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176_Grants_W\GPU CENTRAL\G.A.D. CLAIM FORMS\2025 updated forms\Capital\"/>
    </mc:Choice>
  </mc:AlternateContent>
  <xr:revisionPtr revIDLastSave="0" documentId="13_ncr:1_{45C2BF0D-20DB-4CED-A082-3D10CDD1E715}" xr6:coauthVersionLast="47" xr6:coauthVersionMax="47" xr10:uidLastSave="{00000000-0000-0000-0000-000000000000}"/>
  <bookViews>
    <workbookView xWindow="-120" yWindow="-120" windowWidth="29040" windowHeight="15720" tabRatio="834" xr2:uid="{3E3F74D4-159D-45DF-8BB2-40FA0F555969}"/>
  </bookViews>
  <sheets>
    <sheet name="Instructions" sheetId="38" r:id="rId1"/>
    <sheet name="Checklist for Claim" sheetId="21" r:id="rId2"/>
    <sheet name="Claim Summary" sheetId="28" r:id="rId3"/>
    <sheet name="Director Statement " sheetId="23" r:id="rId4"/>
    <sheet name="Claim Detail" sheetId="29" r:id="rId5"/>
    <sheet name="Procurement" sheetId="30" r:id="rId6"/>
    <sheet name="TCC" sheetId="31" r:id="rId7"/>
    <sheet name="Approved Project Costs" sheetId="37" r:id="rId8"/>
    <sheet name="Supporting docs layout" sheetId="32" r:id="rId9"/>
    <sheet name="Line Item 1" sheetId="33" r:id="rId10"/>
    <sheet name="Line Item 2" sheetId="34" r:id="rId11"/>
    <sheet name="Line Item 3" sheetId="35" r:id="rId12"/>
    <sheet name="Insert Extra Tabs as needed" sheetId="36" r:id="rId13"/>
    <sheet name="Summary of Exp" sheetId="2" state="hidden" r:id="rId14"/>
  </sheets>
  <definedNames>
    <definedName name="_Hlk55476101" localSheetId="1">'Checklist for Claim'!#REF!</definedName>
    <definedName name="_xlnm.Print_Area" localSheetId="1">'Checklist for Claim'!$B$2:$F$33</definedName>
    <definedName name="_xlnm.Print_Area" localSheetId="4">'Claim Detail'!$B$1:$AG$251</definedName>
    <definedName name="_xlnm.Print_Area" localSheetId="3">'Director Statement '!$B$4:$F$47</definedName>
    <definedName name="_xlnm.Print_Area" localSheetId="13">'Summary of Exp'!$A$1:$K$33</definedName>
    <definedName name="_xlnm.Print_Area" localSheetId="8">'Supporting docs layout'!$A$1:$S$36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1" l="1"/>
  <c r="D3" i="29" l="1"/>
  <c r="C12" i="23"/>
  <c r="C13" i="23"/>
  <c r="C10" i="23"/>
  <c r="C11" i="23"/>
  <c r="AD247" i="29" l="1"/>
  <c r="AE138" i="29"/>
  <c r="AC133" i="29"/>
  <c r="G139" i="29"/>
  <c r="I139" i="29" s="1"/>
  <c r="K139" i="29" s="1"/>
  <c r="G140" i="29"/>
  <c r="G141" i="29"/>
  <c r="G142" i="29"/>
  <c r="G143" i="29"/>
  <c r="G144" i="29"/>
  <c r="G138" i="29" l="1"/>
  <c r="I138" i="29" s="1"/>
  <c r="K138" i="29" s="1"/>
  <c r="AB129" i="29"/>
  <c r="AE129" i="29" s="1"/>
  <c r="AB130" i="29"/>
  <c r="AE130" i="29" s="1"/>
  <c r="AB131" i="29"/>
  <c r="AE131" i="29" s="1"/>
  <c r="AB132" i="29"/>
  <c r="AE132" i="29" s="1"/>
  <c r="AB9" i="29"/>
  <c r="AB10" i="29"/>
  <c r="AB11" i="29"/>
  <c r="AB12" i="29"/>
  <c r="AB13" i="29"/>
  <c r="AB14" i="29"/>
  <c r="AB15" i="29"/>
  <c r="AB16" i="29"/>
  <c r="AB17" i="29"/>
  <c r="AB18" i="29"/>
  <c r="AB19" i="29"/>
  <c r="AB20" i="29"/>
  <c r="AB21" i="29"/>
  <c r="AB22" i="29"/>
  <c r="AB23" i="29"/>
  <c r="AB24" i="29"/>
  <c r="AB25" i="29"/>
  <c r="AB26" i="29"/>
  <c r="AB27" i="29"/>
  <c r="AB28" i="29"/>
  <c r="AB29" i="29"/>
  <c r="AB30" i="29"/>
  <c r="AB31" i="29"/>
  <c r="AB32" i="29"/>
  <c r="AB33" i="29"/>
  <c r="AB34" i="29"/>
  <c r="AB35" i="29"/>
  <c r="AB36" i="29"/>
  <c r="AB37" i="29"/>
  <c r="AB38" i="29"/>
  <c r="AB39" i="29"/>
  <c r="AB40" i="29"/>
  <c r="AB41" i="29"/>
  <c r="AB42" i="29"/>
  <c r="AB43" i="29"/>
  <c r="AB44" i="29"/>
  <c r="AB45" i="29"/>
  <c r="AB46" i="29"/>
  <c r="AB47" i="29"/>
  <c r="AB48" i="29"/>
  <c r="AB49" i="29"/>
  <c r="AB50" i="29"/>
  <c r="AB51" i="29"/>
  <c r="AB52" i="29"/>
  <c r="AB53" i="29"/>
  <c r="AB54" i="29"/>
  <c r="AB55" i="29"/>
  <c r="AB56" i="29"/>
  <c r="AB57" i="29"/>
  <c r="AB67" i="29"/>
  <c r="AB68" i="29"/>
  <c r="AB69" i="29"/>
  <c r="AB70" i="29"/>
  <c r="AB71" i="29"/>
  <c r="AB72" i="29"/>
  <c r="AB73" i="29"/>
  <c r="AB74" i="29"/>
  <c r="AB75" i="29"/>
  <c r="AB76" i="29"/>
  <c r="AB77" i="29"/>
  <c r="AB78" i="29"/>
  <c r="AB79" i="29"/>
  <c r="AB80" i="29"/>
  <c r="AB81" i="29"/>
  <c r="AB82" i="29"/>
  <c r="AB83" i="29"/>
  <c r="AB84" i="29"/>
  <c r="AB85" i="29"/>
  <c r="AE85" i="29" s="1"/>
  <c r="AB86" i="29"/>
  <c r="AE86" i="29" s="1"/>
  <c r="AB87" i="29"/>
  <c r="AE87" i="29" s="1"/>
  <c r="AB88" i="29"/>
  <c r="AE88" i="29" s="1"/>
  <c r="AB89" i="29"/>
  <c r="AE89" i="29" s="1"/>
  <c r="AB90" i="29"/>
  <c r="AE90" i="29" s="1"/>
  <c r="AB91" i="29"/>
  <c r="AE91" i="29" s="1"/>
  <c r="AB92" i="29"/>
  <c r="AE92" i="29" s="1"/>
  <c r="AB93" i="29"/>
  <c r="AE93" i="29" s="1"/>
  <c r="AB94" i="29"/>
  <c r="AE94" i="29" s="1"/>
  <c r="AB95" i="29"/>
  <c r="AE95" i="29" s="1"/>
  <c r="AB96" i="29"/>
  <c r="AE96" i="29" s="1"/>
  <c r="AB97" i="29"/>
  <c r="AE97" i="29" s="1"/>
  <c r="AB98" i="29"/>
  <c r="AE98" i="29" s="1"/>
  <c r="AB99" i="29"/>
  <c r="AE99" i="29" s="1"/>
  <c r="AB100" i="29"/>
  <c r="AE100" i="29" s="1"/>
  <c r="AB101" i="29"/>
  <c r="AE101" i="29" s="1"/>
  <c r="AB102" i="29"/>
  <c r="AE102" i="29" s="1"/>
  <c r="AB103" i="29"/>
  <c r="AE103" i="29" s="1"/>
  <c r="AB104" i="29"/>
  <c r="AE104" i="29" s="1"/>
  <c r="AB105" i="29"/>
  <c r="AE105" i="29" s="1"/>
  <c r="AB106" i="29"/>
  <c r="AE106" i="29" s="1"/>
  <c r="AB107" i="29"/>
  <c r="AE107" i="29" s="1"/>
  <c r="AB108" i="29"/>
  <c r="AE108" i="29" s="1"/>
  <c r="AB109" i="29"/>
  <c r="AE109" i="29" s="1"/>
  <c r="AB110" i="29"/>
  <c r="AE110" i="29" s="1"/>
  <c r="AB111" i="29"/>
  <c r="AE111" i="29" s="1"/>
  <c r="AB112" i="29"/>
  <c r="AE112" i="29" s="1"/>
  <c r="AB113" i="29"/>
  <c r="AE113" i="29" s="1"/>
  <c r="AB114" i="29"/>
  <c r="AE114" i="29" s="1"/>
  <c r="AB115" i="29"/>
  <c r="AE115" i="29" s="1"/>
  <c r="AE84" i="29"/>
  <c r="AB210" i="29" l="1"/>
  <c r="AE210" i="29" s="1"/>
  <c r="AB211" i="29"/>
  <c r="AE211" i="29" s="1"/>
  <c r="AB212" i="29"/>
  <c r="AE212" i="29" s="1"/>
  <c r="AB213" i="29"/>
  <c r="AE213" i="29" s="1"/>
  <c r="AB214" i="29"/>
  <c r="AE214" i="29" s="1"/>
  <c r="AB215" i="29"/>
  <c r="AE215" i="29" s="1"/>
  <c r="AE216" i="29"/>
  <c r="AB217" i="29"/>
  <c r="AE217" i="29" s="1"/>
  <c r="AB218" i="29"/>
  <c r="AE218" i="29" s="1"/>
  <c r="AB219" i="29"/>
  <c r="AE219" i="29" s="1"/>
  <c r="AB220" i="29"/>
  <c r="AE220" i="29" s="1"/>
  <c r="AB221" i="29"/>
  <c r="AE221" i="29" s="1"/>
  <c r="AB222" i="29"/>
  <c r="AE222" i="29" s="1"/>
  <c r="AB223" i="29"/>
  <c r="AE223" i="29" s="1"/>
  <c r="AB224" i="29"/>
  <c r="AE224" i="29" s="1"/>
  <c r="AB225" i="29"/>
  <c r="AE225" i="29" s="1"/>
  <c r="AB226" i="29"/>
  <c r="AE226" i="29" s="1"/>
  <c r="AB227" i="29"/>
  <c r="AE227" i="29" s="1"/>
  <c r="AB228" i="29"/>
  <c r="AE228" i="29" s="1"/>
  <c r="AB229" i="29"/>
  <c r="AE229" i="29" s="1"/>
  <c r="AB230" i="29"/>
  <c r="AE230" i="29" s="1"/>
  <c r="AB231" i="29"/>
  <c r="AE231" i="29" s="1"/>
  <c r="AB232" i="29"/>
  <c r="AE232" i="29" s="1"/>
  <c r="AB233" i="29"/>
  <c r="AE233" i="29" s="1"/>
  <c r="AB234" i="29"/>
  <c r="AE234" i="29" s="1"/>
  <c r="AB235" i="29"/>
  <c r="AE235" i="29" s="1"/>
  <c r="AB236" i="29"/>
  <c r="AE236" i="29" s="1"/>
  <c r="J133" i="29"/>
  <c r="AB124" i="29" l="1"/>
  <c r="AE124" i="29" s="1"/>
  <c r="AB125" i="29"/>
  <c r="AE125" i="29" s="1"/>
  <c r="AB126" i="29"/>
  <c r="AE126" i="29" s="1"/>
  <c r="AB127" i="29"/>
  <c r="AE127" i="29" s="1"/>
  <c r="AB128" i="29"/>
  <c r="AE128" i="29" s="1"/>
  <c r="AC237" i="29"/>
  <c r="AB198" i="29"/>
  <c r="AE198" i="29" s="1"/>
  <c r="AB199" i="29"/>
  <c r="AE199" i="29" s="1"/>
  <c r="AB200" i="29"/>
  <c r="AE200" i="29" s="1"/>
  <c r="AB201" i="29"/>
  <c r="AE201" i="29" s="1"/>
  <c r="AB202" i="29"/>
  <c r="AE202" i="29" s="1"/>
  <c r="AB203" i="29"/>
  <c r="AE203" i="29" s="1"/>
  <c r="AB204" i="29"/>
  <c r="AE204" i="29" s="1"/>
  <c r="AB205" i="29"/>
  <c r="AE205" i="29" s="1"/>
  <c r="AB206" i="29"/>
  <c r="AE206" i="29" s="1"/>
  <c r="AB207" i="29"/>
  <c r="AE207" i="29" s="1"/>
  <c r="AB208" i="29"/>
  <c r="AE208" i="29" s="1"/>
  <c r="AB209" i="29"/>
  <c r="AE209" i="29" s="1"/>
  <c r="AB197" i="29"/>
  <c r="AE197" i="29" s="1"/>
  <c r="AC190" i="29"/>
  <c r="AC241" i="29" s="1"/>
  <c r="AE248" i="29" s="1"/>
  <c r="AC58" i="29"/>
  <c r="AE246" i="29" s="1"/>
  <c r="AC116" i="29"/>
  <c r="AE67" i="29"/>
  <c r="AE68" i="29"/>
  <c r="AE69" i="29"/>
  <c r="AE70" i="29"/>
  <c r="AE71" i="29"/>
  <c r="AE72" i="29"/>
  <c r="AE73" i="29"/>
  <c r="AE74" i="29"/>
  <c r="AE75" i="29"/>
  <c r="AE76" i="29"/>
  <c r="AE77" i="29"/>
  <c r="AE78" i="29"/>
  <c r="AE79" i="29"/>
  <c r="AE80" i="29"/>
  <c r="AE81" i="29"/>
  <c r="AE82" i="29"/>
  <c r="AE83" i="29"/>
  <c r="AB66" i="29"/>
  <c r="AE9" i="29"/>
  <c r="AE10" i="29"/>
  <c r="AE11" i="29"/>
  <c r="AE12" i="29"/>
  <c r="AE13" i="29"/>
  <c r="AE14" i="29"/>
  <c r="AE15" i="29"/>
  <c r="AE16" i="29"/>
  <c r="AE17" i="29"/>
  <c r="AE18" i="29"/>
  <c r="AE19" i="29"/>
  <c r="AB8" i="29"/>
  <c r="AE8" i="29" s="1"/>
  <c r="AE20" i="29"/>
  <c r="AE21"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D2" i="29"/>
  <c r="K151" i="29"/>
  <c r="AB151" i="29" s="1"/>
  <c r="AE151" i="29" s="1"/>
  <c r="K152" i="29"/>
  <c r="AB152" i="29" s="1"/>
  <c r="AE152" i="29" s="1"/>
  <c r="K153" i="29"/>
  <c r="AB153" i="29" s="1"/>
  <c r="AE153" i="29" s="1"/>
  <c r="K154" i="29"/>
  <c r="AB154" i="29" s="1"/>
  <c r="AE154" i="29" s="1"/>
  <c r="K155" i="29"/>
  <c r="AB155" i="29" s="1"/>
  <c r="AE155" i="29" s="1"/>
  <c r="K156" i="29"/>
  <c r="AB156" i="29" s="1"/>
  <c r="AE156" i="29" s="1"/>
  <c r="K157" i="29"/>
  <c r="AB157" i="29" s="1"/>
  <c r="AE157" i="29" s="1"/>
  <c r="K158" i="29"/>
  <c r="AB158" i="29" s="1"/>
  <c r="AE158" i="29" s="1"/>
  <c r="K159" i="29"/>
  <c r="AB159" i="29" s="1"/>
  <c r="AE159" i="29" s="1"/>
  <c r="K160" i="29"/>
  <c r="AB160" i="29" s="1"/>
  <c r="AE160" i="29" s="1"/>
  <c r="K161" i="29"/>
  <c r="AB161" i="29" s="1"/>
  <c r="AE161" i="29" s="1"/>
  <c r="K162" i="29"/>
  <c r="AB162" i="29" s="1"/>
  <c r="AE162" i="29" s="1"/>
  <c r="K163" i="29"/>
  <c r="AB163" i="29" s="1"/>
  <c r="AE163" i="29" s="1"/>
  <c r="K164" i="29"/>
  <c r="AB164" i="29" s="1"/>
  <c r="AE164" i="29" s="1"/>
  <c r="K165" i="29"/>
  <c r="AB165" i="29" s="1"/>
  <c r="AE165" i="29" s="1"/>
  <c r="K166" i="29"/>
  <c r="AB166" i="29" s="1"/>
  <c r="AE166" i="29" s="1"/>
  <c r="K167" i="29"/>
  <c r="AB167" i="29" s="1"/>
  <c r="AE167" i="29" s="1"/>
  <c r="K168" i="29"/>
  <c r="AB168" i="29" s="1"/>
  <c r="AE168" i="29" s="1"/>
  <c r="K169" i="29"/>
  <c r="AB169" i="29" s="1"/>
  <c r="AE169" i="29" s="1"/>
  <c r="K170" i="29"/>
  <c r="AB170" i="29" s="1"/>
  <c r="AE170" i="29" s="1"/>
  <c r="K171" i="29"/>
  <c r="AB171" i="29" s="1"/>
  <c r="AE171" i="29" s="1"/>
  <c r="K172" i="29"/>
  <c r="AB172" i="29" s="1"/>
  <c r="AE172" i="29" s="1"/>
  <c r="K173" i="29"/>
  <c r="AB173" i="29" s="1"/>
  <c r="AE173" i="29" s="1"/>
  <c r="K174" i="29"/>
  <c r="AB174" i="29" s="1"/>
  <c r="AE174" i="29" s="1"/>
  <c r="K175" i="29"/>
  <c r="AB175" i="29" s="1"/>
  <c r="AE175" i="29" s="1"/>
  <c r="K176" i="29"/>
  <c r="AB176" i="29" s="1"/>
  <c r="AE176" i="29" s="1"/>
  <c r="K177" i="29"/>
  <c r="AB177" i="29" s="1"/>
  <c r="AE177" i="29" s="1"/>
  <c r="K178" i="29"/>
  <c r="AB178" i="29" s="1"/>
  <c r="AE178" i="29" s="1"/>
  <c r="K179" i="29"/>
  <c r="AB179" i="29" s="1"/>
  <c r="AE179" i="29" s="1"/>
  <c r="K180" i="29"/>
  <c r="AB180" i="29" s="1"/>
  <c r="AE180" i="29" s="1"/>
  <c r="K181" i="29"/>
  <c r="AB181" i="29" s="1"/>
  <c r="AE181" i="29" s="1"/>
  <c r="K182" i="29"/>
  <c r="AB182" i="29" s="1"/>
  <c r="AE182" i="29" s="1"/>
  <c r="K183" i="29"/>
  <c r="AB183" i="29" s="1"/>
  <c r="AE183" i="29" s="1"/>
  <c r="K184" i="29"/>
  <c r="AB184" i="29" s="1"/>
  <c r="AE184" i="29" s="1"/>
  <c r="K185" i="29"/>
  <c r="AB185" i="29" s="1"/>
  <c r="AE185" i="29" s="1"/>
  <c r="K186" i="29"/>
  <c r="AB186" i="29" s="1"/>
  <c r="AE186" i="29" s="1"/>
  <c r="K187" i="29"/>
  <c r="AB187" i="29" s="1"/>
  <c r="AE187" i="29" s="1"/>
  <c r="K188" i="29"/>
  <c r="AB188" i="29" s="1"/>
  <c r="AE188" i="29" s="1"/>
  <c r="K189" i="29"/>
  <c r="AB189" i="29" s="1"/>
  <c r="AE189" i="29" s="1"/>
  <c r="K150" i="29"/>
  <c r="AB150" i="29" s="1"/>
  <c r="AE237" i="29" l="1"/>
  <c r="AE247" i="29"/>
  <c r="AF247" i="29" s="1"/>
  <c r="AB116" i="29"/>
  <c r="AE58" i="29"/>
  <c r="AB190" i="29"/>
  <c r="AE150" i="29"/>
  <c r="AE190" i="29" s="1"/>
  <c r="AE66" i="29"/>
  <c r="AB237" i="29"/>
  <c r="AB58" i="29"/>
  <c r="AD246" i="29" s="1"/>
  <c r="AF246" i="29" s="1"/>
  <c r="K190" i="29"/>
  <c r="AB241" i="29" l="1"/>
  <c r="AE241" i="29" s="1"/>
  <c r="AE249" i="29"/>
  <c r="AD248" i="29"/>
  <c r="AE116" i="29"/>
  <c r="I237" i="29"/>
  <c r="I239" i="29" s="1"/>
  <c r="J58" i="29"/>
  <c r="C19" i="23" s="1"/>
  <c r="Y132" i="29"/>
  <c r="X132" i="29"/>
  <c r="Y128" i="29"/>
  <c r="X128" i="29"/>
  <c r="Y127" i="29"/>
  <c r="X127" i="29"/>
  <c r="Y126" i="29"/>
  <c r="X126" i="29"/>
  <c r="Y125" i="29"/>
  <c r="X125" i="29"/>
  <c r="Y124" i="29"/>
  <c r="X124" i="29"/>
  <c r="Y123" i="29"/>
  <c r="X123" i="29"/>
  <c r="J116" i="29"/>
  <c r="J135" i="29" s="1"/>
  <c r="C21" i="23" s="1"/>
  <c r="AD249" i="29" l="1"/>
  <c r="AF248" i="29"/>
  <c r="AF249" i="29" s="1"/>
  <c r="AE123" i="29"/>
  <c r="AE133" i="29" s="1"/>
  <c r="AB133" i="29"/>
  <c r="C24" i="28"/>
  <c r="Z124" i="29"/>
  <c r="Z128" i="29"/>
  <c r="Z125" i="29"/>
  <c r="Z132" i="29"/>
  <c r="Z126" i="29"/>
  <c r="Z127" i="29"/>
  <c r="Z123" i="29"/>
  <c r="C23" i="23" l="1"/>
  <c r="G24" i="28"/>
  <c r="G27" i="28" s="1"/>
  <c r="E21" i="23" l="1"/>
  <c r="E24" i="28"/>
  <c r="E27" i="28" s="1"/>
  <c r="E23" i="23" l="1"/>
  <c r="E19" i="23" l="1"/>
  <c r="E25" i="23" s="1"/>
  <c r="C27" i="28"/>
  <c r="C29" i="28" s="1"/>
  <c r="F33" i="2"/>
  <c r="C25" i="23" l="1"/>
  <c r="F27" i="2"/>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<sst xmlns="http://schemas.openxmlformats.org/spreadsheetml/2006/main" count="650" uniqueCount="292">
  <si>
    <t>Instructions to complete claim form:
Capital Grant</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</si>
  <si>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</si>
  <si>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</si>
  <si>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</si>
  <si>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</si>
  <si>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Claim Forms &amp; Director Statement</t>
  </si>
  <si>
    <t>Complete the Capital Claim form for Building and/or Modification, Machinery &amp; Equipment and Professional Fees where appropriate. Complete the Director Statement as instructed. Print, sign, scan the Director Statement. Return the pdf document, the Excel workbook and supporting documentation to:</t>
  </si>
  <si>
    <t>IndustryGrantClaims@enterprise-ireland.com</t>
  </si>
  <si>
    <t>Grant Inspection Stage</t>
  </si>
  <si>
    <t>Details of person responsible for company claim</t>
  </si>
  <si>
    <t>Name:</t>
  </si>
  <si>
    <t>Email Address:</t>
  </si>
  <si>
    <t>Company Name:</t>
  </si>
  <si>
    <t>Autopopulated from claim summary</t>
  </si>
  <si>
    <t>Project Number:</t>
  </si>
  <si>
    <t>Email this completed document and supporting documentation to</t>
  </si>
  <si>
    <t>In the email subject line write: “Capital Investment Scheme/ Company name / Project number”</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</si>
  <si>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</si>
  <si>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t>
  </si>
  <si>
    <t>The Items below should be submitted with your claim</t>
  </si>
  <si>
    <t>Items Attached to Claim</t>
  </si>
  <si>
    <t>Director Statement</t>
  </si>
  <si>
    <t>Please confirm…</t>
  </si>
  <si>
    <t>Independent Accountants Report</t>
  </si>
  <si>
    <r>
      <t xml:space="preserve">All claims in respect of grants approved in excess of </t>
    </r>
    <r>
      <rPr>
        <b/>
        <sz val="10"/>
        <color theme="1"/>
        <rFont val="Arial"/>
        <family val="2"/>
      </rPr>
      <t>€400,000</t>
    </r>
    <r>
      <rPr>
        <sz val="10"/>
        <color theme="1"/>
        <rFont val="Arial"/>
        <family val="2"/>
      </rPr>
      <t xml:space="preserve"> must be certified by an Independent Accountant</t>
    </r>
  </si>
  <si>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</si>
  <si>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</si>
  <si>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</si>
  <si>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 xml:space="preserve">Confirmation of Title </t>
  </si>
  <si>
    <t>Solicitor’s letter confirming that the Grantee company holds clear and valid title to the site and buildings where the grant aided undertaking is being carried on.  This applies even if only grant aided for Plant and Machinery.  
The nature of the title should be specified i.e. Freehold or Leasehold.  If Leasehold, refer to the Letter of Offer for the minimum requirement regarding the duration of the lease. Please state the terms of the lease (e.g. start and expiry dates).</t>
  </si>
  <si>
    <t>Statement of Insurance Cover
(insurance policy is not acceptable)</t>
  </si>
  <si>
    <t>Insurance Brokers letter confirming that the Grantee company holds an up to date insurance policy on buildings and plant and machinery.
Download insurance template from the Capital Investment Scheme claims webpage that your insurance broker must use.</t>
  </si>
  <si>
    <t xml:space="preserve">Special Conditions – Indicated to show you have referred to your Letter of Offer and have forwarded the necessary documents to your Regional Development Executive.  </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</si>
  <si>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</si>
  <si>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</si>
  <si>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</si>
  <si>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</si>
  <si>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 xml:space="preserve">Procurement </t>
  </si>
  <si>
    <t>For Building Works</t>
  </si>
  <si>
    <t>Tax Clearance of contractors and subcontractors</t>
  </si>
  <si>
    <t>Please forward an up to date copy of the Tax Clearance status of the contractors and subcontractors for building works and equipment installation.
If Contractors are based overseas, please allow sufficient time for this to be applied for through Revenue.</t>
  </si>
  <si>
    <t>Capital Grant Claim</t>
  </si>
  <si>
    <t>Claim Cost Workbook</t>
  </si>
  <si>
    <t xml:space="preserve">Company Name: </t>
  </si>
  <si>
    <t>Step 1:  Enter Project details from your Letter of Offer</t>
  </si>
  <si>
    <t>Project Number</t>
  </si>
  <si>
    <t>Final Claim Date</t>
  </si>
  <si>
    <t>Total approved expenditure as per Letter of Offer</t>
  </si>
  <si>
    <t>Step 2:  Enter Claim details of Current Claim</t>
  </si>
  <si>
    <t>Claim Number</t>
  </si>
  <si>
    <t>Claim Period from</t>
  </si>
  <si>
    <t>Claim Period to</t>
  </si>
  <si>
    <t>Step 3: Claim costs from Claim Details tab(s)</t>
  </si>
  <si>
    <t>Buildings</t>
  </si>
  <si>
    <t>Machinery &amp; Equipment</t>
  </si>
  <si>
    <t>All Professional Fees</t>
  </si>
  <si>
    <r>
      <t xml:space="preserve">Auto populated from the claim details tabs </t>
    </r>
    <r>
      <rPr>
        <i/>
        <sz val="11"/>
        <rFont val="Calibri"/>
        <family val="2"/>
      </rPr>
      <t xml:space="preserve">(do not edit) </t>
    </r>
  </si>
  <si>
    <t>Step 4:  Enter Grant rate as shown in your Letter of Offer</t>
  </si>
  <si>
    <r>
      <t xml:space="preserve">Claim amount </t>
    </r>
    <r>
      <rPr>
        <i/>
        <sz val="11"/>
        <color theme="1"/>
        <rFont val="Calibri"/>
        <family val="2"/>
        <scheme val="minor"/>
      </rPr>
      <t>(auto populated, do not edit)</t>
    </r>
  </si>
  <si>
    <t>Claim Total:</t>
  </si>
  <si>
    <t>Director Statement: Please print on headed paper, sign, scan and return with the claim</t>
  </si>
  <si>
    <t>Grantee Company Name:</t>
  </si>
  <si>
    <t>Grant Rate %: (ref Letter of Offer)</t>
  </si>
  <si>
    <t>Claim No:</t>
  </si>
  <si>
    <t>Cells below are auto populated from Claim Detail tab, do not edit</t>
  </si>
  <si>
    <t>Expenditure</t>
  </si>
  <si>
    <t>Grant Rate Applied (see above)</t>
  </si>
  <si>
    <t>Buildings:</t>
  </si>
  <si>
    <t>Machinery &amp; Equipment:</t>
  </si>
  <si>
    <t>All Professional Fees:</t>
  </si>
  <si>
    <t>TOTALS:</t>
  </si>
  <si>
    <t>I/We declare that, the costs included in this claim have not been included in previous claims to Enterprise Ireland, any other Government Agency, the EU, or for any grant.</t>
  </si>
  <si>
    <t xml:space="preserve">Foreign currency amounts have been converted to euro using the rate of exchange at the date of payment and thus represent the actual euro cost paid.  </t>
  </si>
  <si>
    <t>The information contained in this claim documentation is true, accurate and complete.</t>
  </si>
  <si>
    <t xml:space="preserve">I/We confirm that: </t>
  </si>
  <si>
    <t>a)     I/We have complied with our own data protection obligations in respect of the personal data that I/We supply to Enterprise Ireland and that I am entitled to disclose such personal data to Enterprise Ireland; and</t>
  </si>
  <si>
    <r>
      <rPr>
        <sz val="10"/>
        <rFont val="Arial"/>
        <family val="2"/>
      </rPr>
      <t>b)    I/We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I/We  provide to Enterprise Ireland.</t>
    </r>
  </si>
  <si>
    <t>Yours faithfully</t>
  </si>
  <si>
    <t>To be signed by Managing Director or Two Directors</t>
  </si>
  <si>
    <t>1.  Name &amp; Title:</t>
  </si>
  <si>
    <t>2.  Name &amp; Title:</t>
  </si>
  <si>
    <t>Insert Signature 1:</t>
  </si>
  <si>
    <t>Insert Signature 2:</t>
  </si>
  <si>
    <t>Date:</t>
  </si>
  <si>
    <t>*autopopulated from claim summary</t>
  </si>
  <si>
    <t>&gt;&gt;These rows can be hidden until validation is taking place</t>
  </si>
  <si>
    <t>Data Cell</t>
  </si>
  <si>
    <t>Y</t>
  </si>
  <si>
    <t>N/A</t>
  </si>
  <si>
    <t>1. Buildings and/or Modifications</t>
  </si>
  <si>
    <t>This table will be populated by the Grant inspector and returned to the Grantee as part of the validation</t>
  </si>
  <si>
    <r>
      <t>•</t>
    </r>
    <r>
      <rPr>
        <sz val="10"/>
        <color theme="1"/>
        <rFont val="Calibri"/>
        <family val="2"/>
        <scheme val="minor"/>
      </rPr>
      <t xml:space="preserve">  Please ensure that all cells are completed in full </t>
    </r>
    <r>
      <rPr>
        <sz val="10"/>
        <rFont val="Calibri"/>
        <family val="2"/>
        <scheme val="minor"/>
      </rPr>
      <t xml:space="preserve">
•  Use a separate line for each invoice.   Additional lines are available by unhiding more rows at the end of the table
•  Number each line item as per below.  This Item No should be written on all supporting documents for cross referencing purposes.</t>
    </r>
  </si>
  <si>
    <t>EI Client Request - Please provide copies of the information requested below</t>
  </si>
  <si>
    <t>Item No.</t>
  </si>
  <si>
    <t>Name of Supplier</t>
  </si>
  <si>
    <t>Detailed breakdown of all Building and associated Construction costs</t>
  </si>
  <si>
    <t>Invoice Number</t>
  </si>
  <si>
    <t>Invoice Date</t>
  </si>
  <si>
    <r>
      <t xml:space="preserve">Foreign Currency Amount &amp; Exchange Rate </t>
    </r>
    <r>
      <rPr>
        <b/>
        <sz val="10"/>
        <color theme="1"/>
        <rFont val="Calibri"/>
        <family val="2"/>
        <scheme val="minor"/>
      </rPr>
      <t>(if applicable)</t>
    </r>
  </si>
  <si>
    <t>Amount Paid net of VAT</t>
  </si>
  <si>
    <t>Invoice and Valuation Cert (if building costs)</t>
  </si>
  <si>
    <t>Bank Statement</t>
  </si>
  <si>
    <t>Planning Permission &amp; Drawings</t>
  </si>
  <si>
    <t>Fire Cert</t>
  </si>
  <si>
    <t>Other</t>
  </si>
  <si>
    <t>Please assign a category of expenditure from the approved expenditure listing</t>
  </si>
  <si>
    <t>Expenditure Claimed</t>
  </si>
  <si>
    <t>Disallowed 
(Manual Entry)</t>
  </si>
  <si>
    <t>Approved Cost (Calculated)</t>
  </si>
  <si>
    <t>Validation</t>
  </si>
  <si>
    <t>Notes</t>
  </si>
  <si>
    <t>select</t>
  </si>
  <si>
    <t>&lt;- unhide rows here and insert more if required</t>
  </si>
  <si>
    <t xml:space="preserve">Total: </t>
  </si>
  <si>
    <t>2a. Equipment &amp; Machinery - Purchase</t>
  </si>
  <si>
    <r>
      <t xml:space="preserve">• </t>
    </r>
    <r>
      <rPr>
        <sz val="10"/>
        <color theme="1"/>
        <rFont val="Calibri"/>
        <family val="2"/>
        <scheme val="minor"/>
      </rPr>
      <t xml:space="preserve">Please ensure that all cells are completed in full   </t>
    </r>
    <r>
      <rPr>
        <sz val="10"/>
        <rFont val="Calibri"/>
        <family val="2"/>
        <scheme val="minor"/>
      </rPr>
      <t xml:space="preserve">
•  Use a separate line for each invoice.   Additional lines are available by unhiding more rows at the end of the table.
•  Number each line item as per below.  This Item No should be written on all supporting documents for cross referencing purposes.
•  Invoices cannot be dated prior to the Project Start Date 
</t>
    </r>
    <r>
      <rPr>
        <sz val="10"/>
        <color theme="1"/>
        <rFont val="Calibri"/>
        <family val="2"/>
        <scheme val="minor"/>
      </rPr>
      <t>•  Please specify below if any of the expenditure claimed is for a deposit/down payment</t>
    </r>
    <r>
      <rPr>
        <b/>
        <sz val="10"/>
        <color theme="1"/>
        <rFont val="Calibri"/>
        <family val="2"/>
        <scheme val="minor"/>
      </rPr>
      <t xml:space="preserve">
</t>
    </r>
  </si>
  <si>
    <t>No. of Quotations</t>
  </si>
  <si>
    <t>Manufacturer, Model Number &amp; Description of Item</t>
  </si>
  <si>
    <t>Serial Number</t>
  </si>
  <si>
    <t xml:space="preserve">Invoice </t>
  </si>
  <si>
    <t>2a.1</t>
  </si>
  <si>
    <t>All Documentation in order</t>
  </si>
  <si>
    <t>Invoices 
Bank Statements
Alternative Quotations/Tender Analysis 
Supplier Tax Clearance Cert</t>
  </si>
  <si>
    <t>2a.2</t>
  </si>
  <si>
    <t>Documentation missing</t>
  </si>
  <si>
    <t>2a.3</t>
  </si>
  <si>
    <t>Documentation incorrect</t>
  </si>
  <si>
    <t>2a.4</t>
  </si>
  <si>
    <t>2b. Equipment &amp; Machinery - Leasing Breakdown</t>
  </si>
  <si>
    <t>• Please ensure that all cells are completed in full  
•  Leasing is paid net of Bank Charges, VAT, Interest, Documentation/Administration Fees
•  If Leasing has been approved, please detail below
•  Please input the cumulative amount paid on lease to date in Column O.</t>
  </si>
  <si>
    <t>Description of Item</t>
  </si>
  <si>
    <t>Foreign Currency Amount &amp; Exchange Rate (if applicable)</t>
  </si>
  <si>
    <t>Amount Paid to Supplier net of VAT</t>
  </si>
  <si>
    <t>Leasing Agreement</t>
  </si>
  <si>
    <t>Net Amount of Lease</t>
  </si>
  <si>
    <t>Term
(Months)</t>
  </si>
  <si>
    <t>Monthly Repayments</t>
  </si>
  <si>
    <t>2b.1</t>
  </si>
  <si>
    <t>2b.2</t>
  </si>
  <si>
    <t>2b.3</t>
  </si>
  <si>
    <t>2b.4</t>
  </si>
  <si>
    <t>Total</t>
  </si>
  <si>
    <t>Overall total for Plant &amp; Machinery Purchase  &amp; Leasing</t>
  </si>
  <si>
    <t>Name of HP/Lease provider</t>
  </si>
  <si>
    <t>Net Amount of Lease (excluding Interest &amp; VAT)</t>
  </si>
  <si>
    <t>Lease agreement Number</t>
  </si>
  <si>
    <t>Term of Lease
(in months)</t>
  </si>
  <si>
    <t xml:space="preserve">Eligible Monthly Repayments (excluding Interest &amp; VAT)
</t>
  </si>
  <si>
    <t>Number of Lease Payments being Claimed</t>
  </si>
  <si>
    <t>Total Amount Claimed</t>
  </si>
  <si>
    <t>Amount Paid on 
lease to date</t>
  </si>
  <si>
    <t>2b.5</t>
  </si>
  <si>
    <t>2b.6</t>
  </si>
  <si>
    <t>2b.7</t>
  </si>
  <si>
    <t>3a. Professional Fees - Daily Rate - €900 Max</t>
  </si>
  <si>
    <t>Consultants Name</t>
  </si>
  <si>
    <t>Description of Professional Services</t>
  </si>
  <si>
    <t>Daily
(Max of €900)</t>
  </si>
  <si>
    <t>Number of Days</t>
  </si>
  <si>
    <t>Amount Paid
net of VAT</t>
  </si>
  <si>
    <t>Procurement Table to be completed</t>
  </si>
  <si>
    <t>Disallowed
(Manual Entry)</t>
  </si>
  <si>
    <t>3a.1</t>
  </si>
  <si>
    <t>3a.2</t>
  </si>
  <si>
    <t>3a.3</t>
  </si>
  <si>
    <t>3a.4</t>
  </si>
  <si>
    <t>Total:</t>
  </si>
  <si>
    <t>3b. Professional Fees - Fixed Price Assignments</t>
  </si>
  <si>
    <r>
      <rPr>
        <sz val="10"/>
        <color theme="1"/>
        <rFont val="Calibri"/>
        <family val="2"/>
        <scheme val="minor"/>
      </rPr>
      <t xml:space="preserve">•  Please ensure that all cells are completed in full  </t>
    </r>
    <r>
      <rPr>
        <sz val="10"/>
        <rFont val="Calibri"/>
        <family val="2"/>
        <scheme val="minor"/>
      </rPr>
      <t xml:space="preserve">
• Use the table below to detail expenditure on fixed price consultantcy assignments
•  Use a separate line for each invoice. Additional lines are available by unhiding more rows at the end of the table</t>
    </r>
  </si>
  <si>
    <t>3b.1</t>
  </si>
  <si>
    <t>3b.2</t>
  </si>
  <si>
    <t>3b.3</t>
  </si>
  <si>
    <t>3b.4</t>
  </si>
  <si>
    <t>Overall Professional Fees:</t>
  </si>
  <si>
    <t>SUMMARY OF EXPENDITURE</t>
  </si>
  <si>
    <t>Disallowed</t>
  </si>
  <si>
    <t>Eligible Expenditure Recommended</t>
  </si>
  <si>
    <t>Reasons for any Deferred/disallowed costs</t>
  </si>
  <si>
    <t>Building &amp; Modifications</t>
  </si>
  <si>
    <t>Plant &amp; Machinery</t>
  </si>
  <si>
    <t>Professional Fees</t>
  </si>
  <si>
    <t>TOTALS</t>
  </si>
  <si>
    <t>In line with the the Grant Agreement  Clause 1.2, to obtain three competitive quotations or tenders (where practicable) for all grant-aided capital equipment and to accept only the lowest tender, save with the prior written consent of Enterprise Ireland and to furnish to Enterprise Ireland on request, details of such quotations or tenders.</t>
  </si>
  <si>
    <t>Quote/tender reference no.</t>
  </si>
  <si>
    <t>Description</t>
  </si>
  <si>
    <t>Supplier Quote 1</t>
  </si>
  <si>
    <t>Amount</t>
  </si>
  <si>
    <t>Supplier Quote 2</t>
  </si>
  <si>
    <t>Supplier Quote 3</t>
  </si>
  <si>
    <t>Chosen Supplier</t>
  </si>
  <si>
    <t>Reason if the lowest price was not accepted</t>
  </si>
  <si>
    <t>In line with the Grant Agreement Clause 1.3, to ensure that in the placing of contracts for grant aided relevant services, any contractors appointed by the Company shall, at the date of such appointment and for the duration of the contract, comply with the relevant tax clearance requirements, as per the Office of the Revenue Commissioners, and be made available for inspection purposes;</t>
  </si>
  <si>
    <t>Please insert Screenshot of the Tax Clearance Status (TCC) for Contractors who have provided a Service.  Where Contractors are based overseas, please allow appropriate time for this to be received</t>
  </si>
  <si>
    <t>Step 1 - Insert screenshot of the full Invoice</t>
  </si>
  <si>
    <t>Step 2 - If part of a batch payment run, please insert screenshot of the postings here</t>
  </si>
  <si>
    <t>ABC Electrical</t>
  </si>
  <si>
    <t>Insert a screen shot Postings here (e.g from SAP)</t>
  </si>
  <si>
    <t>1 Main Street</t>
  </si>
  <si>
    <t>Dublin 1</t>
  </si>
  <si>
    <t>VAT Number:</t>
  </si>
  <si>
    <t xml:space="preserve"> IE 1234567</t>
  </si>
  <si>
    <t>Sales Invoice</t>
  </si>
  <si>
    <t>Step 3 - insert a screenshot of the full payment run showing the final amount</t>
  </si>
  <si>
    <t>To:</t>
  </si>
  <si>
    <t>Invoice No:</t>
  </si>
  <si>
    <t>Grantee Name</t>
  </si>
  <si>
    <t>Grantee Address</t>
  </si>
  <si>
    <t>Payment Terms:</t>
  </si>
  <si>
    <t>Job No</t>
  </si>
  <si>
    <t>Net Cost</t>
  </si>
  <si>
    <t xml:space="preserve">Step 4- insert a screenshot of the Headed Bank Statement showing the final amount </t>
  </si>
  <si>
    <t>Current Account</t>
  </si>
  <si>
    <t>Electrical work carried out on IT Automation</t>
  </si>
  <si>
    <t>Statement of Account with XXXX Banks</t>
  </si>
  <si>
    <t>Branch</t>
  </si>
  <si>
    <t>National Sort Code</t>
  </si>
  <si>
    <t>Account Name</t>
  </si>
  <si>
    <t>1 Main Street, Cork</t>
  </si>
  <si>
    <t>93-12-34</t>
  </si>
  <si>
    <t>Account Number</t>
  </si>
  <si>
    <t>Date of Statement</t>
  </si>
  <si>
    <t>12345-678</t>
  </si>
  <si>
    <t>Date</t>
  </si>
  <si>
    <t>Details</t>
  </si>
  <si>
    <t>Debit €</t>
  </si>
  <si>
    <t>Credit €</t>
  </si>
  <si>
    <t>Balance€</t>
  </si>
  <si>
    <t>VAT 23.0%</t>
  </si>
  <si>
    <t>Total Value:</t>
  </si>
  <si>
    <t>29th May 2020</t>
  </si>
  <si>
    <t>ABC Ltd</t>
  </si>
  <si>
    <t>Total VAT:</t>
  </si>
  <si>
    <t>30th May 2020</t>
  </si>
  <si>
    <t>D/D</t>
  </si>
  <si>
    <t>Total Amount Due:</t>
  </si>
  <si>
    <t>1st June 2020</t>
  </si>
  <si>
    <t>Creditor</t>
  </si>
  <si>
    <t>2nd June 2020</t>
  </si>
  <si>
    <t>3rd June 2020</t>
  </si>
  <si>
    <t>4th June 2020</t>
  </si>
  <si>
    <t>PAYROLL</t>
  </si>
  <si>
    <t>5th June 2020</t>
  </si>
  <si>
    <t>6th June 2020</t>
  </si>
  <si>
    <t>Interest Charged</t>
  </si>
  <si>
    <t>7th June 2020</t>
  </si>
  <si>
    <t>Insurance</t>
  </si>
  <si>
    <t>Step 1 - Insert Sceenshot of the full Invoice</t>
  </si>
  <si>
    <t>Step 3 - insert a screen shot of the full payment run showing the final amount</t>
  </si>
  <si>
    <t xml:space="preserve">Step 4- insert a screen shot of the Headed Bank Statement showing the final amount </t>
  </si>
  <si>
    <t>Freedom of Information Act applies.</t>
  </si>
  <si>
    <t>Amount Claimed by Client</t>
  </si>
  <si>
    <t>Amount Recommended for Payment</t>
  </si>
  <si>
    <t>Trainee Costs</t>
  </si>
  <si>
    <t>Wages</t>
  </si>
  <si>
    <t>Subsistence</t>
  </si>
  <si>
    <t>Travel</t>
  </si>
  <si>
    <t>Internal Trainers Costs</t>
  </si>
  <si>
    <t>External Trainer &amp; Course Costs</t>
  </si>
  <si>
    <t>Total Amount Recommended</t>
  </si>
  <si>
    <t>Deferred</t>
  </si>
  <si>
    <t>Approved</t>
  </si>
  <si>
    <t>€</t>
  </si>
  <si>
    <t>Internal Trainers</t>
  </si>
  <si>
    <t xml:space="preserve">Tax Clearance 
</t>
  </si>
  <si>
    <r>
      <t xml:space="preserve">Some grant approvals have special or performance related conditions included as a pre-condition of payment.  Evidence of compliance with these conditions should be forwarded </t>
    </r>
    <r>
      <rPr>
        <sz val="10"/>
        <color theme="1"/>
        <rFont val="Arial"/>
        <family val="2"/>
      </rPr>
      <t>to your Client Advisor for clearance.  (The special/performance related conditions are specified in the Letter of Offer – Schedule A.)  
N.B: You must submit the Grantee’s latest Annual Audited and Quarterly Management Accounts to your Client Advisor.</t>
    </r>
  </si>
  <si>
    <t>Please note that the following supporting documentation should be submitted with the Claim.   Items that are too large to attach e.g Drawings, Planning Permission may be submitted as separate documents.  Invoices and Bank Statments should not be submitted with the Claim until the Grant Inspection Team have made contact.       Please ensure to complete all Tabs in the Claim Workbook when requested by the Grant Inspector.</t>
  </si>
  <si>
    <t>Copy of Invoices from Suppliers, showing the description and cost.  Pro-Forma Invoices are not acceptable.     Invoices relating to Building works must be supported by a copy of an Architects' Valuation Cert. 
Copies of the Headed Bank Statement showing the Name of the Grantee and the IBAN will be requested.
Tabs can be created within the workbook into which copies of the supporting documentation may be uploaded.  Please number these with the Line Item Number.</t>
  </si>
  <si>
    <t>The expenditure details from the claim form tab will be copied across to the Director Statement. 
The Director Statement must be signed by the Managing Director or two Directors. 
Please print the Director Statement on company headed paper, sign, scan and email back with the claim.   Original signatures or signatures via DocuSign only.</t>
  </si>
  <si>
    <t>When requested by the Grant Inspector -  Invoices and Proof of Payment.</t>
  </si>
  <si>
    <t>•  Please ensure that all cells are completed in full  
•  Use a separate line for each invoice. Additional lines are available by unhiding more rows at the end of the table
•  In column A, number each line item.  This Item No should be written on all supporting documents for cross referencing purposes.</t>
  </si>
  <si>
    <t>Procurement Table to be completed, copies of tender/alternative quotations</t>
  </si>
  <si>
    <t>Reason for disallowance</t>
  </si>
  <si>
    <t>Reason for Disallowance</t>
  </si>
  <si>
    <t>FOR INTERNAL ENTERPRISE IRELAND USE ONLY - Buildings and/or Modifications</t>
  </si>
  <si>
    <t>FOR INTERNAL ENTERPRISE IRELAND USE ONLY - Equipment &amp; Machinery - Purchase</t>
  </si>
  <si>
    <t>FOR INTERNAL ENTERPRISE IRELAND USE ONLY - Equipment &amp; Machinery - Leasing Breakdown</t>
  </si>
  <si>
    <t>FOR INTERNAL ENTERPRISE IRELAND USE ONLY - Professional Fees - Daily Rate - €900 Max</t>
  </si>
  <si>
    <t>FOR INTERNAL ENTERPRISE IRELAND USE ONLY -  Professional Fees - Fixed Price Assignments</t>
  </si>
  <si>
    <r>
      <t xml:space="preserve">•  Please read the Letter of Offer IN FULL, (paying  attention to the Project Start Date &amp; Final Claim Date) and </t>
    </r>
    <r>
      <rPr>
        <u/>
        <sz val="12"/>
        <color theme="1"/>
        <rFont val="Calibri"/>
        <family val="2"/>
        <scheme val="minor"/>
      </rPr>
      <t>these Instructions</t>
    </r>
    <r>
      <rPr>
        <sz val="12"/>
        <color theme="1"/>
        <rFont val="Calibri"/>
        <family val="2"/>
        <scheme val="minor"/>
      </rPr>
      <t xml:space="preserve"> prior to filling in the claim form.   
•  Ensure that the checklist is carefully read and that supporting documentation is submitted.
•  To avoid documents being returned for clarification, all supporting documentation should be saved with the corresponding item number on the claim form.</t>
    </r>
  </si>
  <si>
    <t>Please refer to the Letter of Offer for approved eligible expenditure</t>
  </si>
  <si>
    <t>Claim Detail</t>
  </si>
  <si>
    <t>Capital costs are divided into Buildings/Building Modification, Equipment and Machinery and Professional Fees linked to these categories e.g Architect's Fees</t>
  </si>
  <si>
    <t>Balance left on lease</t>
  </si>
  <si>
    <t>Overall total for Professional Fees (Daily &amp; Fixed Assignments)</t>
  </si>
  <si>
    <r>
      <rPr>
        <b/>
        <sz val="12"/>
        <color theme="1"/>
        <rFont val="Calibri"/>
        <family val="2"/>
        <scheme val="minor"/>
      </rPr>
      <t>Notes:</t>
    </r>
    <r>
      <rPr>
        <sz val="12"/>
        <color theme="1"/>
        <rFont val="Calibri"/>
        <family val="2"/>
        <scheme val="minor"/>
      </rPr>
      <t xml:space="preserve">
•  All Capital equipment must be paid for in full and installed ready for operation
•  If Leasing of Plant &amp; Equipment has been approved, the grant on the leased expenditure is paid in arrears i.e. grant id paid on the actual costs incurred by the
    Grantee at the time of the Claim.
•  Consultancy Fees may be claimed for non-company management/employee costs - Directors, shareholders and employee time/costs cannot be claimed
    as consultancy. 
•  Where there is more than one consultancy firm involved on the project, the rate applies to each firm separately. The purpose and number of days should be
    specified on the Invoice
•  All expenditure incurred must be in the name of the Grantee
•  Please ensure that Procurement is followed as per the Letter of Offer
•  Each Invoice to be itemised spearately on the Claim Form
•  Each line item should be clearly described (using universal terminology and not coding).
•  Each entry must be given an "Item No." Once the selected sample is requested by the Grant Inspector, please ensure that the requested documentation
    corresponds with the item no. given.  
•  Foreign currency amounts must be converted to euro using the rate of exchange at the date of payment - representing the actual euro cost paid (rate used
    to be provided in the relevant column). 
</t>
    </r>
  </si>
  <si>
    <r>
      <rPr>
        <b/>
        <sz val="12"/>
        <color theme="1"/>
        <rFont val="Calibri"/>
        <family val="2"/>
        <scheme val="minor"/>
      </rPr>
      <t>Section 2b.1 Equipment &amp; Machinery - Leasing Breakdown (If Applicable)</t>
    </r>
    <r>
      <rPr>
        <sz val="12"/>
        <color theme="1"/>
        <rFont val="Calibri"/>
        <family val="2"/>
        <scheme val="minor"/>
      </rPr>
      <t xml:space="preserve">
Please ensure to complete all the columns in this section as incompleted columns may result in the grant claim not been accepted and returned to the client.
In the first section please include any deposits paid to the Supplier or Finance Provider. 
The amount claimed should be the amount paid net of VAT. 
Generally the deposit is paid to either the Company supplying the equipment or the Finance Provider.
In the second section please include the following details;
•  Name of HP/Finance Provider - name of company providing the finance.
•  Net Amount of HP/Lease  - This is the amount included on the HP/Lease agreement excluding Interest &amp; VAT.
•  Lease Agreement Number - This is included on the HP/Lease agreement.
•  Term of HP/Lease in months - This is included on the HP/Lease agreement.  
•  Eligible monthly repayments - This amount should exclude interest &amp; VAT (e.g. €600,000 amount on aggreement, Term 60 months, 
    eligible monthly amount = €10,000).
•  Number of lease repayments being claimed - total number of Lease/Hire Purchase  repayments for the period been claimed (e.g. 01st March 2024 - 28th
    February 2025). Ideally one grant claim every 12 months.
•  Total Amount Claimed - (eg. €10,000 X 12 months = €120,000).
•  Amount Paid on HP/Lease to Date - the total cumulative amount paid to date.</t>
    </r>
  </si>
  <si>
    <r>
      <rPr>
        <b/>
        <sz val="10"/>
        <color theme="1"/>
        <rFont val="Arial"/>
        <family val="2"/>
      </rPr>
      <t>To be submitted with claim:</t>
    </r>
    <r>
      <rPr>
        <sz val="10"/>
        <color theme="1"/>
        <rFont val="Arial"/>
        <family val="2"/>
      </rPr>
      <t xml:space="preserve">
Please provide all procument documentation related to all Contracts funded under the Project.   Please complete the Procurement tab on the Claim Form.</t>
    </r>
  </si>
  <si>
    <r>
      <rPr>
        <b/>
        <sz val="10"/>
        <color theme="1"/>
        <rFont val="Arial"/>
        <family val="2"/>
      </rPr>
      <t xml:space="preserve">To be submitted with the Claim: </t>
    </r>
    <r>
      <rPr>
        <sz val="10"/>
        <color theme="1"/>
        <rFont val="Arial"/>
        <family val="2"/>
      </rPr>
      <t>Where Building works were undertaken,</t>
    </r>
    <r>
      <rPr>
        <b/>
        <sz val="10"/>
        <color theme="1"/>
        <rFont val="Arial"/>
        <family val="2"/>
      </rPr>
      <t xml:space="preserve"> copies</t>
    </r>
    <r>
      <rPr>
        <sz val="10"/>
        <color theme="1"/>
        <rFont val="Arial"/>
        <family val="2"/>
      </rPr>
      <t xml:space="preserve"> of: 
the approved Final Grant of Planning Permission and Fire Cert, Architects Drawings (including elevations)</t>
    </r>
  </si>
  <si>
    <t xml:space="preserve">
c)    In the case of capital costs included in this claim I/We confirm that such capital costs and assets will not subsequently be leased, sub-let, relocated or disposed of for the duration of the term of the Grant Agreement and the grant liability period.
d)    In the case of leased/HP costs included in the claim I/We confirm that such costs claimed (net of VAT and interest) have been paid by the grantee Company at the date of this claim.
</t>
  </si>
  <si>
    <t>In accordance with the above Project Number under which an Capital Investment Initiative Grant was approved for the above-mentioned Grantee Company, I/We hereby apply the grant amount detailed below.
The following amounts have been incurred and paid by the Grantee Company to date, are exclusive of VAT and are in accordance with the books and records of the Grantee Company</t>
  </si>
  <si>
    <r>
      <t xml:space="preserve">On receipt of a valid claim, the Grant Inspection Team will review the Claim and will contact you requesting any further information. 
The following are examples of the type of documentation that will be requested by the Grant Inspector and should not be submitted with the Claim.    </t>
    </r>
    <r>
      <rPr>
        <b/>
        <sz val="12"/>
        <color theme="1"/>
        <rFont val="Calibri"/>
        <family val="2"/>
        <scheme val="minor"/>
      </rPr>
      <t xml:space="preserve">
</t>
    </r>
    <r>
      <rPr>
        <sz val="12"/>
        <color theme="1"/>
        <rFont val="Calibri"/>
        <family val="2"/>
        <scheme val="minor"/>
      </rPr>
      <t xml:space="preserve">1.   Copies of Invoices for all line items - please note we do not accept Proforma Invoices; 
2.   Copies of headed Bank Statement(s) showing the Name, Address of the Grantee as it appears in the Letter of Offer including the BIC and IBAN numbers; please note transaction reports are not acceptable.   </t>
    </r>
  </si>
  <si>
    <t>Overall Machinery &amp; Equipment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</si>
</sst>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_-;\-&quot;€&quot;* #,##0_-;_-&quot;€&quot;* &quot;-&quot;??_-;_-@_-"/>
    <numFmt numFmtId="165" formatCode="&quot;€&quot;#,##0.00"/>
    <numFmt numFmtId="166" formatCode="_-[$€-2]\ * #,##0.00_-;\-[$€-2]\ * #,##0.00_-;_-[$€-2]\ * &quot;-&quot;??_-;_-@_-"/>
    <numFmt numFmtId="167" formatCode="_-[$€-1809]* #,##0.00_-;\-[$€-1809]* #,##0.00_-;_-[$€-1809]* &quot;-&quot;??_-;_-@_-"/>
    <numFmt numFmtId="168" formatCode="dd/mm/yyyy;@"/>
    <numFmt numFmtId="169" formatCode="[$€-2]\ #,##0.00;[Red]\-[$€-2]\ #,##0.00"/>
  </numFmts>
  <fonts count="78"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sz val="11"/>
      <color theme="1"/>
      <name val="Calibri"/>
      <family val="2"/>
      <scheme val="minor"/>
    </font>
    <font>
      <b/>
      <sz val="11"/>
      <color theme="1"/>
      <name val="Calibri"/>
      <family val="2"/>
      <scheme val="minor"/>
    </font>
    <font>
      <sz val="18"/>
      <name val="Arial"/>
      <family val="2"/>
    </font>
    <font>
      <b/>
      <sz val="9"/>
      <color theme="1"/>
      <name val="Arial"/>
      <family val="2"/>
    </font>
    <font>
      <sz val="11"/>
      <name val="Calibri"/>
      <family val="2"/>
    </font>
    <font>
      <b/>
      <sz val="10"/>
      <name val="Calibri"/>
      <family val="2"/>
      <scheme val="minor"/>
    </font>
    <font>
      <sz val="10"/>
      <name val="Calibri"/>
      <family val="2"/>
      <scheme val="minor"/>
    </font>
    <font>
      <b/>
      <sz val="22"/>
      <color rgb="FF006100"/>
      <name val="Calibri"/>
      <family val="2"/>
      <scheme val="minor"/>
    </font>
    <font>
      <sz val="10"/>
      <name val="Arial"/>
      <family val="2"/>
    </font>
    <font>
      <sz val="10"/>
      <name val="Verdana"/>
      <family val="2"/>
    </font>
    <font>
      <b/>
      <sz val="10"/>
      <name val="Arial"/>
      <family val="2"/>
    </font>
    <font>
      <b/>
      <sz val="10"/>
      <color theme="1"/>
      <name val="Arial"/>
      <family val="2"/>
    </font>
    <font>
      <u/>
      <sz val="11"/>
      <color theme="10"/>
      <name val="Calibri"/>
      <family val="2"/>
      <scheme val="minor"/>
    </font>
    <font>
      <b/>
      <sz val="10"/>
      <color theme="0"/>
      <name val="Arial"/>
      <family val="2"/>
    </font>
    <font>
      <sz val="10"/>
      <color theme="1"/>
      <name val="Arial"/>
      <family val="2"/>
    </font>
    <font>
      <b/>
      <sz val="10"/>
      <color rgb="FF0000E1"/>
      <name val="Arial"/>
      <family val="2"/>
    </font>
    <font>
      <u/>
      <sz val="10"/>
      <name val="Arial"/>
      <family val="2"/>
    </font>
    <font>
      <sz val="10"/>
      <color rgb="FF000000"/>
      <name val="Arial"/>
      <family val="2"/>
    </font>
    <font>
      <b/>
      <u/>
      <sz val="11"/>
      <color rgb="FF0000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u/>
      <sz val="12"/>
      <color theme="10"/>
      <name val="Calibri"/>
      <family val="2"/>
      <scheme val="minor"/>
    </font>
    <font>
      <sz val="10"/>
      <color rgb="FF0000E1"/>
      <name val="Arial"/>
      <family val="2"/>
    </font>
    <font>
      <b/>
      <sz val="12"/>
      <color theme="1"/>
      <name val="Calibri"/>
      <family val="2"/>
      <scheme val="minor"/>
    </font>
    <font>
      <b/>
      <sz val="12"/>
      <name val="Calibri"/>
      <family val="2"/>
      <scheme val="minor"/>
    </font>
    <font>
      <sz val="16"/>
      <name val="Arial"/>
      <family val="2"/>
    </font>
    <font>
      <sz val="11"/>
      <name val="Arial"/>
      <family val="2"/>
    </font>
    <font>
      <i/>
      <sz val="10"/>
      <color theme="1"/>
      <name val="Arial"/>
      <family val="2"/>
    </font>
    <font>
      <b/>
      <u/>
      <sz val="10"/>
      <color rgb="FF0000E1"/>
      <name val="Arial"/>
      <family val="2"/>
    </font>
    <font>
      <b/>
      <i/>
      <sz val="10"/>
      <color theme="1"/>
      <name val="Arial"/>
      <family val="2"/>
    </font>
    <font>
      <b/>
      <sz val="14"/>
      <name val="Calibri"/>
      <family val="2"/>
      <scheme val="minor"/>
    </font>
    <font>
      <sz val="8"/>
      <color theme="1"/>
      <name val="Arial"/>
      <family val="2"/>
    </font>
    <font>
      <sz val="8"/>
      <name val="Calibri"/>
      <family val="2"/>
      <scheme val="minor"/>
    </font>
    <font>
      <b/>
      <i/>
      <sz val="9"/>
      <color theme="1"/>
      <name val="Calibri"/>
      <family val="2"/>
      <scheme val="minor"/>
    </font>
    <font>
      <b/>
      <sz val="12"/>
      <color rgb="FF0000E1"/>
      <name val="Calibri"/>
      <family val="2"/>
      <scheme val="minor"/>
    </font>
    <font>
      <sz val="10"/>
      <color rgb="FF0000E1"/>
      <name val="Calibri"/>
      <family val="2"/>
      <scheme val="minor"/>
    </font>
    <font>
      <b/>
      <u/>
      <sz val="12"/>
      <color rgb="FF0000E1"/>
      <name val="Calibri"/>
      <family val="2"/>
      <scheme val="minor"/>
    </font>
    <font>
      <sz val="12"/>
      <color rgb="FF0000E1"/>
      <name val="Calibri"/>
      <family val="2"/>
      <scheme val="minor"/>
    </font>
    <font>
      <i/>
      <sz val="11"/>
      <name val="Calibri"/>
      <family val="2"/>
    </font>
    <font>
      <i/>
      <sz val="11"/>
      <color theme="1"/>
      <name val="Calibri"/>
      <family val="2"/>
      <scheme val="minor"/>
    </font>
    <font>
      <sz val="10"/>
      <name val="Verdana"/>
      <family val="2"/>
    </font>
    <font>
      <sz val="9"/>
      <color theme="1"/>
      <name val="Arial"/>
      <family val="2"/>
    </font>
    <font>
      <i/>
      <sz val="8"/>
      <name val="Arial"/>
      <family val="2"/>
    </font>
    <font>
      <sz val="11"/>
      <color rgb="FF0070C0"/>
      <name val="Calibri"/>
      <family val="2"/>
      <scheme val="minor"/>
    </font>
    <font>
      <b/>
      <sz val="20"/>
      <color rgb="FF006100"/>
      <name val="Calibri"/>
      <family val="2"/>
      <scheme val="minor"/>
    </font>
    <font>
      <sz val="10"/>
      <color theme="1"/>
      <name val="Calibri"/>
      <family val="2"/>
      <scheme val="minor"/>
    </font>
    <font>
      <b/>
      <sz val="10"/>
      <color theme="1"/>
      <name val="Calibri"/>
      <family val="2"/>
      <scheme val="minor"/>
    </font>
    <font>
      <sz val="11"/>
      <color rgb="FF9C5700"/>
      <name val="Calibri"/>
      <family val="2"/>
      <scheme val="minor"/>
    </font>
    <font>
      <sz val="11"/>
      <color rgb="FFFA7D00"/>
      <name val="Calibri"/>
      <family val="2"/>
      <scheme val="minor"/>
    </font>
    <font>
      <sz val="11"/>
      <color rgb="FF00B050"/>
      <name val="Calibri"/>
      <family val="2"/>
      <scheme val="minor"/>
    </font>
    <font>
      <i/>
      <sz val="10"/>
      <name val="Calibri"/>
      <family val="2"/>
      <scheme val="minor"/>
    </font>
    <font>
      <sz val="11"/>
      <color theme="0"/>
      <name val="Calibri"/>
      <family val="2"/>
      <scheme val="minor"/>
    </font>
    <font>
      <b/>
      <sz val="8"/>
      <color theme="1"/>
      <name val="Arial"/>
      <family val="2"/>
    </font>
    <font>
      <sz val="11"/>
      <color rgb="FF9C5700"/>
      <name val="Calibri"/>
      <family val="2"/>
      <scheme val="minor"/>
    </font>
    <font>
      <sz val="10"/>
      <color theme="1"/>
      <name val="Verdana"/>
      <family val="2"/>
    </font>
    <font>
      <b/>
      <sz val="11"/>
      <color rgb="FF9C5700"/>
      <name val="Calibri"/>
      <family val="2"/>
      <scheme val="minor"/>
    </font>
    <font>
      <b/>
      <sz val="12"/>
      <color rgb="FF9C5700"/>
      <name val="Calibri"/>
      <family val="2"/>
      <scheme val="minor"/>
    </font>
    <font>
      <b/>
      <sz val="11"/>
      <color rgb="FF006100"/>
      <name val="Calibri"/>
      <family val="2"/>
      <scheme val="minor"/>
    </font>
    <font>
      <sz val="11"/>
      <color rgb="FF3F3F76"/>
      <name val="Calibri"/>
      <family val="2"/>
      <scheme val="minor"/>
    </font>
    <font>
      <b/>
      <sz val="11"/>
      <color rgb="FFFF0000"/>
      <name val="Calibri"/>
      <family val="2"/>
      <scheme val="minor"/>
    </font>
    <font>
      <sz val="11"/>
      <color theme="1"/>
      <name val="Wingdings"/>
      <charset val="2"/>
    </font>
    <font>
      <sz val="11"/>
      <color theme="1"/>
      <name val="Calibri"/>
      <family val="2"/>
    </font>
    <font>
      <u/>
      <sz val="12"/>
      <color theme="1"/>
      <name val="Calibri"/>
      <family val="2"/>
      <scheme val="minor"/>
    </font>
    <font>
      <b/>
      <sz val="18"/>
      <color rgb="FF006100"/>
      <name val="Calibri"/>
      <family val="2"/>
      <scheme val="minor"/>
    </font>
    <font>
      <b/>
      <sz val="14"/>
      <color theme="1"/>
      <name val="Arial"/>
      <family val="2"/>
    </font>
    <font>
      <sz val="14"/>
      <color theme="1"/>
      <name val="Calibri"/>
      <family val="2"/>
      <scheme val="minor"/>
    </font>
    <font>
      <b/>
      <sz val="11"/>
      <name val="Arial"/>
      <family val="2"/>
    </font>
  </fonts>
  <fills count="24">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C6EFCE"/>
        <bgColor indexed="64"/>
      </patternFill>
    </fill>
    <fill>
      <patternFill patternType="solid">
        <fgColor rgb="FFFFEB9C"/>
      </patternFill>
    </fill>
    <fill>
      <patternFill patternType="solid">
        <fgColor rgb="FFFFFFFF"/>
        <bgColor indexed="64"/>
      </patternFill>
    </fill>
    <fill>
      <patternFill patternType="solid">
        <fgColor rgb="FF99FFCC"/>
        <bgColor indexed="64"/>
      </patternFill>
    </fill>
    <fill>
      <patternFill patternType="solid">
        <fgColor rgb="FF00DC75"/>
        <bgColor indexed="64"/>
      </patternFill>
    </fill>
    <fill>
      <patternFill patternType="solid">
        <fgColor theme="2"/>
        <bgColor indexed="64"/>
      </patternFill>
    </fill>
    <fill>
      <patternFill patternType="solid">
        <fgColor rgb="FFFFFF00"/>
        <bgColor indexed="64"/>
      </patternFill>
    </fill>
    <fill>
      <patternFill patternType="solid">
        <fgColor rgb="FFFFCC99"/>
      </patternFill>
    </fill>
    <fill>
      <patternFill patternType="solid">
        <fgColor theme="5" tint="0.59999389629810485"/>
        <bgColor indexed="64"/>
      </patternFill>
    </fill>
    <fill>
      <patternFill patternType="solid">
        <fgColor rgb="FF00FFFF"/>
        <bgColor indexed="64"/>
      </patternFill>
    </fill>
    <fill>
      <patternFill patternType="solid">
        <fgColor theme="7" tint="0.59999389629810485"/>
        <bgColor indexed="64"/>
      </patternFill>
    </fill>
    <fill>
      <patternFill patternType="solid">
        <fgColor theme="9" tint="0.79998168889431442"/>
        <bgColor indexed="64"/>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dotted">
        <color theme="0" tint="-0.14999847407452621"/>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top/>
      <bottom style="thin">
        <color rgb="FF7F7F7F"/>
      </bottom>
      <diagonal/>
    </border>
    <border>
      <left style="thin">
        <color rgb="FF7F7F7F"/>
      </left>
      <right style="thin">
        <color auto="1"/>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rgb="FF7F7F7F"/>
      </left>
      <right style="thin">
        <color rgb="FF7F7F7F"/>
      </right>
      <top/>
      <bottom style="thin">
        <color rgb="FF7F7F7F"/>
      </bottom>
      <diagonal/>
    </border>
    <border>
      <left/>
      <right/>
      <top/>
      <bottom style="double">
        <color rgb="FFFF8001"/>
      </bottom>
      <diagonal/>
    </border>
    <border>
      <left style="hair">
        <color rgb="FF000000"/>
      </left>
      <right style="hair">
        <color rgb="FF000000"/>
      </right>
      <top style="hair">
        <color rgb="FF000000"/>
      </top>
      <bottom style="hair">
        <color rgb="FF000000"/>
      </bottom>
      <diagonal/>
    </border>
    <border>
      <left/>
      <right/>
      <top/>
      <bottom style="hair">
        <color auto="1"/>
      </bottom>
      <diagonal/>
    </border>
    <border>
      <left/>
      <right style="thin">
        <color rgb="FF7F7F7F"/>
      </right>
      <top style="thin">
        <color rgb="FF7F7F7F"/>
      </top>
      <bottom/>
      <diagonal/>
    </border>
    <border>
      <left/>
      <right style="thin">
        <color rgb="FF7F7F7F"/>
      </right>
      <top/>
      <bottom/>
      <diagonal/>
    </border>
    <border>
      <left/>
      <right/>
      <top style="thin">
        <color rgb="FF7F7F7F"/>
      </top>
      <bottom/>
      <diagonal/>
    </border>
    <border>
      <left style="thin">
        <color indexed="8"/>
      </left>
      <right style="thin">
        <color indexed="8"/>
      </right>
      <top style="medium">
        <color indexed="8"/>
      </top>
      <bottom style="thin">
        <color indexed="8"/>
      </bottom>
      <diagonal/>
    </border>
    <border>
      <left style="medium">
        <color theme="1"/>
      </left>
      <right/>
      <top style="medium">
        <color theme="1"/>
      </top>
      <bottom style="medium">
        <color theme="1"/>
      </bottom>
      <diagonal/>
    </border>
    <border>
      <left/>
      <right style="thin">
        <color indexed="8"/>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2"/>
      </left>
      <right/>
      <top/>
      <bottom/>
      <diagonal/>
    </border>
    <border>
      <left style="thin">
        <color theme="2"/>
      </left>
      <right style="thin">
        <color theme="2"/>
      </right>
      <top style="thin">
        <color theme="2"/>
      </top>
      <bottom/>
      <diagonal/>
    </border>
    <border>
      <left/>
      <right/>
      <top/>
      <bottom style="thin">
        <color theme="2"/>
      </bottom>
      <diagonal/>
    </border>
    <border>
      <left style="hair">
        <color auto="1"/>
      </left>
      <right/>
      <top/>
      <bottom style="hair">
        <color auto="1"/>
      </bottom>
      <diagonal/>
    </border>
    <border>
      <left style="hair">
        <color rgb="FF7F7F7F"/>
      </left>
      <right style="hair">
        <color rgb="FF7F7F7F"/>
      </right>
      <top style="hair">
        <color rgb="FF7F7F7F"/>
      </top>
      <bottom style="hair">
        <color rgb="FF7F7F7F"/>
      </bottom>
      <diagonal/>
    </border>
    <border>
      <left style="thin">
        <color rgb="FF7F7F7F"/>
      </left>
      <right/>
      <top/>
      <bottom/>
      <diagonal/>
    </border>
    <border>
      <left/>
      <right/>
      <top style="hair">
        <color auto="1"/>
      </top>
      <bottom style="hair">
        <color auto="1"/>
      </bottom>
      <diagonal/>
    </border>
    <border>
      <left/>
      <right style="thin">
        <color rgb="FF7F7F7F"/>
      </right>
      <top style="thin">
        <color rgb="FF7F7F7F"/>
      </top>
      <bottom style="thin">
        <color rgb="FF7F7F7F"/>
      </bottom>
      <diagonal/>
    </border>
    <border>
      <left style="thin">
        <color rgb="FF7F7F7F"/>
      </left>
      <right/>
      <top style="thin">
        <color rgb="FF7F7F7F"/>
      </top>
      <bottom/>
      <diagonal/>
    </border>
    <border>
      <left style="hair">
        <color auto="1"/>
      </left>
      <right style="hair">
        <color auto="1"/>
      </right>
      <top style="hair">
        <color auto="1"/>
      </top>
      <bottom/>
      <diagonal/>
    </border>
    <border>
      <left style="thin">
        <color theme="0"/>
      </left>
      <right style="thin">
        <color theme="0"/>
      </right>
      <top/>
      <bottom style="thin">
        <color theme="0"/>
      </bottom>
      <diagonal/>
    </border>
    <border>
      <left/>
      <right/>
      <top style="hair">
        <color rgb="FF7F7F7F"/>
      </top>
      <bottom/>
      <diagonal/>
    </border>
  </borders>
  <cellStyleXfs count="31">
    <xf numFmtId="0" fontId="0" fillId="0" borderId="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9" fontId="4" fillId="0" borderId="0" applyFont="0" applyFill="0" applyBorder="0" applyAlignment="0" applyProtection="0"/>
    <xf numFmtId="0" fontId="1" fillId="2" borderId="0" applyNumberFormat="0" applyBorder="0" applyAlignment="0" applyProtection="0"/>
    <xf numFmtId="9" fontId="10" fillId="0" borderId="0" applyFont="0" applyFill="0" applyBorder="0" applyAlignment="0" applyProtection="0"/>
    <xf numFmtId="0" fontId="2" fillId="3" borderId="1" applyNumberFormat="0" applyAlignment="0" applyProtection="0"/>
    <xf numFmtId="0" fontId="10" fillId="7" borderId="0" applyNumberFormat="0" applyBorder="0" applyAlignment="0" applyProtection="0"/>
    <xf numFmtId="0" fontId="18" fillId="0" borderId="0"/>
    <xf numFmtId="0" fontId="19" fillId="0" borderId="0"/>
    <xf numFmtId="0" fontId="10"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xf numFmtId="0" fontId="18" fillId="0" borderId="0"/>
    <xf numFmtId="0" fontId="22" fillId="0" borderId="0" applyNumberFormat="0" applyFill="0" applyBorder="0" applyAlignment="0" applyProtection="0"/>
    <xf numFmtId="0" fontId="4" fillId="0" borderId="0"/>
    <xf numFmtId="44" fontId="10" fillId="0" borderId="0" applyFont="0" applyFill="0" applyBorder="0" applyAlignment="0" applyProtection="0"/>
    <xf numFmtId="0" fontId="51" fillId="0" borderId="0"/>
    <xf numFmtId="0" fontId="58" fillId="13" borderId="0" applyNumberFormat="0" applyBorder="0" applyAlignment="0" applyProtection="0"/>
    <xf numFmtId="0" fontId="59" fillId="0" borderId="24" applyNumberFormat="0" applyFill="0" applyAlignment="0" applyProtection="0"/>
    <xf numFmtId="0" fontId="62" fillId="4" borderId="0" applyNumberFormat="0" applyBorder="0" applyAlignment="0" applyProtection="0"/>
    <xf numFmtId="0" fontId="64" fillId="13" borderId="0" applyNumberFormat="0" applyBorder="0" applyAlignment="0" applyProtection="0"/>
    <xf numFmtId="43" fontId="10" fillId="0" borderId="0" applyFont="0" applyFill="0" applyBorder="0" applyAlignment="0" applyProtection="0"/>
    <xf numFmtId="0" fontId="69" fillId="19" borderId="1" applyNumberFormat="0" applyAlignment="0" applyProtection="0"/>
    <xf numFmtId="0" fontId="59" fillId="0" borderId="24" applyNumberFormat="0" applyFill="0" applyAlignment="0" applyProtection="0"/>
  </cellStyleXfs>
  <cellXfs count="524">
    <xf numFmtId="0" fontId="0" fillId="0" borderId="0" xfId="0"/>
    <xf numFmtId="0" fontId="5" fillId="6" borderId="8" xfId="0" applyFont="1" applyFill="1" applyBorder="1"/>
    <xf numFmtId="0" fontId="3" fillId="6" borderId="8" xfId="0" applyFont="1" applyFill="1" applyBorder="1"/>
    <xf numFmtId="0" fontId="6" fillId="0" borderId="0" xfId="0" applyFont="1"/>
    <xf numFmtId="0" fontId="7" fillId="0" borderId="3" xfId="0" applyFont="1" applyBorder="1"/>
    <xf numFmtId="0" fontId="5" fillId="6" borderId="0" xfId="0" applyFont="1" applyFill="1"/>
    <xf numFmtId="0" fontId="3" fillId="6" borderId="0" xfId="0" applyFont="1" applyFill="1"/>
    <xf numFmtId="0" fontId="6" fillId="0" borderId="2" xfId="0" applyFont="1" applyBorder="1"/>
    <xf numFmtId="0" fontId="6" fillId="0" borderId="3" xfId="0" applyFont="1" applyBorder="1"/>
    <xf numFmtId="0" fontId="6" fillId="0" borderId="5" xfId="0" applyFont="1" applyBorder="1"/>
    <xf numFmtId="0" fontId="6" fillId="0" borderId="9" xfId="0" applyFont="1" applyBorder="1"/>
    <xf numFmtId="0" fontId="6" fillId="0" borderId="8" xfId="0" applyFont="1" applyBorder="1"/>
    <xf numFmtId="0" fontId="6" fillId="0" borderId="4" xfId="0" applyFont="1" applyBorder="1"/>
    <xf numFmtId="0" fontId="7" fillId="0" borderId="9" xfId="0" applyFont="1" applyBorder="1"/>
    <xf numFmtId="0" fontId="7" fillId="0" borderId="8" xfId="0" applyFont="1" applyBorder="1"/>
    <xf numFmtId="165" fontId="6" fillId="0" borderId="2" xfId="0" applyNumberFormat="1" applyFont="1" applyBorder="1"/>
    <xf numFmtId="0" fontId="6" fillId="0" borderId="7" xfId="0" applyFont="1" applyBorder="1"/>
    <xf numFmtId="0" fontId="9" fillId="0" borderId="0" xfId="0" applyFont="1"/>
    <xf numFmtId="44" fontId="7" fillId="0" borderId="0" xfId="1" applyFont="1"/>
    <xf numFmtId="44" fontId="7" fillId="0" borderId="4" xfId="1" applyFont="1" applyBorder="1"/>
    <xf numFmtId="44" fontId="7" fillId="0" borderId="7" xfId="1" applyFont="1" applyBorder="1"/>
    <xf numFmtId="44" fontId="6" fillId="0" borderId="6" xfId="1" applyFont="1" applyBorder="1"/>
    <xf numFmtId="44" fontId="6" fillId="0" borderId="7" xfId="1" applyFont="1" applyBorder="1"/>
    <xf numFmtId="0" fontId="6" fillId="5" borderId="0" xfId="0" applyFont="1" applyFill="1"/>
    <xf numFmtId="0" fontId="0" fillId="0" borderId="0" xfId="0" applyAlignment="1">
      <alignment horizontal="center"/>
    </xf>
    <xf numFmtId="0" fontId="0" fillId="0" borderId="0" xfId="0" applyAlignment="1">
      <alignment horizontal="left" indent="1"/>
    </xf>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0" xfId="2" applyFont="1" applyAlignment="1" applyProtection="1">
      <alignment vertical="center" wrapText="1"/>
      <protection locked="0"/>
    </xf>
    <xf numFmtId="0" fontId="0" fillId="0" borderId="11" xfId="0" applyBorder="1" applyAlignment="1">
      <alignment horizontal="center" vertical="center" wrapText="1"/>
    </xf>
    <xf numFmtId="0" fontId="0" fillId="0" borderId="10" xfId="0" applyBorder="1" applyAlignment="1">
      <alignment vertical="center"/>
    </xf>
    <xf numFmtId="0" fontId="11" fillId="0" borderId="0" xfId="0" applyFont="1" applyAlignment="1">
      <alignment horizontal="left" vertical="center"/>
    </xf>
    <xf numFmtId="0" fontId="23" fillId="0" borderId="0" xfId="4" applyFont="1" applyFill="1" applyBorder="1" applyAlignment="1" applyProtection="1">
      <alignment horizontal="left" vertical="center"/>
      <protection locked="0"/>
    </xf>
    <xf numFmtId="0" fontId="20" fillId="0" borderId="0" xfId="4" applyFont="1" applyFill="1" applyBorder="1" applyAlignment="1" applyProtection="1">
      <alignment vertical="center" wrapText="1"/>
      <protection locked="0"/>
    </xf>
    <xf numFmtId="0" fontId="20" fillId="0" borderId="0" xfId="4"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24" fillId="0" borderId="0" xfId="0" applyFont="1"/>
    <xf numFmtId="0" fontId="25" fillId="0" borderId="0" xfId="0" applyFont="1"/>
    <xf numFmtId="0" fontId="21" fillId="0" borderId="5" xfId="0" applyFont="1" applyBorder="1" applyAlignment="1">
      <alignment horizontal="right" wrapText="1"/>
    </xf>
    <xf numFmtId="0" fontId="24" fillId="0" borderId="7" xfId="0" applyFont="1" applyBorder="1"/>
    <xf numFmtId="0" fontId="21" fillId="0" borderId="9" xfId="0" applyFont="1" applyBorder="1" applyAlignment="1">
      <alignment horizontal="right" wrapText="1"/>
    </xf>
    <xf numFmtId="0" fontId="21" fillId="0" borderId="12" xfId="0" applyFont="1" applyBorder="1" applyAlignment="1">
      <alignment vertical="center"/>
    </xf>
    <xf numFmtId="0" fontId="22" fillId="0" borderId="0" xfId="20"/>
    <xf numFmtId="0" fontId="29" fillId="5" borderId="0" xfId="0" applyFont="1" applyFill="1" applyAlignment="1">
      <alignment vertical="center"/>
    </xf>
    <xf numFmtId="0" fontId="30" fillId="5" borderId="0" xfId="0" applyFont="1" applyFill="1"/>
    <xf numFmtId="0" fontId="11" fillId="5" borderId="0" xfId="0" applyFont="1" applyFill="1"/>
    <xf numFmtId="0" fontId="0" fillId="5" borderId="0" xfId="0" applyFill="1"/>
    <xf numFmtId="0" fontId="33" fillId="0" borderId="0" xfId="0" applyFont="1"/>
    <xf numFmtId="0" fontId="21" fillId="0" borderId="0" xfId="0" applyFont="1"/>
    <xf numFmtId="0" fontId="12" fillId="0" borderId="0" xfId="2" applyFont="1" applyAlignment="1">
      <alignment vertical="center"/>
    </xf>
    <xf numFmtId="0" fontId="37" fillId="0" borderId="0" xfId="0" applyFont="1" applyAlignment="1">
      <alignment vertical="center"/>
    </xf>
    <xf numFmtId="0" fontId="24" fillId="0" borderId="0" xfId="0" applyFont="1" applyAlignment="1">
      <alignment horizontal="left" vertical="center"/>
    </xf>
    <xf numFmtId="0" fontId="21" fillId="0" borderId="0" xfId="0" applyFont="1" applyAlignment="1">
      <alignment horizontal="lef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xf numFmtId="0" fontId="24" fillId="0" borderId="0" xfId="0" applyFont="1" applyAlignment="1">
      <alignment horizontal="center" vertical="center"/>
    </xf>
    <xf numFmtId="0" fontId="24" fillId="0" borderId="15" xfId="0" applyFont="1" applyBorder="1" applyAlignment="1">
      <alignment horizontal="center" vertical="center"/>
    </xf>
    <xf numFmtId="0" fontId="4" fillId="0" borderId="0" xfId="21"/>
    <xf numFmtId="0" fontId="4" fillId="0" borderId="0" xfId="21" applyAlignment="1">
      <alignment vertical="top" wrapText="1"/>
    </xf>
    <xf numFmtId="0" fontId="40" fillId="0" borderId="0" xfId="0" applyFont="1" applyAlignment="1">
      <alignment vertical="center"/>
    </xf>
    <xf numFmtId="0" fontId="40" fillId="0" borderId="0" xfId="0" applyFont="1" applyAlignment="1" applyProtection="1">
      <alignment vertical="center"/>
      <protection locked="0"/>
    </xf>
    <xf numFmtId="0" fontId="4" fillId="0" borderId="0" xfId="21" applyProtection="1">
      <protection locked="0"/>
    </xf>
    <xf numFmtId="0" fontId="28" fillId="0" borderId="0" xfId="20" applyFont="1" applyAlignment="1">
      <alignment vertical="top"/>
    </xf>
    <xf numFmtId="0" fontId="32" fillId="0" borderId="0" xfId="20" applyFont="1" applyFill="1" applyAlignment="1">
      <alignment vertical="top"/>
    </xf>
    <xf numFmtId="0" fontId="44" fillId="0" borderId="0" xfId="0" applyFont="1" applyAlignment="1">
      <alignment vertical="center"/>
    </xf>
    <xf numFmtId="0" fontId="44" fillId="0" borderId="0" xfId="0" applyFont="1" applyAlignment="1">
      <alignment horizontal="center" vertical="center"/>
    </xf>
    <xf numFmtId="0" fontId="1" fillId="0" borderId="0" xfId="8" applyFill="1" applyBorder="1" applyAlignment="1" applyProtection="1">
      <alignment vertical="center" wrapText="1"/>
      <protection locked="0"/>
    </xf>
    <xf numFmtId="0" fontId="1" fillId="0" borderId="0" xfId="8" applyFill="1" applyBorder="1" applyAlignment="1" applyProtection="1">
      <alignment vertical="center"/>
      <protection locked="0"/>
    </xf>
    <xf numFmtId="0" fontId="1" fillId="0" borderId="0" xfId="8" applyFill="1" applyAlignment="1" applyProtection="1">
      <alignment vertical="center"/>
      <protection locked="0"/>
    </xf>
    <xf numFmtId="44" fontId="20" fillId="3" borderId="1" xfId="10" applyNumberFormat="1" applyFont="1" applyAlignment="1">
      <alignment horizontal="center"/>
    </xf>
    <xf numFmtId="44" fontId="20" fillId="0" borderId="0" xfId="10" applyNumberFormat="1" applyFont="1" applyFill="1" applyBorder="1" applyAlignment="1">
      <alignment horizontal="center"/>
    </xf>
    <xf numFmtId="44" fontId="20" fillId="0" borderId="0" xfId="10" applyNumberFormat="1" applyFont="1" applyFill="1" applyBorder="1" applyAlignment="1">
      <alignment horizontal="center" vertical="center"/>
    </xf>
    <xf numFmtId="44" fontId="20" fillId="3" borderId="16" xfId="10" applyNumberFormat="1" applyFont="1" applyBorder="1" applyAlignment="1">
      <alignment horizontal="center" vertical="center"/>
    </xf>
    <xf numFmtId="44" fontId="6" fillId="0" borderId="0" xfId="0" applyNumberFormat="1" applyFont="1"/>
    <xf numFmtId="0" fontId="34" fillId="5" borderId="0" xfId="0" applyFont="1" applyFill="1" applyAlignment="1">
      <alignment vertical="center"/>
    </xf>
    <xf numFmtId="0" fontId="34" fillId="5" borderId="0" xfId="0" applyFont="1" applyFill="1"/>
    <xf numFmtId="0" fontId="31" fillId="5" borderId="0" xfId="0" applyFont="1" applyFill="1"/>
    <xf numFmtId="0" fontId="4" fillId="0" borderId="0" xfId="0" applyFont="1" applyAlignment="1">
      <alignment vertical="center"/>
    </xf>
    <xf numFmtId="0" fontId="31" fillId="0" borderId="0" xfId="0" applyFont="1"/>
    <xf numFmtId="0" fontId="45" fillId="5" borderId="0" xfId="0" applyFont="1" applyFill="1"/>
    <xf numFmtId="0" fontId="46" fillId="5" borderId="0" xfId="0" applyFont="1" applyFill="1"/>
    <xf numFmtId="0" fontId="46" fillId="0" borderId="0" xfId="0" applyFont="1"/>
    <xf numFmtId="0" fontId="47" fillId="5" borderId="0" xfId="20" applyFont="1" applyFill="1" applyAlignment="1">
      <alignment vertical="center"/>
    </xf>
    <xf numFmtId="0" fontId="48" fillId="5" borderId="0" xfId="0" applyFont="1" applyFill="1"/>
    <xf numFmtId="14" fontId="15" fillId="0" borderId="0" xfId="0" applyNumberFormat="1" applyFont="1" applyAlignment="1">
      <alignment vertical="center"/>
    </xf>
    <xf numFmtId="14" fontId="35" fillId="5" borderId="0" xfId="0" applyNumberFormat="1" applyFont="1" applyFill="1" applyAlignment="1">
      <alignment vertical="center"/>
    </xf>
    <xf numFmtId="14" fontId="15" fillId="5" borderId="0" xfId="0" applyNumberFormat="1" applyFont="1" applyFill="1" applyAlignment="1">
      <alignment vertical="center"/>
    </xf>
    <xf numFmtId="0" fontId="31" fillId="0" borderId="0" xfId="0" applyFont="1" applyAlignment="1">
      <alignment vertical="center" wrapText="1"/>
    </xf>
    <xf numFmtId="0" fontId="30" fillId="0" borderId="0" xfId="0" applyFont="1" applyAlignment="1">
      <alignment vertical="center" wrapText="1"/>
    </xf>
    <xf numFmtId="44" fontId="0" fillId="0" borderId="11" xfId="0" applyNumberFormat="1" applyBorder="1" applyAlignment="1">
      <alignment vertical="center"/>
    </xf>
    <xf numFmtId="44" fontId="7" fillId="3" borderId="1" xfId="10" applyNumberFormat="1" applyFont="1" applyAlignment="1">
      <alignment vertical="center"/>
    </xf>
    <xf numFmtId="0" fontId="0" fillId="0" borderId="0" xfId="0" applyAlignment="1">
      <alignment horizontal="right" indent="1"/>
    </xf>
    <xf numFmtId="0" fontId="13" fillId="0" borderId="0" xfId="0" applyFont="1" applyAlignment="1">
      <alignment horizontal="center"/>
    </xf>
    <xf numFmtId="0" fontId="11" fillId="0" borderId="0" xfId="0" applyFont="1" applyAlignment="1">
      <alignment horizontal="left" wrapText="1"/>
    </xf>
    <xf numFmtId="0" fontId="0" fillId="0" borderId="6" xfId="0" applyBorder="1" applyAlignment="1">
      <alignment horizontal="left" indent="1"/>
    </xf>
    <xf numFmtId="0" fontId="6" fillId="0" borderId="0" xfId="0" applyFont="1" applyAlignment="1">
      <alignment horizontal="left" indent="1"/>
    </xf>
    <xf numFmtId="0" fontId="7" fillId="0" borderId="0" xfId="0" applyFont="1" applyAlignment="1">
      <alignment horizontal="left"/>
    </xf>
    <xf numFmtId="0" fontId="14" fillId="0" borderId="0" xfId="0" applyFont="1" applyAlignment="1">
      <alignment horizontal="left" vertical="center" wrapText="1" indent="1"/>
    </xf>
    <xf numFmtId="0" fontId="11" fillId="0" borderId="0" xfId="0" applyFont="1"/>
    <xf numFmtId="0" fontId="21" fillId="0" borderId="0" xfId="0" applyFont="1" applyAlignment="1">
      <alignment horizontal="left" vertical="center" wrapText="1"/>
    </xf>
    <xf numFmtId="0" fontId="1" fillId="2" borderId="11" xfId="6" applyBorder="1" applyAlignment="1" applyProtection="1">
      <alignment horizontal="left" vertical="center" wrapText="1"/>
      <protection locked="0"/>
    </xf>
    <xf numFmtId="0" fontId="42" fillId="0" borderId="0" xfId="0" applyFont="1" applyAlignment="1">
      <alignment vertical="center"/>
    </xf>
    <xf numFmtId="0" fontId="24" fillId="0" borderId="0" xfId="0" applyFont="1" applyAlignment="1" applyProtection="1">
      <alignment vertical="center"/>
      <protection locked="0"/>
    </xf>
    <xf numFmtId="0" fontId="13" fillId="0" borderId="0" xfId="0" applyFont="1" applyAlignment="1">
      <alignment horizontal="center" vertical="center"/>
    </xf>
    <xf numFmtId="0" fontId="20" fillId="0" borderId="17" xfId="4" applyFont="1" applyFill="1" applyBorder="1" applyAlignment="1" applyProtection="1">
      <alignment vertical="center" wrapText="1"/>
      <protection locked="0"/>
    </xf>
    <xf numFmtId="0" fontId="21" fillId="0" borderId="17" xfId="0" applyFont="1" applyBorder="1" applyAlignment="1">
      <alignment horizontal="left" vertical="center"/>
    </xf>
    <xf numFmtId="0" fontId="24" fillId="0" borderId="20" xfId="0" applyFont="1" applyBorder="1"/>
    <xf numFmtId="0" fontId="21" fillId="0" borderId="17" xfId="0" applyFont="1" applyBorder="1" applyAlignment="1">
      <alignment horizontal="left" vertical="center" wrapText="1"/>
    </xf>
    <xf numFmtId="0" fontId="0" fillId="0" borderId="17" xfId="0" applyBorder="1" applyAlignment="1" applyProtection="1">
      <alignment horizontal="center"/>
      <protection locked="0"/>
    </xf>
    <xf numFmtId="14" fontId="0" fillId="0" borderId="17" xfId="0" applyNumberFormat="1" applyBorder="1" applyAlignment="1" applyProtection="1">
      <alignment horizontal="center"/>
      <protection locked="0"/>
    </xf>
    <xf numFmtId="44" fontId="11" fillId="10" borderId="17" xfId="0" applyNumberFormat="1" applyFont="1" applyFill="1" applyBorder="1"/>
    <xf numFmtId="44" fontId="20" fillId="10" borderId="17" xfId="10" applyNumberFormat="1" applyFont="1" applyFill="1" applyBorder="1" applyAlignment="1">
      <alignment horizontal="center" vertical="center"/>
    </xf>
    <xf numFmtId="0" fontId="6" fillId="0" borderId="17" xfId="0" applyFont="1" applyBorder="1"/>
    <xf numFmtId="44" fontId="6" fillId="0" borderId="17" xfId="1" applyFont="1" applyBorder="1"/>
    <xf numFmtId="0" fontId="5" fillId="6" borderId="17" xfId="0" applyFont="1" applyFill="1" applyBorder="1"/>
    <xf numFmtId="167" fontId="6" fillId="0" borderId="17" xfId="0" applyNumberFormat="1" applyFont="1" applyBorder="1"/>
    <xf numFmtId="0" fontId="5" fillId="6" borderId="17" xfId="0" applyFont="1" applyFill="1" applyBorder="1" applyAlignment="1">
      <alignment wrapText="1"/>
    </xf>
    <xf numFmtId="0" fontId="0" fillId="0" borderId="10" xfId="0" applyBorder="1" applyAlignment="1">
      <alignment horizontal="center" vertical="center"/>
    </xf>
    <xf numFmtId="0" fontId="52" fillId="0" borderId="0" xfId="0" applyFont="1" applyAlignment="1">
      <alignment vertical="center"/>
    </xf>
    <xf numFmtId="0" fontId="0" fillId="0" borderId="11" xfId="0" applyBorder="1" applyAlignment="1">
      <alignment horizontal="left" vertical="center" wrapText="1"/>
    </xf>
    <xf numFmtId="44" fontId="0" fillId="0" borderId="11" xfId="0" applyNumberFormat="1" applyBorder="1" applyAlignment="1">
      <alignment horizontal="center" vertical="center"/>
    </xf>
    <xf numFmtId="44" fontId="7" fillId="3" borderId="1" xfId="10" applyNumberFormat="1" applyFont="1" applyAlignment="1">
      <alignment horizontal="center" vertical="center"/>
    </xf>
    <xf numFmtId="44" fontId="11" fillId="10" borderId="17" xfId="0" applyNumberFormat="1" applyFont="1" applyFill="1" applyBorder="1" applyAlignment="1">
      <alignment vertical="center"/>
    </xf>
    <xf numFmtId="0" fontId="4" fillId="0" borderId="11" xfId="5" applyNumberFormat="1" applyBorder="1" applyAlignment="1" applyProtection="1">
      <alignment horizontal="left" vertical="center" wrapText="1"/>
      <protection locked="0"/>
    </xf>
    <xf numFmtId="44" fontId="7" fillId="10" borderId="23" xfId="10" applyNumberFormat="1" applyFont="1" applyFill="1" applyBorder="1" applyAlignment="1">
      <alignment horizontal="center"/>
    </xf>
    <xf numFmtId="0" fontId="53" fillId="0" borderId="0" xfId="4" applyFont="1" applyFill="1" applyBorder="1" applyAlignment="1" applyProtection="1">
      <alignment horizontal="left" vertical="center"/>
      <protection locked="0"/>
    </xf>
    <xf numFmtId="44" fontId="7" fillId="12" borderId="11" xfId="3" applyNumberFormat="1" applyFont="1" applyFill="1" applyBorder="1" applyAlignment="1" applyProtection="1">
      <alignment vertical="center" wrapText="1"/>
      <protection locked="0"/>
    </xf>
    <xf numFmtId="0" fontId="54" fillId="0" borderId="0" xfId="0" applyFont="1" applyAlignment="1">
      <alignment vertical="center"/>
    </xf>
    <xf numFmtId="0" fontId="0" fillId="0" borderId="0" xfId="0" applyAlignment="1">
      <alignment vertical="center" wrapText="1"/>
    </xf>
    <xf numFmtId="0" fontId="17" fillId="14" borderId="0" xfId="6" applyFont="1" applyFill="1" applyBorder="1" applyAlignment="1" applyProtection="1">
      <alignment horizontal="left" vertical="center"/>
      <protection locked="0"/>
    </xf>
    <xf numFmtId="14" fontId="0" fillId="0" borderId="11" xfId="0" applyNumberFormat="1" applyBorder="1" applyAlignment="1">
      <alignment vertical="center"/>
    </xf>
    <xf numFmtId="43" fontId="0" fillId="0" borderId="11" xfId="0" applyNumberFormat="1" applyBorder="1" applyAlignment="1">
      <alignment vertical="center"/>
    </xf>
    <xf numFmtId="1" fontId="0" fillId="0" borderId="11" xfId="0" applyNumberFormat="1" applyBorder="1" applyAlignment="1">
      <alignment horizontal="center" vertical="center"/>
    </xf>
    <xf numFmtId="44" fontId="0" fillId="0" borderId="11" xfId="0" applyNumberFormat="1" applyBorder="1" applyAlignment="1">
      <alignment vertical="center" wrapText="1"/>
    </xf>
    <xf numFmtId="44" fontId="6" fillId="3" borderId="25" xfId="10" applyNumberFormat="1" applyFont="1" applyBorder="1" applyAlignment="1" applyProtection="1">
      <alignment horizontal="center" wrapText="1"/>
      <protection locked="0"/>
    </xf>
    <xf numFmtId="44" fontId="0" fillId="0" borderId="0" xfId="0" applyNumberFormat="1" applyAlignment="1">
      <alignment vertical="center"/>
    </xf>
    <xf numFmtId="0" fontId="11" fillId="0" borderId="0" xfId="0" applyFont="1" applyAlignment="1">
      <alignment horizontal="right" vertical="center"/>
    </xf>
    <xf numFmtId="44" fontId="1" fillId="14" borderId="0" xfId="8" applyNumberFormat="1" applyFill="1" applyBorder="1" applyAlignment="1" applyProtection="1">
      <alignment horizontal="center" vertical="center" wrapText="1"/>
      <protection locked="0"/>
    </xf>
    <xf numFmtId="0" fontId="11" fillId="0" borderId="0" xfId="0" applyFont="1" applyAlignment="1">
      <alignment vertical="center"/>
    </xf>
    <xf numFmtId="0" fontId="0" fillId="14" borderId="0" xfId="0" applyFill="1" applyAlignment="1">
      <alignment vertical="center"/>
    </xf>
    <xf numFmtId="0" fontId="61" fillId="0" borderId="0" xfId="2" applyFont="1" applyAlignment="1" applyProtection="1">
      <alignment vertical="center" wrapText="1"/>
      <protection locked="0"/>
    </xf>
    <xf numFmtId="0" fontId="1" fillId="14" borderId="0" xfId="8" applyFill="1" applyBorder="1" applyAlignment="1" applyProtection="1">
      <alignment vertical="center" wrapText="1"/>
      <protection locked="0"/>
    </xf>
    <xf numFmtId="0" fontId="4" fillId="0" borderId="11" xfId="5" applyNumberFormat="1" applyFont="1" applyFill="1" applyBorder="1" applyAlignment="1" applyProtection="1">
      <alignment horizontal="left" vertical="center" wrapText="1"/>
      <protection locked="0"/>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14" fontId="6" fillId="0" borderId="11" xfId="0" applyNumberFormat="1" applyFont="1" applyBorder="1" applyAlignment="1">
      <alignment vertical="center"/>
    </xf>
    <xf numFmtId="2" fontId="6" fillId="0" borderId="11" xfId="0" applyNumberFormat="1" applyFont="1" applyBorder="1" applyAlignment="1">
      <alignment vertical="center"/>
    </xf>
    <xf numFmtId="44" fontId="6" fillId="0" borderId="11" xfId="0" applyNumberFormat="1" applyFont="1" applyBorder="1" applyAlignment="1">
      <alignment vertical="center"/>
    </xf>
    <xf numFmtId="0" fontId="60" fillId="0" borderId="0" xfId="0" applyFont="1" applyAlignment="1">
      <alignment vertical="center"/>
    </xf>
    <xf numFmtId="44" fontId="60" fillId="0" borderId="0" xfId="8" applyNumberFormat="1" applyFont="1" applyFill="1" applyBorder="1" applyAlignment="1" applyProtection="1">
      <alignment horizontal="center" vertical="center" wrapText="1"/>
      <protection locked="0"/>
    </xf>
    <xf numFmtId="44" fontId="6" fillId="2" borderId="11" xfId="6" applyNumberFormat="1" applyFont="1" applyBorder="1" applyAlignment="1" applyProtection="1">
      <alignment horizontal="center" vertical="center" wrapText="1"/>
      <protection locked="0"/>
    </xf>
    <xf numFmtId="0" fontId="1" fillId="0" borderId="11" xfId="6" applyFill="1" applyBorder="1" applyAlignment="1" applyProtection="1">
      <alignment horizontal="left" vertical="center" wrapText="1"/>
      <protection locked="0"/>
    </xf>
    <xf numFmtId="44" fontId="60" fillId="14" borderId="0" xfId="8" applyNumberFormat="1" applyFont="1" applyFill="1" applyBorder="1" applyAlignment="1" applyProtection="1">
      <alignment horizontal="center" vertical="center" wrapText="1"/>
      <protection locked="0"/>
    </xf>
    <xf numFmtId="44" fontId="6" fillId="2" borderId="11" xfId="8" applyNumberFormat="1" applyFont="1" applyBorder="1" applyAlignment="1" applyProtection="1">
      <alignment horizontal="center" vertical="center" wrapText="1"/>
      <protection locked="0"/>
    </xf>
    <xf numFmtId="44" fontId="7" fillId="14" borderId="0" xfId="1" applyFont="1" applyFill="1" applyBorder="1" applyAlignment="1">
      <alignment vertical="center"/>
    </xf>
    <xf numFmtId="44" fontId="7" fillId="3" borderId="1" xfId="3" applyNumberFormat="1" applyFont="1" applyAlignment="1">
      <alignment vertical="center"/>
    </xf>
    <xf numFmtId="0" fontId="5" fillId="14" borderId="0" xfId="0" applyFont="1" applyFill="1" applyAlignment="1">
      <alignment horizontal="center" vertical="center" wrapText="1"/>
    </xf>
    <xf numFmtId="165" fontId="0" fillId="14" borderId="0" xfId="11" applyNumberFormat="1" applyFont="1" applyFill="1" applyBorder="1" applyAlignment="1" applyProtection="1">
      <alignment vertical="center"/>
      <protection locked="0"/>
    </xf>
    <xf numFmtId="44" fontId="6" fillId="0" borderId="25" xfId="25" applyNumberFormat="1" applyFont="1" applyFill="1" applyBorder="1" applyAlignment="1" applyProtection="1">
      <alignment horizontal="center" wrapText="1"/>
      <protection locked="0"/>
    </xf>
    <xf numFmtId="1" fontId="6" fillId="0" borderId="25" xfId="25" applyNumberFormat="1" applyFont="1" applyFill="1" applyBorder="1" applyAlignment="1" applyProtection="1">
      <alignment horizontal="center" wrapText="1"/>
      <protection locked="0"/>
    </xf>
    <xf numFmtId="0" fontId="4" fillId="0" borderId="11" xfId="5" applyNumberFormat="1" applyFont="1" applyBorder="1" applyAlignment="1" applyProtection="1">
      <alignment horizontal="left" vertical="center" wrapText="1"/>
      <protection locked="0"/>
    </xf>
    <xf numFmtId="44" fontId="11" fillId="0" borderId="0" xfId="0" applyNumberFormat="1" applyFont="1" applyAlignment="1">
      <alignment vertical="center"/>
    </xf>
    <xf numFmtId="14" fontId="0" fillId="0" borderId="11" xfId="0" applyNumberFormat="1" applyBorder="1" applyAlignment="1">
      <alignment horizontal="center" vertical="center"/>
    </xf>
    <xf numFmtId="44" fontId="7" fillId="0" borderId="27" xfId="10" applyNumberFormat="1" applyFont="1" applyFill="1" applyBorder="1" applyAlignment="1">
      <alignment horizontal="center" vertical="center"/>
    </xf>
    <xf numFmtId="44" fontId="7" fillId="3" borderId="1" xfId="10" applyNumberFormat="1" applyFont="1" applyAlignment="1">
      <alignment horizontal="center"/>
    </xf>
    <xf numFmtId="0" fontId="11" fillId="0" borderId="0" xfId="0" applyFont="1" applyAlignment="1">
      <alignment horizontal="center" vertical="center"/>
    </xf>
    <xf numFmtId="0" fontId="28" fillId="10" borderId="0" xfId="20" applyFont="1" applyFill="1" applyAlignment="1">
      <alignment vertical="top"/>
    </xf>
    <xf numFmtId="0" fontId="25" fillId="10" borderId="0" xfId="0" applyFont="1" applyFill="1"/>
    <xf numFmtId="44" fontId="7" fillId="0" borderId="28" xfId="10" applyNumberFormat="1" applyFont="1" applyFill="1" applyBorder="1" applyAlignment="1">
      <alignment horizontal="right" vertical="center"/>
    </xf>
    <xf numFmtId="0" fontId="0" fillId="0" borderId="11" xfId="0" applyBorder="1" applyAlignment="1">
      <alignment horizontal="center" vertical="center"/>
    </xf>
    <xf numFmtId="44" fontId="7" fillId="0" borderId="29" xfId="10" applyNumberFormat="1" applyFont="1" applyFill="1" applyBorder="1" applyAlignment="1">
      <alignment horizontal="center" vertical="center"/>
    </xf>
    <xf numFmtId="0" fontId="7" fillId="0" borderId="29" xfId="10" applyNumberFormat="1" applyFont="1" applyFill="1" applyBorder="1" applyAlignment="1">
      <alignment horizontal="center" vertical="center"/>
    </xf>
    <xf numFmtId="0" fontId="7" fillId="0" borderId="27" xfId="10" applyNumberFormat="1" applyFont="1" applyFill="1" applyBorder="1" applyAlignment="1">
      <alignment horizontal="center" vertical="center"/>
    </xf>
    <xf numFmtId="0" fontId="24" fillId="0" borderId="12" xfId="0" applyFont="1" applyBorder="1" applyAlignment="1">
      <alignment horizontal="center" vertical="center"/>
    </xf>
    <xf numFmtId="0" fontId="0" fillId="0" borderId="11" xfId="0" applyBorder="1" applyAlignment="1">
      <alignment vertical="center" wrapText="1"/>
    </xf>
    <xf numFmtId="0" fontId="24" fillId="0" borderId="0" xfId="0" applyFont="1" applyAlignment="1">
      <alignment horizontal="justify" vertical="center"/>
    </xf>
    <xf numFmtId="0" fontId="24" fillId="0" borderId="0" xfId="0" applyFont="1" applyAlignment="1">
      <alignment vertical="center"/>
    </xf>
    <xf numFmtId="0" fontId="5" fillId="6" borderId="0" xfId="0" applyFont="1" applyFill="1" applyAlignment="1">
      <alignment horizontal="center"/>
    </xf>
    <xf numFmtId="0" fontId="36" fillId="15" borderId="0" xfId="2" applyFont="1" applyFill="1" applyAlignment="1">
      <alignment vertical="center"/>
    </xf>
    <xf numFmtId="0" fontId="20" fillId="15" borderId="11" xfId="2" applyFont="1" applyFill="1" applyBorder="1" applyAlignment="1" applyProtection="1">
      <alignment wrapText="1"/>
      <protection locked="0"/>
    </xf>
    <xf numFmtId="0" fontId="7" fillId="15" borderId="0" xfId="2" applyFont="1" applyFill="1" applyAlignment="1" applyProtection="1">
      <alignment horizontal="left" wrapText="1"/>
      <protection locked="0"/>
    </xf>
    <xf numFmtId="0" fontId="7" fillId="15" borderId="0" xfId="2" applyFont="1" applyFill="1" applyAlignment="1" applyProtection="1">
      <alignment wrapText="1"/>
      <protection locked="0"/>
    </xf>
    <xf numFmtId="0" fontId="7" fillId="15" borderId="0" xfId="2" applyFont="1" applyFill="1" applyAlignment="1" applyProtection="1">
      <alignment horizontal="center" wrapText="1"/>
      <protection locked="0"/>
    </xf>
    <xf numFmtId="0" fontId="37" fillId="16" borderId="0" xfId="0" applyFont="1" applyFill="1" applyAlignment="1">
      <alignment vertical="center"/>
    </xf>
    <xf numFmtId="0" fontId="21" fillId="0" borderId="17" xfId="0" applyFont="1" applyBorder="1" applyAlignment="1">
      <alignment horizontal="right" vertical="center"/>
    </xf>
    <xf numFmtId="0" fontId="66" fillId="17" borderId="0" xfId="27" applyFont="1" applyFill="1"/>
    <xf numFmtId="0" fontId="64" fillId="17" borderId="0" xfId="27" applyFill="1"/>
    <xf numFmtId="14" fontId="64" fillId="17" borderId="30" xfId="27" applyNumberFormat="1" applyFill="1" applyBorder="1" applyAlignment="1" applyProtection="1">
      <alignment horizontal="center"/>
      <protection locked="0"/>
    </xf>
    <xf numFmtId="0" fontId="68" fillId="2" borderId="0" xfId="8" applyFont="1"/>
    <xf numFmtId="0" fontId="1" fillId="2" borderId="0" xfId="8"/>
    <xf numFmtId="0" fontId="64" fillId="17" borderId="31" xfId="27" applyFill="1" applyBorder="1" applyAlignment="1" applyProtection="1">
      <protection locked="0"/>
    </xf>
    <xf numFmtId="0" fontId="64" fillId="17" borderId="32" xfId="27" applyFill="1" applyBorder="1" applyAlignment="1" applyProtection="1">
      <protection locked="0"/>
    </xf>
    <xf numFmtId="0" fontId="64" fillId="17" borderId="33" xfId="27" applyFill="1" applyBorder="1"/>
    <xf numFmtId="3" fontId="64" fillId="17" borderId="34" xfId="27" applyNumberFormat="1" applyFill="1" applyBorder="1"/>
    <xf numFmtId="15" fontId="1" fillId="2" borderId="0" xfId="8" applyNumberFormat="1"/>
    <xf numFmtId="0" fontId="1" fillId="18" borderId="0" xfId="8" applyFill="1"/>
    <xf numFmtId="3" fontId="1" fillId="18" borderId="0" xfId="8" applyNumberFormat="1" applyFill="1"/>
    <xf numFmtId="3" fontId="1" fillId="2" borderId="0" xfId="8" applyNumberFormat="1"/>
    <xf numFmtId="0" fontId="68" fillId="2" borderId="11" xfId="6" applyFont="1" applyBorder="1" applyAlignment="1" applyProtection="1">
      <alignment horizontal="center" vertical="center" wrapText="1"/>
      <protection locked="0"/>
    </xf>
    <xf numFmtId="0" fontId="60" fillId="12" borderId="11" xfId="0" applyFont="1" applyFill="1" applyBorder="1" applyAlignment="1">
      <alignment vertical="center"/>
    </xf>
    <xf numFmtId="0" fontId="68" fillId="14" borderId="0" xfId="8" applyFont="1" applyFill="1" applyBorder="1" applyAlignment="1" applyProtection="1">
      <alignment horizontal="center" wrapText="1"/>
      <protection locked="0"/>
    </xf>
    <xf numFmtId="44" fontId="2" fillId="3" borderId="1" xfId="3" applyNumberFormat="1" applyAlignment="1">
      <alignment vertical="center"/>
    </xf>
    <xf numFmtId="166" fontId="2" fillId="3" borderId="1" xfId="3" applyNumberFormat="1" applyAlignment="1" applyProtection="1">
      <alignment horizontal="center" vertical="center" wrapText="1"/>
      <protection locked="0"/>
    </xf>
    <xf numFmtId="44" fontId="2" fillId="3" borderId="1" xfId="3" applyNumberFormat="1" applyAlignment="1" applyProtection="1">
      <alignment horizontal="center" vertical="center" wrapText="1"/>
      <protection locked="0"/>
    </xf>
    <xf numFmtId="0" fontId="0" fillId="5" borderId="0" xfId="0" applyFill="1" applyAlignment="1">
      <alignment vertical="center"/>
    </xf>
    <xf numFmtId="0" fontId="68" fillId="5" borderId="0" xfId="6" applyFont="1" applyFill="1" applyBorder="1" applyAlignment="1" applyProtection="1">
      <alignment horizontal="center" vertical="center" wrapText="1"/>
      <protection locked="0"/>
    </xf>
    <xf numFmtId="0" fontId="60" fillId="5" borderId="0" xfId="0" applyFont="1" applyFill="1" applyAlignment="1">
      <alignment vertical="center"/>
    </xf>
    <xf numFmtId="0" fontId="0" fillId="5" borderId="0" xfId="0" applyFill="1" applyAlignment="1">
      <alignment vertical="center" wrapText="1"/>
    </xf>
    <xf numFmtId="0" fontId="5" fillId="5" borderId="0" xfId="2" applyFont="1" applyFill="1" applyAlignment="1" applyProtection="1">
      <alignment vertical="center" wrapText="1"/>
      <protection locked="0"/>
    </xf>
    <xf numFmtId="0" fontId="11" fillId="5" borderId="0" xfId="0" applyFont="1" applyFill="1" applyAlignment="1">
      <alignment vertical="center"/>
    </xf>
    <xf numFmtId="0" fontId="68" fillId="2" borderId="11" xfId="8" applyFont="1" applyBorder="1" applyAlignment="1" applyProtection="1">
      <alignment horizontal="center" vertical="center" wrapText="1"/>
      <protection locked="0"/>
    </xf>
    <xf numFmtId="0" fontId="11" fillId="14" borderId="0" xfId="0" applyFont="1" applyFill="1" applyAlignment="1">
      <alignment vertical="center"/>
    </xf>
    <xf numFmtId="44" fontId="68" fillId="14" borderId="0" xfId="8" applyNumberFormat="1" applyFont="1" applyFill="1" applyBorder="1" applyAlignment="1" applyProtection="1">
      <alignment horizontal="center" vertical="center" wrapText="1"/>
      <protection locked="0"/>
    </xf>
    <xf numFmtId="0" fontId="1" fillId="2" borderId="21" xfId="6" applyBorder="1" applyAlignment="1" applyProtection="1">
      <alignment horizontal="left" vertical="center" wrapText="1"/>
      <protection locked="0"/>
    </xf>
    <xf numFmtId="0" fontId="60" fillId="12" borderId="21" xfId="0" applyFont="1" applyFill="1" applyBorder="1" applyAlignment="1">
      <alignment vertical="center"/>
    </xf>
    <xf numFmtId="0" fontId="0" fillId="0" borderId="17" xfId="0" applyBorder="1" applyAlignment="1">
      <alignment wrapText="1"/>
    </xf>
    <xf numFmtId="0" fontId="0" fillId="0" borderId="17" xfId="0" applyBorder="1"/>
    <xf numFmtId="44" fontId="0" fillId="0" borderId="17" xfId="0" applyNumberFormat="1" applyBorder="1" applyAlignment="1">
      <alignment wrapText="1"/>
    </xf>
    <xf numFmtId="0" fontId="11" fillId="0" borderId="35" xfId="0" applyFont="1" applyBorder="1"/>
    <xf numFmtId="0" fontId="41" fillId="0" borderId="0" xfId="2" applyFont="1" applyAlignment="1">
      <alignment vertical="center" wrapText="1"/>
    </xf>
    <xf numFmtId="0" fontId="65" fillId="0" borderId="0" xfId="0" applyFont="1" applyAlignment="1">
      <alignment vertical="center" wrapText="1"/>
    </xf>
    <xf numFmtId="0" fontId="11" fillId="15" borderId="36" xfId="0" applyFont="1" applyFill="1" applyBorder="1" applyAlignment="1">
      <alignment wrapText="1"/>
    </xf>
    <xf numFmtId="0" fontId="11" fillId="15" borderId="36" xfId="0" applyFont="1" applyFill="1" applyBorder="1"/>
    <xf numFmtId="0" fontId="30" fillId="0" borderId="0" xfId="4" applyFont="1" applyFill="1" applyBorder="1" applyAlignment="1" applyProtection="1">
      <alignment vertical="center"/>
      <protection locked="0"/>
    </xf>
    <xf numFmtId="0" fontId="20" fillId="15" borderId="11" xfId="2" applyFont="1" applyFill="1" applyBorder="1" applyAlignment="1" applyProtection="1">
      <alignment vertical="center" wrapText="1"/>
      <protection locked="0"/>
    </xf>
    <xf numFmtId="0" fontId="7" fillId="15" borderId="0" xfId="2" applyFont="1" applyFill="1" applyAlignment="1" applyProtection="1">
      <alignment horizontal="center" vertical="center" wrapText="1"/>
      <protection locked="0"/>
    </xf>
    <xf numFmtId="0" fontId="11" fillId="15" borderId="0" xfId="2" applyFont="1" applyFill="1" applyAlignment="1" applyProtection="1">
      <alignment horizontal="center" vertical="center" wrapText="1"/>
      <protection locked="0"/>
    </xf>
    <xf numFmtId="0" fontId="57" fillId="15" borderId="0" xfId="2" applyFont="1" applyFill="1" applyAlignment="1" applyProtection="1">
      <alignment horizontal="center" vertical="center" wrapText="1"/>
      <protection locked="0"/>
    </xf>
    <xf numFmtId="0" fontId="6" fillId="13" borderId="25" xfId="24" applyFont="1" applyBorder="1" applyAlignment="1" applyProtection="1">
      <alignment horizontal="center" vertical="center" wrapText="1"/>
      <protection locked="0"/>
    </xf>
    <xf numFmtId="0" fontId="68" fillId="12" borderId="11" xfId="8" applyFont="1" applyFill="1" applyBorder="1" applyAlignment="1" applyProtection="1">
      <alignment horizontal="center" vertical="center" wrapText="1"/>
      <protection locked="0"/>
    </xf>
    <xf numFmtId="0" fontId="68" fillId="2" borderId="22" xfId="6" applyFont="1" applyBorder="1" applyAlignment="1" applyProtection="1">
      <alignment horizontal="center" vertical="center" wrapText="1"/>
      <protection locked="0"/>
    </xf>
    <xf numFmtId="0" fontId="68" fillId="14" borderId="0" xfId="8" applyFont="1" applyFill="1" applyBorder="1" applyAlignment="1" applyProtection="1">
      <alignment horizontal="center" vertical="center" wrapText="1"/>
      <protection locked="0"/>
    </xf>
    <xf numFmtId="0" fontId="20" fillId="15" borderId="11" xfId="2" applyFont="1" applyFill="1" applyBorder="1" applyAlignment="1" applyProtection="1">
      <alignment horizontal="center" vertical="center" wrapText="1"/>
      <protection locked="0"/>
    </xf>
    <xf numFmtId="0" fontId="7" fillId="15" borderId="0" xfId="2" applyFont="1" applyFill="1" applyAlignment="1" applyProtection="1">
      <alignment horizontal="center" vertical="center"/>
      <protection locked="0"/>
    </xf>
    <xf numFmtId="0" fontId="0" fillId="5" borderId="0" xfId="0" applyFill="1" applyAlignment="1">
      <alignment horizontal="center" vertical="center"/>
    </xf>
    <xf numFmtId="0" fontId="11" fillId="15" borderId="0" xfId="0" applyFont="1" applyFill="1" applyAlignment="1">
      <alignment horizontal="center" vertical="center"/>
    </xf>
    <xf numFmtId="0" fontId="11" fillId="15" borderId="0" xfId="0" applyFont="1" applyFill="1" applyAlignment="1">
      <alignment horizontal="center" vertical="center" wrapText="1"/>
    </xf>
    <xf numFmtId="0" fontId="0" fillId="11" borderId="0" xfId="0" applyFill="1"/>
    <xf numFmtId="0" fontId="58" fillId="0" borderId="0" xfId="24" applyFill="1" applyAlignment="1">
      <alignment vertical="center"/>
    </xf>
    <xf numFmtId="0" fontId="5" fillId="0" borderId="0" xfId="0" applyFont="1" applyAlignment="1">
      <alignment horizontal="center" vertical="center" wrapText="1"/>
    </xf>
    <xf numFmtId="165" fontId="0" fillId="0" borderId="0" xfId="11" applyNumberFormat="1" applyFont="1" applyFill="1" applyBorder="1" applyAlignment="1" applyProtection="1">
      <alignment vertical="center"/>
      <protection locked="0"/>
    </xf>
    <xf numFmtId="0" fontId="17" fillId="0" borderId="0" xfId="6" applyFont="1" applyFill="1" applyBorder="1" applyAlignment="1" applyProtection="1">
      <alignment horizontal="left" vertical="center"/>
      <protection locked="0"/>
    </xf>
    <xf numFmtId="0" fontId="6" fillId="0" borderId="0" xfId="24" applyFont="1" applyFill="1" applyBorder="1" applyAlignment="1" applyProtection="1">
      <alignment horizontal="center" vertical="center" wrapText="1"/>
      <protection locked="0"/>
    </xf>
    <xf numFmtId="44" fontId="6" fillId="0" borderId="0" xfId="10" applyNumberFormat="1" applyFont="1" applyFill="1" applyBorder="1" applyAlignment="1" applyProtection="1">
      <alignment horizontal="center" wrapText="1"/>
      <protection locked="0"/>
    </xf>
    <xf numFmtId="44" fontId="1" fillId="0" borderId="0" xfId="8" applyNumberFormat="1" applyFill="1" applyBorder="1" applyAlignment="1" applyProtection="1">
      <alignment horizontal="center" vertical="center" wrapText="1"/>
      <protection locked="0"/>
    </xf>
    <xf numFmtId="0" fontId="55" fillId="0" borderId="0" xfId="6" applyFont="1" applyFill="1" applyBorder="1" applyAlignment="1" applyProtection="1">
      <alignment horizontal="center" vertical="center"/>
      <protection locked="0"/>
    </xf>
    <xf numFmtId="0" fontId="58" fillId="20" borderId="0" xfId="24" applyFill="1" applyAlignment="1">
      <alignment vertical="center"/>
    </xf>
    <xf numFmtId="0" fontId="58" fillId="20" borderId="0" xfId="24" applyFill="1" applyBorder="1" applyAlignment="1" applyProtection="1">
      <alignment horizontal="left" vertical="center"/>
      <protection locked="0"/>
    </xf>
    <xf numFmtId="0" fontId="58" fillId="20" borderId="0" xfId="24" applyFill="1" applyBorder="1" applyAlignment="1" applyProtection="1">
      <alignment vertical="center" wrapText="1"/>
      <protection locked="0"/>
    </xf>
    <xf numFmtId="0" fontId="66" fillId="20" borderId="0" xfId="24" applyFont="1" applyFill="1" applyBorder="1" applyAlignment="1" applyProtection="1">
      <alignment vertical="center" wrapText="1"/>
      <protection locked="0"/>
    </xf>
    <xf numFmtId="0" fontId="58" fillId="20" borderId="0" xfId="24" applyFill="1" applyBorder="1" applyAlignment="1" applyProtection="1">
      <alignment horizontal="center" wrapText="1"/>
      <protection locked="0"/>
    </xf>
    <xf numFmtId="44" fontId="58" fillId="20" borderId="0" xfId="24" applyNumberFormat="1" applyFill="1" applyBorder="1" applyAlignment="1" applyProtection="1">
      <alignment horizontal="center" vertical="center" wrapText="1"/>
      <protection locked="0"/>
    </xf>
    <xf numFmtId="44" fontId="58" fillId="20" borderId="0" xfId="24" applyNumberFormat="1" applyFill="1" applyBorder="1" applyAlignment="1">
      <alignment vertical="center"/>
    </xf>
    <xf numFmtId="0" fontId="58" fillId="20" borderId="0" xfId="24" applyFill="1" applyAlignment="1">
      <alignment horizontal="center" vertical="center" wrapText="1"/>
    </xf>
    <xf numFmtId="165" fontId="58" fillId="20" borderId="0" xfId="24" applyNumberFormat="1" applyFill="1" applyBorder="1" applyAlignment="1" applyProtection="1">
      <alignment vertical="center"/>
      <protection locked="0"/>
    </xf>
    <xf numFmtId="44" fontId="66" fillId="20" borderId="0" xfId="24" applyNumberFormat="1" applyFont="1" applyFill="1" applyBorder="1" applyAlignment="1" applyProtection="1">
      <alignment horizontal="center" vertical="center" wrapText="1"/>
      <protection locked="0"/>
    </xf>
    <xf numFmtId="0" fontId="58" fillId="20" borderId="0" xfId="24" applyFill="1" applyAlignment="1" applyProtection="1">
      <alignment vertical="center" wrapText="1"/>
      <protection locked="0"/>
    </xf>
    <xf numFmtId="0" fontId="58" fillId="20" borderId="0" xfId="24" applyFill="1" applyAlignment="1">
      <alignment vertical="center" wrapText="1"/>
    </xf>
    <xf numFmtId="0" fontId="58" fillId="20" borderId="0" xfId="24" applyFill="1" applyAlignment="1">
      <alignment horizontal="center" vertical="center"/>
    </xf>
    <xf numFmtId="164" fontId="16" fillId="2" borderId="11" xfId="6" applyNumberFormat="1" applyFont="1" applyBorder="1" applyAlignment="1" applyProtection="1">
      <alignment horizontal="center" vertical="center" wrapText="1"/>
      <protection locked="0"/>
    </xf>
    <xf numFmtId="0" fontId="56" fillId="12" borderId="21" xfId="0" applyFont="1" applyFill="1" applyBorder="1" applyAlignment="1">
      <alignment horizontal="center" vertical="center"/>
    </xf>
    <xf numFmtId="166" fontId="6" fillId="12" borderId="11" xfId="8" applyNumberFormat="1" applyFont="1" applyFill="1" applyBorder="1" applyAlignment="1" applyProtection="1">
      <alignment horizontal="center" vertical="center" wrapText="1"/>
      <protection locked="0"/>
    </xf>
    <xf numFmtId="0" fontId="56" fillId="12" borderId="11" xfId="0" applyFont="1" applyFill="1" applyBorder="1" applyAlignment="1">
      <alignment horizontal="left" vertical="center" wrapText="1"/>
    </xf>
    <xf numFmtId="0" fontId="1" fillId="2" borderId="0" xfId="6" applyBorder="1" applyAlignment="1" applyProtection="1">
      <alignment horizontal="left" vertical="center" wrapText="1"/>
      <protection locked="0"/>
    </xf>
    <xf numFmtId="0" fontId="60" fillId="12" borderId="0" xfId="0" applyFont="1" applyFill="1" applyAlignment="1">
      <alignment vertical="center"/>
    </xf>
    <xf numFmtId="0" fontId="69" fillId="0" borderId="0" xfId="29" applyFill="1" applyBorder="1" applyAlignment="1">
      <alignment horizontal="center" vertical="center" wrapText="1"/>
    </xf>
    <xf numFmtId="0" fontId="68" fillId="0" borderId="0" xfId="6" applyFont="1" applyFill="1" applyBorder="1" applyAlignment="1" applyProtection="1">
      <alignment horizontal="center" vertical="center" wrapText="1"/>
      <protection locked="0"/>
    </xf>
    <xf numFmtId="0" fontId="56" fillId="0" borderId="0" xfId="0" applyFont="1" applyAlignment="1">
      <alignment horizontal="left" vertical="center" wrapText="1"/>
    </xf>
    <xf numFmtId="0" fontId="11" fillId="0" borderId="0" xfId="0" applyFont="1" applyAlignment="1">
      <alignment horizontal="center" vertical="center" wrapText="1"/>
    </xf>
    <xf numFmtId="0" fontId="57" fillId="12" borderId="11" xfId="0" applyFont="1" applyFill="1" applyBorder="1" applyAlignment="1">
      <alignment horizontal="left" vertical="center" wrapText="1"/>
    </xf>
    <xf numFmtId="0" fontId="0" fillId="0" borderId="0" xfId="0" applyAlignment="1">
      <alignment horizontal="center" wrapText="1"/>
    </xf>
    <xf numFmtId="0" fontId="11" fillId="2" borderId="21" xfId="6" applyFont="1" applyBorder="1" applyAlignment="1" applyProtection="1">
      <alignment horizontal="center" vertical="center" wrapText="1"/>
      <protection locked="0"/>
    </xf>
    <xf numFmtId="0" fontId="11" fillId="2" borderId="11" xfId="6" applyFont="1" applyBorder="1" applyAlignment="1" applyProtection="1">
      <alignment horizontal="left" vertical="center" wrapText="1"/>
      <protection locked="0"/>
    </xf>
    <xf numFmtId="0" fontId="70" fillId="0" borderId="0" xfId="0" applyFont="1" applyAlignment="1">
      <alignment vertical="center" wrapText="1"/>
    </xf>
    <xf numFmtId="0" fontId="70" fillId="0" borderId="0" xfId="0" applyFont="1" applyAlignment="1">
      <alignment vertical="center"/>
    </xf>
    <xf numFmtId="0" fontId="11" fillId="21" borderId="0" xfId="0" applyFont="1" applyFill="1"/>
    <xf numFmtId="0" fontId="0" fillId="21" borderId="0" xfId="0" applyFill="1"/>
    <xf numFmtId="0" fontId="66" fillId="5" borderId="0" xfId="27" applyFont="1" applyFill="1"/>
    <xf numFmtId="0" fontId="71" fillId="0" borderId="0" xfId="0" applyFont="1" applyAlignment="1">
      <alignment vertical="center" wrapText="1"/>
    </xf>
    <xf numFmtId="0" fontId="72" fillId="0" borderId="0" xfId="0" applyFont="1" applyAlignment="1">
      <alignment vertical="center" wrapText="1"/>
    </xf>
    <xf numFmtId="0" fontId="11" fillId="2" borderId="38" xfId="6" applyFont="1" applyBorder="1" applyAlignment="1" applyProtection="1">
      <alignment horizontal="center" vertical="center" wrapText="1"/>
      <protection locked="0"/>
    </xf>
    <xf numFmtId="0" fontId="11" fillId="2" borderId="26" xfId="6" applyFont="1" applyBorder="1" applyAlignment="1" applyProtection="1">
      <alignment horizontal="center" vertical="center" wrapText="1"/>
      <protection locked="0"/>
    </xf>
    <xf numFmtId="0" fontId="57" fillId="12" borderId="11" xfId="0" applyFont="1" applyFill="1" applyBorder="1" applyAlignment="1">
      <alignment horizontal="center" vertical="center" wrapText="1"/>
    </xf>
    <xf numFmtId="0" fontId="11" fillId="2" borderId="11" xfId="6" applyFont="1" applyBorder="1" applyAlignment="1" applyProtection="1">
      <alignment horizontal="center" vertical="center" wrapText="1"/>
      <protection locked="0"/>
    </xf>
    <xf numFmtId="0" fontId="58" fillId="20" borderId="0" xfId="24" applyFill="1" applyBorder="1" applyAlignment="1" applyProtection="1">
      <alignment horizontal="center" vertical="center" wrapText="1"/>
      <protection locked="0"/>
    </xf>
    <xf numFmtId="43" fontId="58" fillId="17" borderId="0" xfId="28" applyFont="1" applyFill="1"/>
    <xf numFmtId="0" fontId="0" fillId="0" borderId="0" xfId="0" applyAlignment="1">
      <alignment wrapText="1"/>
    </xf>
    <xf numFmtId="0" fontId="20" fillId="0" borderId="0" xfId="4" applyFont="1" applyFill="1" applyBorder="1" applyAlignment="1" applyProtection="1">
      <alignment horizontal="left" vertical="center" wrapText="1"/>
      <protection locked="0"/>
    </xf>
    <xf numFmtId="0" fontId="4"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4" fillId="0" borderId="12" xfId="0" applyFont="1" applyBorder="1" applyAlignment="1">
      <alignment horizontal="center" vertical="center"/>
    </xf>
    <xf numFmtId="0" fontId="21" fillId="0" borderId="12" xfId="0" applyFont="1" applyBorder="1" applyAlignment="1">
      <alignment horizontal="left" vertical="center" wrapText="1"/>
    </xf>
    <xf numFmtId="0" fontId="30" fillId="5" borderId="0" xfId="0" applyFont="1" applyFill="1" applyAlignment="1">
      <alignment vertical="center"/>
    </xf>
    <xf numFmtId="0" fontId="0" fillId="0" borderId="21" xfId="0" applyBorder="1" applyAlignment="1">
      <alignment vertical="center" wrapText="1"/>
    </xf>
    <xf numFmtId="0" fontId="24" fillId="0" borderId="17" xfId="0" applyFont="1" applyBorder="1" applyAlignment="1">
      <alignment horizontal="center" vertical="center"/>
    </xf>
    <xf numFmtId="0" fontId="21" fillId="0" borderId="17" xfId="0" applyFont="1" applyBorder="1" applyAlignment="1">
      <alignment vertical="center" wrapText="1"/>
    </xf>
    <xf numFmtId="0" fontId="0" fillId="0" borderId="21" xfId="0" applyBorder="1" applyAlignment="1">
      <alignment horizontal="left" vertical="center" wrapText="1"/>
    </xf>
    <xf numFmtId="1" fontId="6" fillId="0" borderId="11"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0" fillId="0" borderId="11" xfId="0" applyNumberFormat="1" applyBorder="1" applyAlignment="1">
      <alignment horizontal="center" vertical="center" wrapText="1"/>
    </xf>
    <xf numFmtId="0" fontId="0" fillId="0" borderId="11" xfId="0" applyNumberFormat="1" applyBorder="1" applyAlignment="1">
      <alignment vertical="center" wrapText="1"/>
    </xf>
    <xf numFmtId="0" fontId="0" fillId="11" borderId="0" xfId="0" applyFill="1" applyAlignment="1">
      <alignment wrapText="1"/>
    </xf>
    <xf numFmtId="0" fontId="0" fillId="0" borderId="0" xfId="0" applyAlignment="1">
      <alignment horizontal="center" vertical="center" wrapText="1"/>
    </xf>
    <xf numFmtId="44" fontId="6" fillId="2" borderId="0" xfId="8" applyNumberFormat="1" applyFont="1" applyBorder="1" applyAlignment="1" applyProtection="1">
      <alignment horizontal="center" vertical="center" wrapText="1"/>
      <protection locked="0"/>
    </xf>
    <xf numFmtId="44" fontId="7" fillId="12" borderId="0" xfId="3" applyNumberFormat="1" applyFont="1" applyFill="1" applyBorder="1" applyAlignment="1" applyProtection="1">
      <alignment vertical="center" wrapText="1"/>
      <protection locked="0"/>
    </xf>
    <xf numFmtId="44" fontId="2" fillId="3" borderId="42" xfId="3" applyNumberFormat="1" applyBorder="1" applyAlignment="1">
      <alignment vertical="center"/>
    </xf>
    <xf numFmtId="0" fontId="6" fillId="2" borderId="11" xfId="6" applyNumberFormat="1" applyFont="1" applyBorder="1" applyAlignment="1" applyProtection="1">
      <alignment horizontal="center" vertical="center" wrapText="1"/>
      <protection locked="0"/>
    </xf>
    <xf numFmtId="44" fontId="2" fillId="3" borderId="1" xfId="3" applyNumberFormat="1" applyAlignment="1">
      <alignment vertical="center" wrapText="1"/>
    </xf>
    <xf numFmtId="0" fontId="10" fillId="13" borderId="39" xfId="24" applyFont="1" applyBorder="1" applyAlignment="1">
      <alignment vertical="center" wrapText="1"/>
    </xf>
    <xf numFmtId="0" fontId="11" fillId="13" borderId="39" xfId="24" applyFont="1" applyBorder="1" applyAlignment="1">
      <alignment vertical="center" wrapText="1"/>
    </xf>
    <xf numFmtId="169" fontId="2" fillId="0" borderId="39" xfId="3" applyNumberFormat="1" applyFill="1" applyBorder="1" applyAlignment="1">
      <alignment horizontal="left" vertical="center" indent="1"/>
    </xf>
    <xf numFmtId="169" fontId="2" fillId="0" borderId="39" xfId="3" applyNumberFormat="1" applyFill="1" applyBorder="1" applyAlignment="1">
      <alignment horizontal="left" vertical="center" wrapText="1"/>
    </xf>
    <xf numFmtId="0" fontId="11" fillId="22" borderId="39" xfId="0" applyFont="1" applyFill="1" applyBorder="1" applyAlignment="1">
      <alignment vertical="center" wrapText="1"/>
    </xf>
    <xf numFmtId="0" fontId="0" fillId="0" borderId="39" xfId="0" applyFill="1" applyBorder="1" applyAlignment="1">
      <alignment vertical="center" wrapText="1"/>
    </xf>
    <xf numFmtId="0" fontId="11" fillId="11" borderId="11" xfId="0" applyFont="1" applyFill="1" applyBorder="1" applyAlignment="1">
      <alignment wrapText="1"/>
    </xf>
    <xf numFmtId="0" fontId="0" fillId="11" borderId="11" xfId="0" applyFill="1" applyBorder="1" applyAlignment="1">
      <alignment wrapText="1"/>
    </xf>
    <xf numFmtId="0" fontId="0" fillId="11" borderId="11" xfId="0" applyFill="1" applyBorder="1" applyAlignment="1"/>
    <xf numFmtId="0" fontId="59" fillId="0" borderId="24" xfId="30" applyAlignment="1">
      <alignment vertical="center"/>
    </xf>
    <xf numFmtId="0" fontId="59" fillId="12" borderId="24" xfId="30" applyFill="1" applyAlignment="1" applyProtection="1">
      <alignment horizontal="center" wrapText="1"/>
      <protection locked="0"/>
    </xf>
    <xf numFmtId="0" fontId="59" fillId="2" borderId="24" xfId="30" applyFill="1" applyAlignment="1" applyProtection="1">
      <alignment vertical="center" wrapText="1"/>
      <protection locked="0"/>
    </xf>
    <xf numFmtId="166" fontId="59" fillId="3" borderId="24" xfId="30" applyNumberFormat="1" applyFill="1" applyAlignment="1">
      <alignment vertical="center"/>
    </xf>
    <xf numFmtId="0" fontId="59" fillId="12" borderId="24" xfId="30" applyFill="1" applyAlignment="1" applyProtection="1">
      <alignment horizontal="center" vertical="center" wrapText="1"/>
      <protection locked="0"/>
    </xf>
    <xf numFmtId="0" fontId="59" fillId="2" borderId="24" xfId="30" applyFill="1" applyAlignment="1" applyProtection="1">
      <alignment horizontal="center" vertical="center" wrapText="1"/>
      <protection locked="0"/>
    </xf>
    <xf numFmtId="0" fontId="2" fillId="0" borderId="24" xfId="30" applyFont="1" applyAlignment="1">
      <alignment vertical="center"/>
    </xf>
    <xf numFmtId="0" fontId="30" fillId="5" borderId="0" xfId="0" applyFont="1" applyFill="1" applyAlignment="1">
      <alignment vertical="center"/>
    </xf>
    <xf numFmtId="0" fontId="31" fillId="23" borderId="0" xfId="0" applyFont="1" applyFill="1" applyAlignment="1">
      <alignment vertical="center"/>
    </xf>
    <xf numFmtId="0" fontId="30" fillId="23" borderId="0" xfId="0" applyFont="1" applyFill="1" applyAlignment="1">
      <alignment vertical="center"/>
    </xf>
    <xf numFmtId="0" fontId="33" fillId="0" borderId="0" xfId="0" applyFont="1" applyAlignment="1">
      <alignment vertical="center"/>
    </xf>
    <xf numFmtId="0" fontId="31" fillId="0" borderId="0" xfId="0" applyFont="1" applyFill="1" applyAlignment="1">
      <alignment vertical="center" wrapText="1"/>
    </xf>
    <xf numFmtId="0" fontId="31" fillId="0" borderId="0" xfId="0" applyFont="1" applyFill="1" applyAlignment="1">
      <alignment vertical="center"/>
    </xf>
    <xf numFmtId="0" fontId="30" fillId="0" borderId="0" xfId="0" applyFont="1" applyFill="1" applyAlignment="1">
      <alignment vertical="center"/>
    </xf>
    <xf numFmtId="0" fontId="0" fillId="0" borderId="0" xfId="0" applyFill="1"/>
    <xf numFmtId="0" fontId="30" fillId="5" borderId="0" xfId="0" applyFont="1" applyFill="1" applyAlignment="1">
      <alignment vertical="top" wrapText="1"/>
    </xf>
    <xf numFmtId="0" fontId="0" fillId="0" borderId="0" xfId="0" applyAlignment="1">
      <alignment vertical="top" wrapText="1"/>
    </xf>
    <xf numFmtId="0" fontId="30" fillId="0" borderId="0" xfId="0" applyFont="1" applyFill="1" applyAlignment="1">
      <alignment vertical="center" wrapText="1"/>
    </xf>
    <xf numFmtId="0" fontId="25" fillId="0" borderId="0" xfId="0" applyFont="1" applyFill="1"/>
    <xf numFmtId="0" fontId="0" fillId="0" borderId="0" xfId="0" applyFill="1" applyAlignment="1">
      <alignment vertical="center"/>
    </xf>
    <xf numFmtId="0" fontId="41" fillId="0" borderId="0" xfId="4" applyFont="1" applyFill="1" applyBorder="1" applyAlignment="1" applyProtection="1">
      <alignment vertical="center"/>
      <protection locked="0"/>
    </xf>
    <xf numFmtId="0" fontId="60" fillId="0" borderId="0" xfId="0" applyFont="1" applyFill="1" applyAlignment="1">
      <alignment vertical="center"/>
    </xf>
    <xf numFmtId="0" fontId="56" fillId="0" borderId="0" xfId="0" applyFont="1" applyFill="1" applyAlignment="1">
      <alignment vertical="center" wrapText="1"/>
    </xf>
    <xf numFmtId="0" fontId="0" fillId="0" borderId="0" xfId="0" applyFill="1" applyAlignment="1">
      <alignment horizontal="center" vertical="center"/>
    </xf>
    <xf numFmtId="44" fontId="11" fillId="0" borderId="0" xfId="0" applyNumberFormat="1" applyFont="1" applyFill="1" applyAlignment="1">
      <alignment vertical="center"/>
    </xf>
    <xf numFmtId="44" fontId="11" fillId="0" borderId="0" xfId="0" applyNumberFormat="1" applyFont="1" applyFill="1" applyBorder="1" applyAlignment="1">
      <alignment vertical="center"/>
    </xf>
    <xf numFmtId="0" fontId="11" fillId="0" borderId="0" xfId="0" applyFont="1" applyFill="1" applyAlignment="1">
      <alignment horizontal="center" vertical="center"/>
    </xf>
    <xf numFmtId="44" fontId="0" fillId="0" borderId="0" xfId="0" applyNumberFormat="1" applyFill="1" applyBorder="1" applyAlignment="1">
      <alignment vertical="center" wrapText="1"/>
    </xf>
    <xf numFmtId="0" fontId="7" fillId="0" borderId="0" xfId="2" applyFont="1" applyFill="1" applyAlignment="1" applyProtection="1">
      <alignment horizontal="center" vertical="center" wrapText="1"/>
      <protection locked="0"/>
    </xf>
    <xf numFmtId="44" fontId="0" fillId="0" borderId="0" xfId="0" applyNumberFormat="1" applyFill="1" applyBorder="1" applyAlignment="1">
      <alignment horizontal="center" vertical="center"/>
    </xf>
    <xf numFmtId="44" fontId="0" fillId="0" borderId="44" xfId="0" applyNumberFormat="1" applyBorder="1" applyAlignment="1">
      <alignment vertical="center" wrapText="1"/>
    </xf>
    <xf numFmtId="44" fontId="7" fillId="0" borderId="45" xfId="10" applyNumberFormat="1" applyFont="1" applyFill="1" applyBorder="1" applyAlignment="1">
      <alignment vertical="center"/>
    </xf>
    <xf numFmtId="1" fontId="0" fillId="0" borderId="21" xfId="0" applyNumberFormat="1" applyBorder="1" applyAlignment="1">
      <alignment horizontal="center" vertical="center"/>
    </xf>
    <xf numFmtId="0" fontId="0" fillId="0" borderId="22" xfId="0" applyNumberFormat="1" applyBorder="1" applyAlignment="1">
      <alignment vertical="center" wrapText="1"/>
    </xf>
    <xf numFmtId="44" fontId="11" fillId="0" borderId="17" xfId="1" applyNumberFormat="1" applyFont="1" applyFill="1" applyBorder="1" applyAlignment="1" applyProtection="1">
      <alignment horizontal="center"/>
      <protection locked="0"/>
    </xf>
    <xf numFmtId="14" fontId="0" fillId="0" borderId="44" xfId="0" applyNumberFormat="1" applyBorder="1" applyAlignment="1">
      <alignment vertical="center"/>
    </xf>
    <xf numFmtId="44" fontId="7" fillId="0" borderId="46" xfId="10" applyNumberFormat="1" applyFont="1" applyFill="1" applyBorder="1" applyAlignment="1">
      <alignment horizontal="center" vertical="center"/>
    </xf>
    <xf numFmtId="0" fontId="16" fillId="0" borderId="0" xfId="2" quotePrefix="1" applyFont="1" applyAlignment="1" applyProtection="1">
      <alignment wrapText="1"/>
      <protection locked="0"/>
    </xf>
    <xf numFmtId="0" fontId="16" fillId="0" borderId="0" xfId="2" quotePrefix="1" applyFont="1" applyFill="1" applyAlignment="1" applyProtection="1">
      <alignment wrapText="1"/>
      <protection locked="0"/>
    </xf>
    <xf numFmtId="0" fontId="58" fillId="20" borderId="0" xfId="24" applyFill="1" applyAlignment="1" applyProtection="1">
      <alignment wrapText="1"/>
      <protection locked="0"/>
    </xf>
    <xf numFmtId="0" fontId="16" fillId="5" borderId="0" xfId="2" applyFont="1" applyFill="1" applyAlignment="1" applyProtection="1">
      <alignment wrapText="1"/>
      <protection locked="0"/>
    </xf>
    <xf numFmtId="0" fontId="11" fillId="0" borderId="0" xfId="0" applyFont="1" applyAlignment="1">
      <alignment horizontal="center" wrapText="1"/>
    </xf>
    <xf numFmtId="0" fontId="58" fillId="20" borderId="0" xfId="24" applyFill="1" applyBorder="1" applyAlignment="1" applyProtection="1">
      <alignment wrapText="1"/>
      <protection locked="0"/>
    </xf>
    <xf numFmtId="0" fontId="1" fillId="14" borderId="0" xfId="8" applyFill="1" applyBorder="1" applyAlignment="1" applyProtection="1">
      <alignment wrapText="1"/>
      <protection locked="0"/>
    </xf>
    <xf numFmtId="0" fontId="1" fillId="0" borderId="0" xfId="8" applyFill="1" applyBorder="1" applyAlignment="1" applyProtection="1">
      <alignment wrapText="1"/>
      <protection locked="0"/>
    </xf>
    <xf numFmtId="0" fontId="1" fillId="0" borderId="0" xfId="8" applyFill="1" applyBorder="1" applyAlignment="1" applyProtection="1">
      <protection locked="0"/>
    </xf>
    <xf numFmtId="0" fontId="1" fillId="0" borderId="0" xfId="8" applyFill="1" applyAlignment="1" applyProtection="1">
      <protection locked="0"/>
    </xf>
    <xf numFmtId="0" fontId="61" fillId="0" borderId="0" xfId="2" applyFont="1" applyAlignment="1" applyProtection="1">
      <alignment wrapText="1"/>
      <protection locked="0"/>
    </xf>
    <xf numFmtId="0" fontId="16" fillId="0" borderId="0" xfId="2" applyFont="1" applyAlignment="1" applyProtection="1">
      <alignment wrapText="1"/>
      <protection locked="0"/>
    </xf>
    <xf numFmtId="44" fontId="7" fillId="0" borderId="40" xfId="10" applyNumberFormat="1" applyFont="1" applyFill="1" applyBorder="1" applyAlignment="1">
      <alignment horizontal="center" vertical="center"/>
    </xf>
    <xf numFmtId="0" fontId="11" fillId="0" borderId="0" xfId="0" applyFont="1" applyAlignment="1">
      <alignment horizontal="right"/>
    </xf>
    <xf numFmtId="44" fontId="11" fillId="10" borderId="17" xfId="0" applyNumberFormat="1" applyFont="1" applyFill="1" applyBorder="1" applyAlignment="1">
      <alignment horizontal="right" vertical="center"/>
    </xf>
    <xf numFmtId="0" fontId="0" fillId="0" borderId="21" xfId="0" applyBorder="1" applyAlignment="1">
      <alignment horizontal="center" vertical="center" wrapText="1"/>
    </xf>
    <xf numFmtId="168" fontId="0" fillId="0" borderId="11" xfId="0" applyNumberFormat="1" applyBorder="1" applyAlignment="1">
      <alignment horizontal="center" vertical="center"/>
    </xf>
    <xf numFmtId="14" fontId="6" fillId="0" borderId="11" xfId="0" applyNumberFormat="1" applyFont="1" applyBorder="1" applyAlignment="1">
      <alignment horizontal="center" vertical="center"/>
    </xf>
    <xf numFmtId="0" fontId="75" fillId="0" borderId="0" xfId="0" applyFont="1"/>
    <xf numFmtId="0" fontId="76" fillId="0" borderId="0" xfId="0" applyFont="1"/>
    <xf numFmtId="0" fontId="77" fillId="16" borderId="0" xfId="0" applyFont="1" applyFill="1" applyAlignment="1">
      <alignment vertical="center"/>
    </xf>
    <xf numFmtId="0" fontId="31" fillId="9" borderId="0" xfId="0" applyFont="1" applyFill="1" applyAlignment="1">
      <alignment vertical="center" wrapText="1"/>
    </xf>
    <xf numFmtId="0" fontId="31" fillId="8" borderId="0" xfId="0" applyFont="1" applyFill="1" applyAlignment="1">
      <alignment vertical="center" wrapText="1"/>
    </xf>
    <xf numFmtId="0" fontId="31" fillId="10" borderId="0" xfId="0" applyFont="1" applyFill="1" applyAlignment="1">
      <alignment vertical="center" wrapText="1"/>
    </xf>
    <xf numFmtId="0" fontId="31" fillId="23" borderId="0" xfId="0" applyFont="1" applyFill="1" applyAlignment="1">
      <alignment vertical="top" wrapText="1"/>
    </xf>
    <xf numFmtId="0" fontId="30" fillId="5" borderId="0" xfId="0" applyFont="1" applyFill="1" applyAlignment="1">
      <alignment vertical="center"/>
    </xf>
    <xf numFmtId="0" fontId="29" fillId="5" borderId="0" xfId="0" applyFont="1" applyFill="1" applyAlignment="1">
      <alignment vertical="center" wrapText="1"/>
    </xf>
    <xf numFmtId="14" fontId="35" fillId="5" borderId="0" xfId="20" applyNumberFormat="1" applyFont="1" applyFill="1" applyAlignment="1">
      <alignment vertical="center"/>
    </xf>
    <xf numFmtId="14" fontId="35" fillId="5" borderId="0" xfId="0" applyNumberFormat="1" applyFont="1" applyFill="1" applyAlignment="1">
      <alignment horizontal="left" vertical="center"/>
    </xf>
    <xf numFmtId="0" fontId="30" fillId="0" borderId="0" xfId="20" applyFont="1" applyFill="1" applyAlignment="1">
      <alignment vertical="center"/>
    </xf>
    <xf numFmtId="0" fontId="31" fillId="23" borderId="0" xfId="0" applyFont="1" applyFill="1" applyAlignment="1">
      <alignment vertical="center" wrapText="1"/>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vertical="center" wrapText="1"/>
    </xf>
    <xf numFmtId="0" fontId="24" fillId="0" borderId="20" xfId="0" applyFont="1" applyBorder="1" applyAlignment="1">
      <alignment vertical="center" wrapText="1"/>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24" fillId="15" borderId="18"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1" fillId="0" borderId="12" xfId="0" applyFont="1" applyBorder="1" applyAlignment="1">
      <alignment horizontal="left" vertical="center"/>
    </xf>
    <xf numFmtId="0" fontId="21" fillId="0" borderId="14" xfId="0" applyFont="1" applyBorder="1" applyAlignment="1">
      <alignment horizontal="left" vertical="center"/>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1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8" fillId="0" borderId="5" xfId="20" applyFont="1" applyFill="1" applyBorder="1" applyAlignment="1">
      <alignment vertical="center" wrapText="1"/>
    </xf>
    <xf numFmtId="0" fontId="28" fillId="0" borderId="6" xfId="20" applyFont="1" applyFill="1" applyBorder="1" applyAlignment="1">
      <alignment vertical="center"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0" fontId="21" fillId="0" borderId="12" xfId="0" applyFont="1" applyBorder="1" applyAlignment="1">
      <alignment horizontal="left" vertical="center" wrapText="1"/>
    </xf>
    <xf numFmtId="0" fontId="24" fillId="0" borderId="14" xfId="0" applyFont="1" applyBorder="1" applyAlignment="1">
      <alignment horizontal="left" vertical="center" wrapText="1"/>
    </xf>
    <xf numFmtId="0" fontId="24" fillId="0" borderId="13" xfId="0" applyFont="1" applyBorder="1" applyAlignment="1">
      <alignment horizontal="left" vertical="center" wrapText="1"/>
    </xf>
    <xf numFmtId="0" fontId="27" fillId="0" borderId="17" xfId="0" applyFont="1" applyBorder="1" applyAlignment="1">
      <alignment horizontal="left" vertical="center" wrapText="1"/>
    </xf>
    <xf numFmtId="0" fontId="20" fillId="15" borderId="12" xfId="20" applyFont="1" applyFill="1" applyBorder="1" applyAlignment="1">
      <alignment vertical="center"/>
    </xf>
    <xf numFmtId="0" fontId="20" fillId="15" borderId="13" xfId="20" applyFont="1" applyFill="1" applyBorder="1" applyAlignment="1">
      <alignment vertical="center"/>
    </xf>
    <xf numFmtId="0" fontId="20" fillId="15" borderId="12" xfId="0" applyFont="1" applyFill="1" applyBorder="1" applyAlignment="1">
      <alignment vertical="center" wrapText="1"/>
    </xf>
    <xf numFmtId="0" fontId="20" fillId="15" borderId="13" xfId="0" applyFont="1" applyFill="1" applyBorder="1" applyAlignment="1">
      <alignment vertical="center" wrapText="1"/>
    </xf>
    <xf numFmtId="0" fontId="20" fillId="15" borderId="12" xfId="0" applyFont="1" applyFill="1" applyBorder="1" applyAlignment="1">
      <alignment horizontal="center" vertical="center" wrapText="1"/>
    </xf>
    <xf numFmtId="0" fontId="20" fillId="15" borderId="13" xfId="0" applyFont="1" applyFill="1" applyBorder="1" applyAlignment="1">
      <alignment horizontal="center" vertical="center" wrapText="1"/>
    </xf>
    <xf numFmtId="0" fontId="4" fillId="0" borderId="18" xfId="4" applyFont="1" applyFill="1" applyBorder="1" applyAlignment="1" applyProtection="1">
      <alignment horizontal="left" vertical="center"/>
      <protection locked="0"/>
    </xf>
    <xf numFmtId="0" fontId="4" fillId="0" borderId="20" xfId="4" applyFont="1" applyFill="1" applyBorder="1" applyAlignment="1" applyProtection="1">
      <alignment horizontal="left" vertical="center"/>
      <protection locked="0"/>
    </xf>
    <xf numFmtId="0" fontId="24" fillId="0" borderId="12" xfId="0" applyFont="1" applyBorder="1" applyAlignment="1">
      <alignment vertical="center" wrapText="1"/>
    </xf>
    <xf numFmtId="0" fontId="22" fillId="0" borderId="18" xfId="20" applyFill="1" applyBorder="1" applyAlignment="1" applyProtection="1">
      <alignment horizontal="left" vertical="center"/>
      <protection locked="0"/>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10" fontId="6" fillId="0" borderId="18" xfId="9" applyNumberFormat="1" applyFont="1" applyBorder="1" applyAlignment="1" applyProtection="1">
      <alignment horizontal="center"/>
      <protection locked="0"/>
    </xf>
    <xf numFmtId="10" fontId="6" fillId="0" borderId="19" xfId="9" applyNumberFormat="1" applyFont="1" applyBorder="1" applyAlignment="1" applyProtection="1">
      <alignment horizontal="center"/>
      <protection locked="0"/>
    </xf>
    <xf numFmtId="10" fontId="6" fillId="0" borderId="20" xfId="9" applyNumberFormat="1" applyFont="1" applyBorder="1" applyAlignment="1" applyProtection="1">
      <alignment horizontal="center"/>
      <protection locked="0"/>
    </xf>
    <xf numFmtId="0" fontId="24" fillId="0" borderId="12" xfId="0" applyFont="1" applyBorder="1" applyAlignment="1">
      <alignment vertical="center"/>
    </xf>
    <xf numFmtId="0" fontId="24" fillId="0" borderId="13" xfId="0" applyFont="1" applyBorder="1" applyAlignment="1">
      <alignment vertical="center"/>
    </xf>
    <xf numFmtId="0" fontId="24" fillId="0" borderId="0" xfId="0" applyFont="1" applyAlignment="1">
      <alignment vertical="center"/>
    </xf>
    <xf numFmtId="0" fontId="4" fillId="0" borderId="2" xfId="21" applyBorder="1" applyAlignment="1"/>
    <xf numFmtId="0" fontId="4" fillId="0" borderId="4" xfId="21" applyBorder="1" applyAlignment="1"/>
    <xf numFmtId="0" fontId="4" fillId="0" borderId="9" xfId="21" applyBorder="1" applyAlignment="1"/>
    <xf numFmtId="0" fontId="4" fillId="0" borderId="7" xfId="21" applyBorder="1" applyAlignment="1"/>
    <xf numFmtId="0" fontId="24" fillId="0" borderId="18" xfId="0" quotePrefix="1"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10" fontId="24" fillId="0" borderId="18" xfId="0" quotePrefix="1" applyNumberFormat="1" applyFont="1" applyBorder="1" applyAlignment="1" applyProtection="1">
      <alignment horizontal="left" vertical="center" wrapText="1"/>
      <protection locked="0"/>
    </xf>
    <xf numFmtId="10" fontId="24" fillId="0" borderId="19" xfId="0" applyNumberFormat="1" applyFont="1" applyBorder="1" applyAlignment="1" applyProtection="1">
      <alignment horizontal="left" vertical="center" wrapText="1"/>
      <protection locked="0"/>
    </xf>
    <xf numFmtId="10" fontId="24" fillId="0" borderId="20" xfId="0" applyNumberFormat="1" applyFont="1" applyBorder="1" applyAlignment="1" applyProtection="1">
      <alignment horizontal="left" vertical="center" wrapText="1"/>
      <protection locked="0"/>
    </xf>
    <xf numFmtId="0" fontId="24" fillId="0" borderId="0" xfId="0" applyFont="1" applyAlignment="1">
      <alignment horizontal="justify" vertical="center" wrapText="1"/>
    </xf>
    <xf numFmtId="0" fontId="24" fillId="0" borderId="0" xfId="0" applyFont="1" applyAlignment="1">
      <alignment horizontal="justify" vertical="center"/>
    </xf>
    <xf numFmtId="0" fontId="40" fillId="0" borderId="19" xfId="0" applyFont="1" applyBorder="1" applyAlignment="1" applyProtection="1">
      <alignment vertical="center"/>
      <protection locked="0"/>
    </xf>
    <xf numFmtId="0" fontId="26" fillId="0" borderId="0" xfId="20" applyFont="1" applyAlignment="1">
      <alignment horizontal="justify" vertical="center"/>
    </xf>
    <xf numFmtId="0" fontId="40" fillId="0" borderId="8" xfId="0" applyFont="1" applyBorder="1" applyAlignment="1" applyProtection="1">
      <alignment vertical="center"/>
      <protection locked="0"/>
    </xf>
    <xf numFmtId="0" fontId="40" fillId="0" borderId="0" xfId="0" applyFont="1" applyAlignment="1">
      <alignment horizontal="justify" vertical="center"/>
    </xf>
    <xf numFmtId="0" fontId="36" fillId="15" borderId="0" xfId="2" applyFont="1" applyFill="1" applyAlignment="1">
      <alignment vertical="center" wrapText="1"/>
    </xf>
    <xf numFmtId="0" fontId="77" fillId="16" borderId="0" xfId="0" applyFont="1" applyFill="1" applyAlignment="1">
      <alignment vertical="center"/>
    </xf>
    <xf numFmtId="0" fontId="21" fillId="0" borderId="18"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74" fillId="2" borderId="0" xfId="6" applyFont="1" applyBorder="1" applyAlignment="1" applyProtection="1">
      <alignment horizontal="center" vertical="center"/>
      <protection locked="0"/>
    </xf>
    <xf numFmtId="0" fontId="68" fillId="12" borderId="38" xfId="6" applyFont="1" applyFill="1" applyBorder="1" applyAlignment="1" applyProtection="1">
      <alignment horizontal="center" vertical="center" wrapText="1"/>
      <protection locked="0"/>
    </xf>
    <xf numFmtId="0" fontId="68" fillId="12" borderId="26" xfId="6" applyFont="1" applyFill="1" applyBorder="1" applyAlignment="1" applyProtection="1">
      <alignment horizontal="center" vertical="center" wrapText="1"/>
      <protection locked="0"/>
    </xf>
    <xf numFmtId="0" fontId="7" fillId="19" borderId="40" xfId="29" applyFont="1" applyBorder="1" applyAlignment="1">
      <alignment horizontal="center" vertical="center" wrapText="1"/>
    </xf>
    <xf numFmtId="0" fontId="7" fillId="19" borderId="0" xfId="29" applyFont="1" applyBorder="1" applyAlignment="1">
      <alignment horizontal="center" vertical="center" wrapText="1"/>
    </xf>
    <xf numFmtId="0" fontId="1" fillId="2" borderId="21" xfId="6" applyBorder="1" applyAlignment="1" applyProtection="1">
      <alignment horizontal="left" vertical="center" wrapText="1"/>
      <protection locked="0"/>
    </xf>
    <xf numFmtId="0" fontId="1" fillId="2" borderId="22" xfId="6" applyBorder="1" applyAlignment="1" applyProtection="1">
      <alignment horizontal="left" vertical="center" wrapText="1"/>
      <protection locked="0"/>
    </xf>
    <xf numFmtId="0" fontId="11" fillId="2" borderId="21" xfId="6" applyFont="1" applyBorder="1" applyAlignment="1" applyProtection="1">
      <alignment horizontal="center" vertical="center" wrapText="1"/>
      <protection locked="0"/>
    </xf>
    <xf numFmtId="0" fontId="11" fillId="2" borderId="41" xfId="6" applyFont="1" applyBorder="1" applyAlignment="1" applyProtection="1">
      <alignment horizontal="center" vertical="center" wrapText="1"/>
      <protection locked="0"/>
    </xf>
    <xf numFmtId="0" fontId="11" fillId="2" borderId="22" xfId="6" applyFont="1" applyBorder="1" applyAlignment="1" applyProtection="1">
      <alignment horizontal="center" vertical="center" wrapText="1"/>
      <protection locked="0"/>
    </xf>
    <xf numFmtId="0" fontId="68" fillId="2" borderId="21" xfId="6" applyFont="1" applyBorder="1" applyAlignment="1" applyProtection="1">
      <alignment horizontal="center" wrapText="1"/>
      <protection locked="0"/>
    </xf>
    <xf numFmtId="0" fontId="68" fillId="2" borderId="41" xfId="6" applyFont="1" applyBorder="1" applyAlignment="1" applyProtection="1">
      <alignment horizontal="center" wrapText="1"/>
      <protection locked="0"/>
    </xf>
    <xf numFmtId="0" fontId="68" fillId="2" borderId="22" xfId="6" applyFont="1" applyBorder="1" applyAlignment="1" applyProtection="1">
      <alignment horizontal="center" wrapText="1"/>
      <protection locked="0"/>
    </xf>
    <xf numFmtId="0" fontId="3" fillId="4" borderId="43" xfId="4" applyBorder="1" applyAlignment="1">
      <alignment vertical="center"/>
    </xf>
    <xf numFmtId="0" fontId="3" fillId="4" borderId="29" xfId="4" applyBorder="1" applyAlignment="1">
      <alignment vertical="center"/>
    </xf>
    <xf numFmtId="0" fontId="30" fillId="15" borderId="0" xfId="4" applyFont="1" applyFill="1" applyBorder="1" applyAlignment="1" applyProtection="1">
      <alignment vertical="center"/>
      <protection locked="0"/>
    </xf>
    <xf numFmtId="0" fontId="0" fillId="0" borderId="21" xfId="0" applyBorder="1" applyAlignment="1">
      <alignment vertical="center" wrapText="1"/>
    </xf>
    <xf numFmtId="0" fontId="0" fillId="0" borderId="22" xfId="0" applyBorder="1" applyAlignment="1">
      <alignment vertical="center" wrapText="1"/>
    </xf>
    <xf numFmtId="0" fontId="7" fillId="15" borderId="26" xfId="2" applyFont="1" applyFill="1" applyBorder="1" applyAlignment="1" applyProtection="1">
      <alignment horizontal="center" vertical="center"/>
      <protection locked="0"/>
    </xf>
    <xf numFmtId="0" fontId="56" fillId="0" borderId="0" xfId="2" quotePrefix="1" applyFont="1" applyAlignment="1" applyProtection="1">
      <alignment vertical="center" wrapText="1"/>
      <protection locked="0"/>
    </xf>
    <xf numFmtId="0" fontId="0" fillId="0" borderId="11" xfId="0" applyBorder="1" applyAlignment="1">
      <alignment vertical="center" wrapText="1"/>
    </xf>
    <xf numFmtId="0" fontId="56" fillId="12" borderId="21" xfId="0" applyFont="1" applyFill="1" applyBorder="1" applyAlignment="1">
      <alignment horizontal="center" vertical="center" wrapText="1"/>
    </xf>
    <xf numFmtId="0" fontId="56" fillId="12" borderId="22" xfId="0" applyFont="1" applyFill="1" applyBorder="1" applyAlignment="1">
      <alignment horizontal="center" vertical="center" wrapText="1"/>
    </xf>
    <xf numFmtId="0" fontId="16" fillId="0" borderId="0" xfId="2" quotePrefix="1" applyFont="1" applyAlignment="1" applyProtection="1">
      <alignment vertical="center" wrapText="1"/>
      <protection locked="0"/>
    </xf>
    <xf numFmtId="0" fontId="7" fillId="15" borderId="26" xfId="2" applyFont="1" applyFill="1" applyBorder="1" applyAlignment="1" applyProtection="1">
      <alignment vertical="center"/>
      <protection locked="0"/>
    </xf>
    <xf numFmtId="0" fontId="68" fillId="2" borderId="21" xfId="6" applyFont="1" applyBorder="1" applyAlignment="1" applyProtection="1">
      <alignment horizontal="center" vertical="center" wrapText="1"/>
      <protection locked="0"/>
    </xf>
    <xf numFmtId="0" fontId="68" fillId="2" borderId="41" xfId="6" applyFont="1" applyBorder="1" applyAlignment="1" applyProtection="1">
      <alignment horizontal="center" vertical="center" wrapText="1"/>
      <protection locked="0"/>
    </xf>
    <xf numFmtId="0" fontId="68" fillId="2" borderId="22" xfId="6" applyFont="1" applyBorder="1" applyAlignment="1" applyProtection="1">
      <alignment horizontal="center" vertical="center" wrapText="1"/>
      <protection locked="0"/>
    </xf>
    <xf numFmtId="0" fontId="56" fillId="0" borderId="0" xfId="0" applyFont="1" applyAlignment="1">
      <alignment vertical="center" wrapText="1"/>
    </xf>
    <xf numFmtId="0" fontId="7" fillId="15" borderId="26" xfId="2" applyFont="1" applyFill="1" applyBorder="1" applyAlignment="1" applyProtection="1">
      <alignment wrapText="1"/>
      <protection locked="0"/>
    </xf>
    <xf numFmtId="0" fontId="16" fillId="0" borderId="0" xfId="2" quotePrefix="1" applyFont="1" applyAlignment="1" applyProtection="1">
      <alignment vertical="center"/>
      <protection locked="0"/>
    </xf>
    <xf numFmtId="0" fontId="1" fillId="2" borderId="21" xfId="6" applyBorder="1" applyAlignment="1" applyProtection="1">
      <alignment horizontal="center" vertical="center" wrapText="1"/>
      <protection locked="0"/>
    </xf>
    <xf numFmtId="0" fontId="1" fillId="2" borderId="41" xfId="6" applyBorder="1" applyAlignment="1" applyProtection="1">
      <alignment horizontal="center" vertical="center" wrapText="1"/>
      <protection locked="0"/>
    </xf>
    <xf numFmtId="0" fontId="1" fillId="2" borderId="22" xfId="6" applyBorder="1" applyAlignment="1" applyProtection="1">
      <alignment horizontal="center" vertical="center" wrapText="1"/>
      <protection locked="0"/>
    </xf>
    <xf numFmtId="0" fontId="60" fillId="12" borderId="21" xfId="0" applyFont="1" applyFill="1" applyBorder="1" applyAlignment="1">
      <alignment vertical="center"/>
    </xf>
    <xf numFmtId="0" fontId="60" fillId="12" borderId="41" xfId="0" applyFont="1" applyFill="1" applyBorder="1" applyAlignment="1">
      <alignment vertical="center"/>
    </xf>
    <xf numFmtId="0" fontId="60" fillId="12" borderId="22" xfId="0" applyFont="1" applyFill="1" applyBorder="1" applyAlignment="1">
      <alignment vertical="center"/>
    </xf>
    <xf numFmtId="0" fontId="63" fillId="0" borderId="5" xfId="0" applyFont="1" applyBorder="1" applyAlignment="1">
      <alignment horizontal="center" vertical="center" wrapText="1"/>
    </xf>
    <xf numFmtId="0" fontId="16" fillId="0" borderId="0" xfId="2" quotePrefix="1" applyFont="1" applyAlignment="1" applyProtection="1">
      <alignment wrapText="1"/>
      <protection locked="0"/>
    </xf>
    <xf numFmtId="0" fontId="30" fillId="15" borderId="0" xfId="4" applyFont="1" applyFill="1" applyBorder="1" applyAlignment="1" applyProtection="1">
      <alignment horizontal="left" vertical="center"/>
      <protection locked="0"/>
    </xf>
    <xf numFmtId="0" fontId="11" fillId="2" borderId="38" xfId="6" applyFont="1" applyBorder="1" applyAlignment="1" applyProtection="1">
      <alignment horizontal="center" vertical="center" wrapText="1"/>
      <protection locked="0"/>
    </xf>
    <xf numFmtId="0" fontId="11" fillId="2" borderId="26" xfId="6" applyFont="1" applyBorder="1" applyAlignment="1" applyProtection="1">
      <alignment horizontal="center" vertical="center" wrapText="1"/>
      <protection locked="0"/>
    </xf>
    <xf numFmtId="0" fontId="41" fillId="15" borderId="0" xfId="2" applyFont="1" applyFill="1" applyAlignment="1">
      <alignment vertical="center" wrapText="1"/>
    </xf>
    <xf numFmtId="0" fontId="0" fillId="0" borderId="37" xfId="0" applyBorder="1" applyAlignment="1">
      <alignment vertical="center" wrapText="1"/>
    </xf>
    <xf numFmtId="0" fontId="11" fillId="0" borderId="0" xfId="0" applyFont="1" applyAlignment="1">
      <alignment horizontal="center" wrapText="1"/>
    </xf>
    <xf numFmtId="0" fontId="7" fillId="19" borderId="40" xfId="29" applyFont="1" applyBorder="1" applyAlignment="1">
      <alignment horizontal="center" vertical="center"/>
    </xf>
    <xf numFmtId="0" fontId="7" fillId="19" borderId="0" xfId="29" applyFont="1" applyBorder="1" applyAlignment="1">
      <alignment horizontal="center" vertical="center"/>
    </xf>
    <xf numFmtId="0" fontId="66" fillId="13" borderId="0" xfId="27" applyFont="1" applyAlignment="1">
      <alignment horizontal="center" vertical="center"/>
    </xf>
    <xf numFmtId="0" fontId="67" fillId="17" borderId="0" xfId="27" applyFont="1" applyFill="1" applyAlignment="1">
      <alignment horizontal="center"/>
    </xf>
    <xf numFmtId="0" fontId="66" fillId="5" borderId="0" xfId="27" applyFont="1" applyFill="1" applyAlignment="1">
      <alignment horizontal="center" vertical="center"/>
    </xf>
    <xf numFmtId="44" fontId="6" fillId="0" borderId="18" xfId="0" applyNumberFormat="1" applyFont="1" applyBorder="1" applyAlignment="1">
      <alignment horizontal="left"/>
    </xf>
    <xf numFmtId="0" fontId="6" fillId="0" borderId="20" xfId="0" applyFont="1" applyBorder="1" applyAlignment="1">
      <alignment horizontal="left"/>
    </xf>
    <xf numFmtId="0" fontId="5" fillId="6" borderId="0" xfId="0" applyFont="1" applyFill="1" applyAlignment="1">
      <alignment horizontal="center"/>
    </xf>
    <xf numFmtId="0" fontId="5" fillId="6" borderId="8" xfId="0" applyFont="1" applyFill="1" applyBorder="1" applyAlignment="1">
      <alignment horizontal="center"/>
    </xf>
    <xf numFmtId="0" fontId="8" fillId="6" borderId="0" xfId="0" applyFont="1" applyFill="1" applyAlignment="1">
      <alignment horizontal="center" vertical="center"/>
    </xf>
    <xf numFmtId="166" fontId="6" fillId="0" borderId="8" xfId="0" applyNumberFormat="1" applyFont="1" applyBorder="1" applyAlignment="1">
      <alignment horizontal="center"/>
    </xf>
    <xf numFmtId="0" fontId="9" fillId="0" borderId="0" xfId="0" applyFont="1" applyAlignment="1">
      <alignment horizontal="center"/>
    </xf>
    <xf numFmtId="0" fontId="6" fillId="0" borderId="18" xfId="0" applyFont="1" applyBorder="1" applyAlignment="1">
      <alignment horizontal="left"/>
    </xf>
    <xf numFmtId="44" fontId="6" fillId="0" borderId="18" xfId="1" applyFont="1" applyBorder="1" applyAlignment="1">
      <alignment horizontal="left"/>
    </xf>
    <xf numFmtId="44" fontId="6" fillId="0" borderId="20" xfId="1" applyFont="1" applyBorder="1" applyAlignment="1">
      <alignment horizontal="left"/>
    </xf>
    <xf numFmtId="166" fontId="6" fillId="0" borderId="18" xfId="0" applyNumberFormat="1" applyFont="1" applyBorder="1" applyAlignment="1">
      <alignment horizontal="left"/>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166" fontId="6" fillId="0" borderId="18" xfId="1" applyNumberFormat="1" applyFont="1" applyBorder="1" applyAlignment="1">
      <alignment horizontal="left"/>
    </xf>
    <xf numFmtId="166" fontId="6" fillId="0" borderId="20" xfId="1" applyNumberFormat="1" applyFont="1" applyBorder="1" applyAlignment="1">
      <alignment horizontal="left"/>
    </xf>
  </cellXfs>
  <cellStyles count="31">
    <cellStyle name="20% - Accent2" xfId="11" builtinId="34"/>
    <cellStyle name="Accent1 2" xfId="4" xr:uid="{5FF43BF1-2A48-4D31-A77F-C86295EF62E0}"/>
    <cellStyle name="Accent1 3" xfId="26" xr:uid="{0D49330E-0F7D-4994-B051-22D7D97AC0C9}"/>
    <cellStyle name="Calculation" xfId="10" builtinId="22"/>
    <cellStyle name="Calculation 2" xfId="3" xr:uid="{AB21BFC9-A752-4611-AE67-3DA661D7E991}"/>
    <cellStyle name="Comma 2" xfId="15" xr:uid="{14AB99C4-097D-4BA1-BE6F-B3F7B3DB0864}"/>
    <cellStyle name="Comma 2 2" xfId="5" xr:uid="{46BCC92A-E11F-469C-8E64-0E1BF11F25B9}"/>
    <cellStyle name="Comma 2 2 2" xfId="17" xr:uid="{0F030D85-D783-4914-A6FA-D090806BEF26}"/>
    <cellStyle name="Comma 3" xfId="28" xr:uid="{BE227C7C-084A-413C-A979-6171A38C5A1D}"/>
    <cellStyle name="Currency" xfId="1" builtinId="4"/>
    <cellStyle name="Currency 2" xfId="16" xr:uid="{29C75CA2-49CF-433F-BAF9-C65F363F0A70}"/>
    <cellStyle name="Currency 3" xfId="22" xr:uid="{6BCF7FBB-28CA-4C08-9A4E-6BF3F5EC1F73}"/>
    <cellStyle name="Good" xfId="8" builtinId="26"/>
    <cellStyle name="Good 2" xfId="6" xr:uid="{1892E3F9-240E-4EC8-97A3-239F06BB51AB}"/>
    <cellStyle name="Hyperlink" xfId="20" builtinId="8"/>
    <cellStyle name="Input" xfId="29" builtinId="20"/>
    <cellStyle name="Linked Cell" xfId="30" builtinId="24"/>
    <cellStyle name="Linked Cell 2" xfId="25" xr:uid="{AA534815-AF34-42C2-AD76-D680FC85149C}"/>
    <cellStyle name="Neutral" xfId="27" builtinId="28"/>
    <cellStyle name="Neutral 2" xfId="24" xr:uid="{7A00FC86-BD1C-42CE-A1B5-B2833B81FAA0}"/>
    <cellStyle name="Normal" xfId="0" builtinId="0"/>
    <cellStyle name="Normal 2" xfId="13" xr:uid="{8B39ECC2-B76E-4727-9ABE-3B289226DA28}"/>
    <cellStyle name="Normal 2 2" xfId="2" xr:uid="{DB08B0BC-AD0B-41D8-A7D6-F1868F5AAD65}"/>
    <cellStyle name="Normal 2 4" xfId="21" xr:uid="{38D4D7BB-715E-47EA-B180-F8D195868E03}"/>
    <cellStyle name="Normal 3" xfId="19" xr:uid="{45AC302B-8513-48E3-BA29-30EF22F56FB4}"/>
    <cellStyle name="Normal 4" xfId="14" xr:uid="{933875F9-F950-4C05-A12D-4B58C87DB91F}"/>
    <cellStyle name="Normal 5" xfId="12" xr:uid="{5F7A35A9-29E0-4C2B-B112-2BBBD5C8CB42}"/>
    <cellStyle name="Normal 6" xfId="23" xr:uid="{BB60247C-32AF-4664-A4C1-5B6BDD8A0295}"/>
    <cellStyle name="Per cent" xfId="9" builtinId="5"/>
    <cellStyle name="Percent 2" xfId="18" xr:uid="{CB4236E9-EFD2-42EC-92CA-9AAD633F5679}"/>
    <cellStyle name="Percent 2 2" xfId="7" xr:uid="{851E0969-4B96-465D-A735-89AF03F2DD9A}"/>
  </cellStyles>
  <dxfs count="1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FFFF"/>
      <color rgb="FF99FFCC"/>
      <color rgb="FFC6EFCE"/>
      <color rgb="FF0000E1"/>
      <color rgb="FF4472C4"/>
      <color rgb="FF0563C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9768B.48830CA0" TargetMode="External"/><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2714137</xdr:colOff>
      <xdr:row>0</xdr:row>
      <xdr:rowOff>0</xdr:rowOff>
    </xdr:from>
    <xdr:to>
      <xdr:col>4</xdr:col>
      <xdr:colOff>26776</xdr:colOff>
      <xdr:row>4</xdr:row>
      <xdr:rowOff>133350</xdr:rowOff>
    </xdr:to>
    <xdr:pic>
      <xdr:nvPicPr>
        <xdr:cNvPr id="4" name="Picture 3">
          <a:extLst>
            <a:ext uri="{FF2B5EF4-FFF2-40B4-BE49-F238E27FC236}">
              <a16:creationId xmlns:a16="http://schemas.microsoft.com/office/drawing/2014/main" id="{CD907475-D70B-40B4-A25A-7683A8DEEE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4625" y="0"/>
          <a:ext cx="252757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561975</xdr:colOff>
      <xdr:row>0</xdr:row>
      <xdr:rowOff>133350</xdr:rowOff>
    </xdr:from>
    <xdr:to>
      <xdr:col>1</xdr:col>
      <xdr:colOff>2254885</xdr:colOff>
      <xdr:row>3</xdr:row>
      <xdr:rowOff>19050</xdr:rowOff>
    </xdr:to>
    <xdr:pic>
      <xdr:nvPicPr>
        <xdr:cNvPr id="5" name="Picture 4">
          <a:extLst>
            <a:ext uri="{FF2B5EF4-FFF2-40B4-BE49-F238E27FC236}">
              <a16:creationId xmlns:a16="http://schemas.microsoft.com/office/drawing/2014/main" id="{7D624F62-2183-4927-891A-D9EF33A7449F}"/>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47700" y="133350"/>
          <a:ext cx="1692910" cy="457200"/>
        </a:xfrm>
        <a:prstGeom prst="rect">
          <a:avLst/>
        </a:prstGeom>
        <a:noFill/>
        <a:ln>
          <a:noFill/>
        </a:ln>
      </xdr:spPr>
    </xdr:pic>
    <xdr:clientData/>
  </xdr:twoCellAnchor>
  <xdr:twoCellAnchor editAs="oneCell">
    <xdr:from>
      <xdr:col>4</xdr:col>
      <xdr:colOff>271463</xdr:colOff>
      <xdr:row>0</xdr:row>
      <xdr:rowOff>114300</xdr:rowOff>
    </xdr:from>
    <xdr:to>
      <xdr:col>6</xdr:col>
      <xdr:colOff>1182832</xdr:colOff>
      <xdr:row>3</xdr:row>
      <xdr:rowOff>129886</xdr:rowOff>
    </xdr:to>
    <xdr:pic>
      <xdr:nvPicPr>
        <xdr:cNvPr id="2" name="Picture 1">
          <a:extLst>
            <a:ext uri="{FF2B5EF4-FFF2-40B4-BE49-F238E27FC236}">
              <a16:creationId xmlns:a16="http://schemas.microsoft.com/office/drawing/2014/main" id="{2568BAF2-B7D2-4547-ABCF-1F8EDD34845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76888" y="114300"/>
          <a:ext cx="2411557" cy="558511"/>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subject=Capital%20Investment%20Scheme%20/%20%3cyour%20company%20name%3e%20/%20%3cyour%20project%20number%3e" TargetMode="External"/><Relationship Id="rId1" Type="http://schemas.openxmlformats.org/officeDocument/2006/relationships/hyperlink" Target="https://www.enterprise-ireland.com/en/Process/Compani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Capital%20Investment%20Scheme%20/%20%3cyour%20company%20name%3e%20/%20%3cyour%20project%20number%3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terprise-ireland.com/en/Legal/GDP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CCA0-1C70-435C-A500-E0B4A5363349}">
  <sheetPr>
    <tabColor rgb="FFFF0000"/>
  </sheetPr>
  <dimension ref="B2:S24"/>
  <sheetViews>
    <sheetView showGridLines="0" tabSelected="1" workbookViewId="0"/>
  </sheetViews>
  <sheetFormatPr defaultColWidth="9.140625" defaultRowHeight="15" x14ac:dyDescent="0.25"/>
  <cols>
    <col min="1" max="1" width="2.28515625" customWidth="1"/>
    <col min="15" max="15" width="10.5703125" customWidth="1"/>
    <col min="16" max="16" width="10" customWidth="1"/>
    <col min="17" max="17" width="9.85546875" customWidth="1"/>
    <col min="18" max="18" width="10.140625" customWidth="1"/>
  </cols>
  <sheetData>
    <row r="2" spans="2:19" ht="60" customHeight="1" x14ac:dyDescent="0.25">
      <c r="B2" s="387" t="s">
        <v>0</v>
      </c>
      <c r="C2" s="387"/>
      <c r="D2" s="387"/>
      <c r="E2" s="387"/>
      <c r="F2" s="387"/>
      <c r="G2" s="387"/>
      <c r="H2" s="387"/>
      <c r="I2" s="387"/>
      <c r="J2" s="387"/>
      <c r="K2" s="387"/>
      <c r="L2" s="387"/>
      <c r="M2" s="387"/>
      <c r="N2" s="387"/>
      <c r="O2" s="387"/>
      <c r="P2" s="387"/>
      <c r="Q2" s="387"/>
      <c r="R2" s="387"/>
    </row>
    <row r="3" spans="2:19" s="90" customFormat="1" ht="15" customHeight="1" x14ac:dyDescent="0.25">
      <c r="B3" s="388" t="s">
        <v>1</v>
      </c>
      <c r="C3" s="388"/>
      <c r="D3" s="389">
        <v>45931</v>
      </c>
      <c r="E3" s="389"/>
      <c r="F3" s="91"/>
      <c r="G3" s="92"/>
      <c r="H3" s="92"/>
      <c r="I3" s="92"/>
      <c r="J3" s="92"/>
      <c r="K3" s="92"/>
      <c r="L3" s="92"/>
      <c r="M3" s="92"/>
      <c r="N3" s="92"/>
      <c r="O3" s="92"/>
    </row>
    <row r="4" spans="2:19" ht="9.9499999999999993" customHeight="1" x14ac:dyDescent="0.3">
      <c r="B4" s="48"/>
      <c r="C4" s="49"/>
      <c r="D4" s="50"/>
      <c r="E4" s="51"/>
      <c r="F4" s="51"/>
      <c r="G4" s="51"/>
      <c r="H4" s="51"/>
      <c r="I4" s="51"/>
      <c r="J4" s="51"/>
      <c r="K4" s="51"/>
      <c r="L4" s="51"/>
      <c r="M4" s="51"/>
      <c r="N4" s="51"/>
      <c r="O4" s="51"/>
    </row>
    <row r="5" spans="2:19" s="84" customFormat="1" ht="20.100000000000001" customHeight="1" x14ac:dyDescent="0.25">
      <c r="B5" s="80" t="s">
        <v>2</v>
      </c>
      <c r="C5" s="81"/>
      <c r="D5" s="81"/>
      <c r="E5" s="82"/>
      <c r="F5" s="82"/>
      <c r="G5" s="82"/>
      <c r="H5" s="82"/>
      <c r="I5" s="82"/>
      <c r="J5" s="82"/>
      <c r="K5" s="82"/>
      <c r="L5" s="82"/>
      <c r="M5" s="82"/>
      <c r="N5" s="82"/>
      <c r="O5" s="82"/>
    </row>
    <row r="6" spans="2:19" s="87" customFormat="1" ht="20.100000000000001" customHeight="1" x14ac:dyDescent="0.25">
      <c r="B6" s="88" t="s">
        <v>3</v>
      </c>
      <c r="C6" s="85"/>
      <c r="D6" s="85"/>
      <c r="E6" s="89"/>
      <c r="F6" s="89"/>
      <c r="G6" s="86"/>
      <c r="H6" s="86"/>
      <c r="I6" s="86"/>
      <c r="J6" s="86"/>
      <c r="K6" s="86"/>
      <c r="L6" s="86"/>
      <c r="M6" s="86"/>
      <c r="N6" s="86"/>
      <c r="O6" s="86"/>
    </row>
    <row r="7" spans="2:19" ht="15" customHeight="1" x14ac:dyDescent="0.25">
      <c r="B7" s="69"/>
      <c r="C7" s="52"/>
      <c r="D7" s="52"/>
      <c r="E7" s="52"/>
      <c r="F7" s="52"/>
      <c r="G7" s="52"/>
      <c r="H7" s="52"/>
      <c r="I7" s="52"/>
      <c r="J7" s="52"/>
      <c r="K7" s="52"/>
      <c r="L7" s="52"/>
      <c r="M7" s="52"/>
      <c r="N7" s="52"/>
      <c r="O7" s="52"/>
      <c r="P7" s="52"/>
      <c r="Q7" s="52"/>
      <c r="R7" s="52"/>
      <c r="S7" s="52"/>
    </row>
    <row r="8" spans="2:19" ht="30" customHeight="1" x14ac:dyDescent="0.3">
      <c r="B8" s="299" t="s">
        <v>4</v>
      </c>
      <c r="C8" s="49"/>
      <c r="D8" s="50"/>
      <c r="E8" s="51"/>
      <c r="F8" s="51"/>
      <c r="G8" s="51"/>
      <c r="H8" s="51"/>
      <c r="I8" s="51"/>
      <c r="J8" s="51"/>
      <c r="K8" s="51"/>
      <c r="L8" s="51"/>
      <c r="M8" s="51"/>
      <c r="N8" s="51"/>
      <c r="O8" s="51"/>
    </row>
    <row r="9" spans="2:19" ht="50.1" customHeight="1" x14ac:dyDescent="0.25">
      <c r="B9" s="383" t="s">
        <v>278</v>
      </c>
      <c r="C9" s="383"/>
      <c r="D9" s="383"/>
      <c r="E9" s="383"/>
      <c r="F9" s="383"/>
      <c r="G9" s="383"/>
      <c r="H9" s="383"/>
      <c r="I9" s="383"/>
      <c r="J9" s="383"/>
      <c r="K9" s="383"/>
      <c r="L9" s="383"/>
      <c r="M9" s="383"/>
      <c r="N9" s="383"/>
      <c r="O9" s="383"/>
      <c r="P9" s="383"/>
      <c r="Q9" s="383"/>
      <c r="R9" s="341"/>
    </row>
    <row r="10" spans="2:19" ht="15.75" customHeight="1" x14ac:dyDescent="0.25">
      <c r="B10" s="93"/>
      <c r="C10" s="94"/>
      <c r="D10" s="94"/>
      <c r="E10" s="94"/>
      <c r="F10" s="94"/>
      <c r="G10" s="94"/>
      <c r="H10" s="94"/>
      <c r="I10" s="94"/>
      <c r="J10" s="94"/>
      <c r="K10" s="94"/>
      <c r="L10" s="94"/>
      <c r="M10" s="94"/>
      <c r="N10" s="94"/>
      <c r="O10" s="94"/>
      <c r="P10" s="94"/>
      <c r="Q10" s="94"/>
      <c r="R10" s="94"/>
    </row>
    <row r="11" spans="2:19" ht="30" customHeight="1" x14ac:dyDescent="0.3">
      <c r="B11" s="299" t="s">
        <v>5</v>
      </c>
      <c r="C11" s="49"/>
      <c r="D11" s="50"/>
      <c r="E11" s="51"/>
      <c r="F11" s="51"/>
      <c r="G11" s="51"/>
      <c r="H11" s="51"/>
      <c r="I11" s="51"/>
      <c r="J11" s="51"/>
      <c r="K11" s="51"/>
      <c r="L11" s="51"/>
      <c r="M11" s="51"/>
      <c r="N11" s="51"/>
      <c r="O11" s="51"/>
    </row>
    <row r="12" spans="2:19" ht="30" customHeight="1" x14ac:dyDescent="0.25">
      <c r="B12" s="384" t="s">
        <v>6</v>
      </c>
      <c r="C12" s="384"/>
      <c r="D12" s="384"/>
      <c r="E12" s="384"/>
      <c r="F12" s="384"/>
      <c r="G12" s="384"/>
      <c r="H12" s="384"/>
      <c r="I12" s="384"/>
      <c r="J12" s="384"/>
      <c r="K12" s="384"/>
      <c r="L12" s="384"/>
      <c r="M12" s="384"/>
      <c r="N12" s="384"/>
      <c r="O12" s="384"/>
      <c r="P12" s="384"/>
      <c r="Q12" s="384"/>
      <c r="R12" s="341"/>
    </row>
    <row r="13" spans="2:19" s="42" customFormat="1" x14ac:dyDescent="0.2">
      <c r="B13" s="172" t="s">
        <v>7</v>
      </c>
      <c r="C13" s="173"/>
      <c r="D13" s="173"/>
      <c r="E13" s="173"/>
      <c r="F13" s="173"/>
      <c r="G13" s="173"/>
      <c r="H13" s="173"/>
      <c r="I13" s="173"/>
      <c r="J13" s="173"/>
      <c r="K13" s="173"/>
      <c r="L13" s="173"/>
      <c r="M13" s="173"/>
      <c r="N13" s="173"/>
      <c r="O13" s="173"/>
      <c r="P13" s="173"/>
      <c r="Q13" s="173"/>
      <c r="R13" s="342"/>
    </row>
    <row r="14" spans="2:19" ht="15" customHeight="1" x14ac:dyDescent="0.25">
      <c r="B14" s="69"/>
      <c r="C14" s="52"/>
      <c r="D14" s="52"/>
      <c r="E14" s="52"/>
      <c r="F14" s="52"/>
      <c r="G14" s="52"/>
      <c r="H14" s="52"/>
      <c r="I14" s="52"/>
      <c r="J14" s="52"/>
      <c r="K14" s="52"/>
      <c r="L14" s="52"/>
      <c r="M14" s="52"/>
      <c r="N14" s="52"/>
      <c r="O14" s="52"/>
      <c r="P14" s="52"/>
      <c r="Q14" s="52"/>
      <c r="R14" s="52"/>
      <c r="S14" s="52"/>
    </row>
    <row r="15" spans="2:19" s="27" customFormat="1" ht="30" customHeight="1" x14ac:dyDescent="0.25">
      <c r="B15" s="390" t="s">
        <v>280</v>
      </c>
      <c r="C15" s="390"/>
      <c r="D15" s="390"/>
      <c r="E15" s="390"/>
      <c r="F15" s="390"/>
      <c r="G15" s="334"/>
      <c r="H15" s="334"/>
      <c r="I15" s="334"/>
      <c r="J15" s="334"/>
      <c r="K15" s="334"/>
      <c r="L15" s="334"/>
      <c r="M15" s="334"/>
      <c r="N15" s="334"/>
      <c r="O15" s="334"/>
      <c r="P15" s="334"/>
      <c r="Q15" s="334"/>
      <c r="R15" s="334"/>
      <c r="S15" s="334"/>
    </row>
    <row r="16" spans="2:19" ht="18.75" x14ac:dyDescent="0.25">
      <c r="B16" s="332" t="s">
        <v>279</v>
      </c>
      <c r="C16" s="333"/>
      <c r="D16" s="333"/>
      <c r="E16" s="333"/>
      <c r="F16" s="333"/>
      <c r="G16" s="333"/>
      <c r="H16" s="333"/>
      <c r="I16" s="333"/>
      <c r="J16" s="333"/>
      <c r="K16" s="333"/>
      <c r="L16" s="333"/>
      <c r="M16" s="333"/>
      <c r="N16" s="333"/>
      <c r="O16" s="333"/>
      <c r="P16" s="333"/>
      <c r="Q16" s="333"/>
      <c r="R16" s="299"/>
    </row>
    <row r="17" spans="2:18" ht="18.75" x14ac:dyDescent="0.25">
      <c r="B17" s="332" t="s">
        <v>281</v>
      </c>
      <c r="C17" s="333"/>
      <c r="D17" s="333"/>
      <c r="E17" s="333"/>
      <c r="F17" s="333"/>
      <c r="G17" s="333"/>
      <c r="H17" s="333"/>
      <c r="I17" s="333"/>
      <c r="J17" s="333"/>
      <c r="K17" s="333"/>
      <c r="L17" s="333"/>
      <c r="M17" s="333"/>
      <c r="N17" s="333"/>
      <c r="O17" s="333"/>
      <c r="P17" s="333"/>
      <c r="Q17" s="333"/>
      <c r="R17" s="299"/>
    </row>
    <row r="18" spans="2:18" s="340" customFormat="1" ht="260.10000000000002" customHeight="1" x14ac:dyDescent="0.25">
      <c r="B18" s="385" t="s">
        <v>284</v>
      </c>
      <c r="C18" s="385"/>
      <c r="D18" s="385"/>
      <c r="E18" s="385"/>
      <c r="F18" s="385"/>
      <c r="G18" s="385"/>
      <c r="H18" s="385"/>
      <c r="I18" s="385"/>
      <c r="J18" s="385"/>
      <c r="K18" s="385"/>
      <c r="L18" s="385"/>
      <c r="M18" s="385"/>
      <c r="N18" s="385"/>
      <c r="O18" s="385"/>
      <c r="P18" s="385"/>
      <c r="Q18" s="385"/>
      <c r="R18" s="339"/>
    </row>
    <row r="19" spans="2:18" s="27" customFormat="1" ht="279.95" customHeight="1" x14ac:dyDescent="0.25">
      <c r="B19" s="391" t="s">
        <v>285</v>
      </c>
      <c r="C19" s="391"/>
      <c r="D19" s="391"/>
      <c r="E19" s="391"/>
      <c r="F19" s="391"/>
      <c r="G19" s="391"/>
      <c r="H19" s="391"/>
      <c r="I19" s="391"/>
      <c r="J19" s="391"/>
      <c r="K19" s="391"/>
      <c r="L19" s="391"/>
      <c r="M19" s="391"/>
      <c r="N19" s="391"/>
      <c r="O19" s="391"/>
      <c r="P19" s="391"/>
      <c r="Q19" s="391"/>
      <c r="R19" s="331"/>
    </row>
    <row r="20" spans="2:18" s="338" customFormat="1" ht="15" customHeight="1" x14ac:dyDescent="0.25">
      <c r="B20" s="335"/>
      <c r="C20" s="336"/>
      <c r="D20" s="336"/>
      <c r="E20" s="336"/>
      <c r="F20" s="336"/>
      <c r="G20" s="336"/>
      <c r="H20" s="336"/>
      <c r="I20" s="336"/>
      <c r="J20" s="336"/>
      <c r="K20" s="336"/>
      <c r="L20" s="336"/>
      <c r="M20" s="336"/>
      <c r="N20" s="336"/>
      <c r="O20" s="336"/>
      <c r="P20" s="336"/>
      <c r="Q20" s="336"/>
      <c r="R20" s="337"/>
    </row>
    <row r="21" spans="2:18" ht="30" customHeight="1" x14ac:dyDescent="0.25">
      <c r="B21" s="386" t="s">
        <v>8</v>
      </c>
      <c r="C21" s="386"/>
      <c r="D21" s="386"/>
      <c r="E21" s="386"/>
      <c r="F21" s="386"/>
      <c r="G21" s="386"/>
      <c r="H21" s="386"/>
      <c r="I21" s="386"/>
      <c r="J21" s="386"/>
      <c r="K21" s="386"/>
      <c r="L21" s="386"/>
      <c r="M21" s="386"/>
      <c r="N21" s="386"/>
      <c r="O21" s="386"/>
      <c r="P21" s="386"/>
      <c r="Q21" s="386"/>
      <c r="R21" s="386"/>
    </row>
    <row r="22" spans="2:18" s="27" customFormat="1" ht="98.65" customHeight="1" x14ac:dyDescent="0.25">
      <c r="B22" s="382" t="s">
        <v>290</v>
      </c>
      <c r="C22" s="382"/>
      <c r="D22" s="382"/>
      <c r="E22" s="382"/>
      <c r="F22" s="382"/>
      <c r="G22" s="382"/>
      <c r="H22" s="382"/>
      <c r="I22" s="382"/>
      <c r="J22" s="382"/>
      <c r="K22" s="382"/>
      <c r="L22" s="382"/>
      <c r="M22" s="382"/>
      <c r="N22" s="382"/>
      <c r="O22" s="382"/>
      <c r="P22" s="382"/>
      <c r="Q22" s="382"/>
      <c r="R22" s="341"/>
    </row>
    <row r="23" spans="2:18" ht="15" customHeight="1" x14ac:dyDescent="0.25"/>
    <row r="24" spans="2:18" ht="15" customHeight="1" x14ac:dyDescent="0.25"/>
  </sheetData>
  <mergeCells count="10">
    <mergeCell ref="B2:R2"/>
    <mergeCell ref="B3:C3"/>
    <mergeCell ref="D3:E3"/>
    <mergeCell ref="B15:F15"/>
    <mergeCell ref="B19:Q19"/>
    <mergeCell ref="B22:Q22"/>
    <mergeCell ref="B9:Q9"/>
    <mergeCell ref="B12:Q12"/>
    <mergeCell ref="B18:Q18"/>
    <mergeCell ref="B21:R21"/>
  </mergeCells>
  <hyperlinks>
    <hyperlink ref="B6" r:id="rId1" xr:uid="{53D464CA-3ECF-4D90-BD19-597C2303881F}"/>
    <hyperlink ref="B13" r:id="rId2" xr:uid="{4364D380-60DA-4CFA-B48C-195C8E57ACEB}"/>
  </hyperlinks>
  <pageMargins left="0.31496062992125984" right="0.31496062992125984" top="0.55118110236220474" bottom="0.55118110236220474" header="0.31496062992125984" footer="0.31496062992125984"/>
  <pageSetup paperSize="9" scale="6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6E88D-6366-48A8-B794-0BDAE5C72E16}">
  <sheetPr>
    <tabColor rgb="FF00B050"/>
  </sheetPr>
  <dimension ref="B1:B4"/>
  <sheetViews>
    <sheetView showGridLines="0" workbookViewId="0"/>
  </sheetViews>
  <sheetFormatPr defaultRowHeight="15" x14ac:dyDescent="0.25"/>
  <cols>
    <col min="1" max="1" width="1.7109375" customWidth="1"/>
  </cols>
  <sheetData>
    <row r="1" spans="2:2" x14ac:dyDescent="0.25">
      <c r="B1" s="104" t="s">
        <v>246</v>
      </c>
    </row>
    <row r="2" spans="2:2" x14ac:dyDescent="0.25">
      <c r="B2" s="104" t="s">
        <v>194</v>
      </c>
    </row>
    <row r="3" spans="2:2" x14ac:dyDescent="0.25">
      <c r="B3" s="104" t="s">
        <v>247</v>
      </c>
    </row>
    <row r="4" spans="2:2" x14ac:dyDescent="0.25">
      <c r="B4" s="104" t="s">
        <v>248</v>
      </c>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0ABA8-3DDF-4012-B624-F66FDE48EBE7}">
  <sheetPr>
    <tabColor rgb="FF00B050"/>
  </sheetPr>
  <dimension ref="B1:B4"/>
  <sheetViews>
    <sheetView showGridLines="0" workbookViewId="0"/>
  </sheetViews>
  <sheetFormatPr defaultRowHeight="15" x14ac:dyDescent="0.25"/>
  <cols>
    <col min="1" max="1" width="1.7109375" customWidth="1"/>
    <col min="2" max="2" width="9.140625" customWidth="1"/>
  </cols>
  <sheetData>
    <row r="1" spans="2:2" x14ac:dyDescent="0.25">
      <c r="B1" s="104" t="s">
        <v>246</v>
      </c>
    </row>
    <row r="2" spans="2:2" x14ac:dyDescent="0.25">
      <c r="B2" s="104" t="s">
        <v>194</v>
      </c>
    </row>
    <row r="3" spans="2:2" x14ac:dyDescent="0.25">
      <c r="B3" s="104" t="s">
        <v>247</v>
      </c>
    </row>
    <row r="4" spans="2:2" x14ac:dyDescent="0.25">
      <c r="B4" s="104" t="s">
        <v>248</v>
      </c>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DAF8-384C-49E6-8E65-CCEE3313E59D}">
  <sheetPr>
    <tabColor rgb="FF00B050"/>
  </sheetPr>
  <dimension ref="B1:B4"/>
  <sheetViews>
    <sheetView showGridLines="0" workbookViewId="0"/>
  </sheetViews>
  <sheetFormatPr defaultRowHeight="15" x14ac:dyDescent="0.25"/>
  <cols>
    <col min="1" max="1" width="1.7109375" customWidth="1"/>
  </cols>
  <sheetData>
    <row r="1" spans="2:2" x14ac:dyDescent="0.25">
      <c r="B1" s="104" t="s">
        <v>246</v>
      </c>
    </row>
    <row r="2" spans="2:2" x14ac:dyDescent="0.25">
      <c r="B2" s="104" t="s">
        <v>194</v>
      </c>
    </row>
    <row r="3" spans="2:2" x14ac:dyDescent="0.25">
      <c r="B3" s="104" t="s">
        <v>247</v>
      </c>
    </row>
    <row r="4" spans="2:2" x14ac:dyDescent="0.25">
      <c r="B4" s="104" t="s">
        <v>248</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3EBE-E7A5-45AE-93B6-55C227A101D0}">
  <sheetPr>
    <tabColor rgb="FF00B050"/>
  </sheetPr>
  <dimension ref="B1:B4"/>
  <sheetViews>
    <sheetView showGridLines="0" workbookViewId="0"/>
  </sheetViews>
  <sheetFormatPr defaultRowHeight="15" x14ac:dyDescent="0.25"/>
  <cols>
    <col min="1" max="1" width="1.7109375" customWidth="1"/>
  </cols>
  <sheetData>
    <row r="1" spans="2:2" x14ac:dyDescent="0.25">
      <c r="B1" s="104" t="s">
        <v>246</v>
      </c>
    </row>
    <row r="2" spans="2:2" x14ac:dyDescent="0.25">
      <c r="B2" s="104" t="s">
        <v>194</v>
      </c>
    </row>
    <row r="3" spans="2:2" x14ac:dyDescent="0.25">
      <c r="B3" s="104" t="s">
        <v>247</v>
      </c>
    </row>
    <row r="4" spans="2:2" x14ac:dyDescent="0.25">
      <c r="B4" s="104" t="s">
        <v>248</v>
      </c>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 customWidth="1"/>
    <col min="2" max="2" width="17.140625" style="3" customWidth="1"/>
    <col min="3" max="3" width="5.140625" style="3" customWidth="1"/>
    <col min="4" max="4" width="13.140625" style="3" customWidth="1"/>
    <col min="5" max="5" width="8" style="3" customWidth="1"/>
    <col min="6" max="6" width="17.140625" style="3" customWidth="1"/>
    <col min="7" max="7" width="6.85546875" style="3" customWidth="1"/>
    <col min="8" max="8" width="14.42578125" style="3" customWidth="1"/>
    <col min="9" max="9" width="3.85546875" style="3" customWidth="1"/>
    <col min="10" max="10" width="13.140625" style="3" customWidth="1"/>
    <col min="11" max="257" width="9.140625" style="3"/>
    <col min="258" max="258" width="17.140625" style="3" customWidth="1"/>
    <col min="259" max="259" width="5.140625" style="3" customWidth="1"/>
    <col min="260" max="260" width="13.140625" style="3" customWidth="1"/>
    <col min="261" max="261" width="8" style="3" customWidth="1"/>
    <col min="262" max="262" width="17.140625" style="3" customWidth="1"/>
    <col min="263" max="263" width="6.85546875" style="3" customWidth="1"/>
    <col min="264" max="264" width="14.42578125" style="3" customWidth="1"/>
    <col min="265" max="265" width="3.85546875" style="3" customWidth="1"/>
    <col min="266" max="513" width="9.140625" style="3"/>
    <col min="514" max="514" width="17.140625" style="3" customWidth="1"/>
    <col min="515" max="515" width="5.140625" style="3" customWidth="1"/>
    <col min="516" max="516" width="13.140625" style="3" customWidth="1"/>
    <col min="517" max="517" width="8" style="3" customWidth="1"/>
    <col min="518" max="518" width="17.140625" style="3" customWidth="1"/>
    <col min="519" max="519" width="6.85546875" style="3" customWidth="1"/>
    <col min="520" max="520" width="14.42578125" style="3" customWidth="1"/>
    <col min="521" max="521" width="3.85546875" style="3" customWidth="1"/>
    <col min="522" max="769" width="9.140625" style="3"/>
    <col min="770" max="770" width="17.140625" style="3" customWidth="1"/>
    <col min="771" max="771" width="5.140625" style="3" customWidth="1"/>
    <col min="772" max="772" width="13.140625" style="3" customWidth="1"/>
    <col min="773" max="773" width="8" style="3" customWidth="1"/>
    <col min="774" max="774" width="17.140625" style="3" customWidth="1"/>
    <col min="775" max="775" width="6.85546875" style="3" customWidth="1"/>
    <col min="776" max="776" width="14.42578125" style="3" customWidth="1"/>
    <col min="777" max="777" width="3.85546875" style="3" customWidth="1"/>
    <col min="778" max="1025" width="9.140625" style="3"/>
    <col min="1026" max="1026" width="17.140625" style="3" customWidth="1"/>
    <col min="1027" max="1027" width="5.140625" style="3" customWidth="1"/>
    <col min="1028" max="1028" width="13.140625" style="3" customWidth="1"/>
    <col min="1029" max="1029" width="8" style="3" customWidth="1"/>
    <col min="1030" max="1030" width="17.140625" style="3" customWidth="1"/>
    <col min="1031" max="1031" width="6.85546875" style="3" customWidth="1"/>
    <col min="1032" max="1032" width="14.42578125" style="3" customWidth="1"/>
    <col min="1033" max="1033" width="3.85546875" style="3" customWidth="1"/>
    <col min="1034" max="1281" width="9.140625" style="3"/>
    <col min="1282" max="1282" width="17.140625" style="3" customWidth="1"/>
    <col min="1283" max="1283" width="5.140625" style="3" customWidth="1"/>
    <col min="1284" max="1284" width="13.140625" style="3" customWidth="1"/>
    <col min="1285" max="1285" width="8" style="3" customWidth="1"/>
    <col min="1286" max="1286" width="17.140625" style="3" customWidth="1"/>
    <col min="1287" max="1287" width="6.85546875" style="3" customWidth="1"/>
    <col min="1288" max="1288" width="14.42578125" style="3" customWidth="1"/>
    <col min="1289" max="1289" width="3.85546875" style="3" customWidth="1"/>
    <col min="1290" max="1537" width="9.140625" style="3"/>
    <col min="1538" max="1538" width="17.140625" style="3" customWidth="1"/>
    <col min="1539" max="1539" width="5.140625" style="3" customWidth="1"/>
    <col min="1540" max="1540" width="13.140625" style="3" customWidth="1"/>
    <col min="1541" max="1541" width="8" style="3" customWidth="1"/>
    <col min="1542" max="1542" width="17.140625" style="3" customWidth="1"/>
    <col min="1543" max="1543" width="6.85546875" style="3" customWidth="1"/>
    <col min="1544" max="1544" width="14.42578125" style="3" customWidth="1"/>
    <col min="1545" max="1545" width="3.85546875" style="3" customWidth="1"/>
    <col min="1546" max="1793" width="9.140625" style="3"/>
    <col min="1794" max="1794" width="17.140625" style="3" customWidth="1"/>
    <col min="1795" max="1795" width="5.140625" style="3" customWidth="1"/>
    <col min="1796" max="1796" width="13.140625" style="3" customWidth="1"/>
    <col min="1797" max="1797" width="8" style="3" customWidth="1"/>
    <col min="1798" max="1798" width="17.140625" style="3" customWidth="1"/>
    <col min="1799" max="1799" width="6.85546875" style="3" customWidth="1"/>
    <col min="1800" max="1800" width="14.42578125" style="3" customWidth="1"/>
    <col min="1801" max="1801" width="3.85546875" style="3" customWidth="1"/>
    <col min="1802" max="2049" width="9.140625" style="3"/>
    <col min="2050" max="2050" width="17.140625" style="3" customWidth="1"/>
    <col min="2051" max="2051" width="5.140625" style="3" customWidth="1"/>
    <col min="2052" max="2052" width="13.140625" style="3" customWidth="1"/>
    <col min="2053" max="2053" width="8" style="3" customWidth="1"/>
    <col min="2054" max="2054" width="17.140625" style="3" customWidth="1"/>
    <col min="2055" max="2055" width="6.85546875" style="3" customWidth="1"/>
    <col min="2056" max="2056" width="14.42578125" style="3" customWidth="1"/>
    <col min="2057" max="2057" width="3.85546875" style="3" customWidth="1"/>
    <col min="2058" max="2305" width="9.140625" style="3"/>
    <col min="2306" max="2306" width="17.140625" style="3" customWidth="1"/>
    <col min="2307" max="2307" width="5.140625" style="3" customWidth="1"/>
    <col min="2308" max="2308" width="13.140625" style="3" customWidth="1"/>
    <col min="2309" max="2309" width="8" style="3" customWidth="1"/>
    <col min="2310" max="2310" width="17.140625" style="3" customWidth="1"/>
    <col min="2311" max="2311" width="6.85546875" style="3" customWidth="1"/>
    <col min="2312" max="2312" width="14.42578125" style="3" customWidth="1"/>
    <col min="2313" max="2313" width="3.85546875" style="3" customWidth="1"/>
    <col min="2314" max="2561" width="9.140625" style="3"/>
    <col min="2562" max="2562" width="17.140625" style="3" customWidth="1"/>
    <col min="2563" max="2563" width="5.140625" style="3" customWidth="1"/>
    <col min="2564" max="2564" width="13.140625" style="3" customWidth="1"/>
    <col min="2565" max="2565" width="8" style="3" customWidth="1"/>
    <col min="2566" max="2566" width="17.140625" style="3" customWidth="1"/>
    <col min="2567" max="2567" width="6.85546875" style="3" customWidth="1"/>
    <col min="2568" max="2568" width="14.42578125" style="3" customWidth="1"/>
    <col min="2569" max="2569" width="3.85546875" style="3" customWidth="1"/>
    <col min="2570" max="2817" width="9.140625" style="3"/>
    <col min="2818" max="2818" width="17.140625" style="3" customWidth="1"/>
    <col min="2819" max="2819" width="5.140625" style="3" customWidth="1"/>
    <col min="2820" max="2820" width="13.140625" style="3" customWidth="1"/>
    <col min="2821" max="2821" width="8" style="3" customWidth="1"/>
    <col min="2822" max="2822" width="17.140625" style="3" customWidth="1"/>
    <col min="2823" max="2823" width="6.85546875" style="3" customWidth="1"/>
    <col min="2824" max="2824" width="14.42578125" style="3" customWidth="1"/>
    <col min="2825" max="2825" width="3.85546875" style="3" customWidth="1"/>
    <col min="2826" max="3073" width="9.140625" style="3"/>
    <col min="3074" max="3074" width="17.140625" style="3" customWidth="1"/>
    <col min="3075" max="3075" width="5.140625" style="3" customWidth="1"/>
    <col min="3076" max="3076" width="13.140625" style="3" customWidth="1"/>
    <col min="3077" max="3077" width="8" style="3" customWidth="1"/>
    <col min="3078" max="3078" width="17.140625" style="3" customWidth="1"/>
    <col min="3079" max="3079" width="6.85546875" style="3" customWidth="1"/>
    <col min="3080" max="3080" width="14.42578125" style="3" customWidth="1"/>
    <col min="3081" max="3081" width="3.85546875" style="3" customWidth="1"/>
    <col min="3082" max="3329" width="9.140625" style="3"/>
    <col min="3330" max="3330" width="17.140625" style="3" customWidth="1"/>
    <col min="3331" max="3331" width="5.140625" style="3" customWidth="1"/>
    <col min="3332" max="3332" width="13.140625" style="3" customWidth="1"/>
    <col min="3333" max="3333" width="8" style="3" customWidth="1"/>
    <col min="3334" max="3334" width="17.140625" style="3" customWidth="1"/>
    <col min="3335" max="3335" width="6.85546875" style="3" customWidth="1"/>
    <col min="3336" max="3336" width="14.42578125" style="3" customWidth="1"/>
    <col min="3337" max="3337" width="3.85546875" style="3" customWidth="1"/>
    <col min="3338" max="3585" width="9.140625" style="3"/>
    <col min="3586" max="3586" width="17.140625" style="3" customWidth="1"/>
    <col min="3587" max="3587" width="5.140625" style="3" customWidth="1"/>
    <col min="3588" max="3588" width="13.140625" style="3" customWidth="1"/>
    <col min="3589" max="3589" width="8" style="3" customWidth="1"/>
    <col min="3590" max="3590" width="17.140625" style="3" customWidth="1"/>
    <col min="3591" max="3591" width="6.85546875" style="3" customWidth="1"/>
    <col min="3592" max="3592" width="14.42578125" style="3" customWidth="1"/>
    <col min="3593" max="3593" width="3.85546875" style="3" customWidth="1"/>
    <col min="3594" max="3841" width="9.140625" style="3"/>
    <col min="3842" max="3842" width="17.140625" style="3" customWidth="1"/>
    <col min="3843" max="3843" width="5.140625" style="3" customWidth="1"/>
    <col min="3844" max="3844" width="13.140625" style="3" customWidth="1"/>
    <col min="3845" max="3845" width="8" style="3" customWidth="1"/>
    <col min="3846" max="3846" width="17.140625" style="3" customWidth="1"/>
    <col min="3847" max="3847" width="6.85546875" style="3" customWidth="1"/>
    <col min="3848" max="3848" width="14.42578125" style="3" customWidth="1"/>
    <col min="3849" max="3849" width="3.85546875" style="3" customWidth="1"/>
    <col min="3850" max="4097" width="9.140625" style="3"/>
    <col min="4098" max="4098" width="17.140625" style="3" customWidth="1"/>
    <col min="4099" max="4099" width="5.140625" style="3" customWidth="1"/>
    <col min="4100" max="4100" width="13.140625" style="3" customWidth="1"/>
    <col min="4101" max="4101" width="8" style="3" customWidth="1"/>
    <col min="4102" max="4102" width="17.140625" style="3" customWidth="1"/>
    <col min="4103" max="4103" width="6.85546875" style="3" customWidth="1"/>
    <col min="4104" max="4104" width="14.42578125" style="3" customWidth="1"/>
    <col min="4105" max="4105" width="3.85546875" style="3" customWidth="1"/>
    <col min="4106" max="4353" width="9.140625" style="3"/>
    <col min="4354" max="4354" width="17.140625" style="3" customWidth="1"/>
    <col min="4355" max="4355" width="5.140625" style="3" customWidth="1"/>
    <col min="4356" max="4356" width="13.140625" style="3" customWidth="1"/>
    <col min="4357" max="4357" width="8" style="3" customWidth="1"/>
    <col min="4358" max="4358" width="17.140625" style="3" customWidth="1"/>
    <col min="4359" max="4359" width="6.85546875" style="3" customWidth="1"/>
    <col min="4360" max="4360" width="14.42578125" style="3" customWidth="1"/>
    <col min="4361" max="4361" width="3.85546875" style="3" customWidth="1"/>
    <col min="4362" max="4609" width="9.140625" style="3"/>
    <col min="4610" max="4610" width="17.140625" style="3" customWidth="1"/>
    <col min="4611" max="4611" width="5.140625" style="3" customWidth="1"/>
    <col min="4612" max="4612" width="13.140625" style="3" customWidth="1"/>
    <col min="4613" max="4613" width="8" style="3" customWidth="1"/>
    <col min="4614" max="4614" width="17.140625" style="3" customWidth="1"/>
    <col min="4615" max="4615" width="6.85546875" style="3" customWidth="1"/>
    <col min="4616" max="4616" width="14.42578125" style="3" customWidth="1"/>
    <col min="4617" max="4617" width="3.85546875" style="3" customWidth="1"/>
    <col min="4618" max="4865" width="9.140625" style="3"/>
    <col min="4866" max="4866" width="17.140625" style="3" customWidth="1"/>
    <col min="4867" max="4867" width="5.140625" style="3" customWidth="1"/>
    <col min="4868" max="4868" width="13.140625" style="3" customWidth="1"/>
    <col min="4869" max="4869" width="8" style="3" customWidth="1"/>
    <col min="4870" max="4870" width="17.140625" style="3" customWidth="1"/>
    <col min="4871" max="4871" width="6.85546875" style="3" customWidth="1"/>
    <col min="4872" max="4872" width="14.42578125" style="3" customWidth="1"/>
    <col min="4873" max="4873" width="3.85546875" style="3" customWidth="1"/>
    <col min="4874" max="5121" width="9.140625" style="3"/>
    <col min="5122" max="5122" width="17.140625" style="3" customWidth="1"/>
    <col min="5123" max="5123" width="5.140625" style="3" customWidth="1"/>
    <col min="5124" max="5124" width="13.140625" style="3" customWidth="1"/>
    <col min="5125" max="5125" width="8" style="3" customWidth="1"/>
    <col min="5126" max="5126" width="17.140625" style="3" customWidth="1"/>
    <col min="5127" max="5127" width="6.85546875" style="3" customWidth="1"/>
    <col min="5128" max="5128" width="14.42578125" style="3" customWidth="1"/>
    <col min="5129" max="5129" width="3.85546875" style="3" customWidth="1"/>
    <col min="5130" max="5377" width="9.140625" style="3"/>
    <col min="5378" max="5378" width="17.140625" style="3" customWidth="1"/>
    <col min="5379" max="5379" width="5.140625" style="3" customWidth="1"/>
    <col min="5380" max="5380" width="13.140625" style="3" customWidth="1"/>
    <col min="5381" max="5381" width="8" style="3" customWidth="1"/>
    <col min="5382" max="5382" width="17.140625" style="3" customWidth="1"/>
    <col min="5383" max="5383" width="6.85546875" style="3" customWidth="1"/>
    <col min="5384" max="5384" width="14.42578125" style="3" customWidth="1"/>
    <col min="5385" max="5385" width="3.85546875" style="3" customWidth="1"/>
    <col min="5386" max="5633" width="9.140625" style="3"/>
    <col min="5634" max="5634" width="17.140625" style="3" customWidth="1"/>
    <col min="5635" max="5635" width="5.140625" style="3" customWidth="1"/>
    <col min="5636" max="5636" width="13.140625" style="3" customWidth="1"/>
    <col min="5637" max="5637" width="8" style="3" customWidth="1"/>
    <col min="5638" max="5638" width="17.140625" style="3" customWidth="1"/>
    <col min="5639" max="5639" width="6.85546875" style="3" customWidth="1"/>
    <col min="5640" max="5640" width="14.42578125" style="3" customWidth="1"/>
    <col min="5641" max="5641" width="3.85546875" style="3" customWidth="1"/>
    <col min="5642" max="5889" width="9.140625" style="3"/>
    <col min="5890" max="5890" width="17.140625" style="3" customWidth="1"/>
    <col min="5891" max="5891" width="5.140625" style="3" customWidth="1"/>
    <col min="5892" max="5892" width="13.140625" style="3" customWidth="1"/>
    <col min="5893" max="5893" width="8" style="3" customWidth="1"/>
    <col min="5894" max="5894" width="17.140625" style="3" customWidth="1"/>
    <col min="5895" max="5895" width="6.85546875" style="3" customWidth="1"/>
    <col min="5896" max="5896" width="14.42578125" style="3" customWidth="1"/>
    <col min="5897" max="5897" width="3.85546875" style="3" customWidth="1"/>
    <col min="5898" max="6145" width="9.140625" style="3"/>
    <col min="6146" max="6146" width="17.140625" style="3" customWidth="1"/>
    <col min="6147" max="6147" width="5.140625" style="3" customWidth="1"/>
    <col min="6148" max="6148" width="13.140625" style="3" customWidth="1"/>
    <col min="6149" max="6149" width="8" style="3" customWidth="1"/>
    <col min="6150" max="6150" width="17.140625" style="3" customWidth="1"/>
    <col min="6151" max="6151" width="6.85546875" style="3" customWidth="1"/>
    <col min="6152" max="6152" width="14.42578125" style="3" customWidth="1"/>
    <col min="6153" max="6153" width="3.85546875" style="3" customWidth="1"/>
    <col min="6154" max="6401" width="9.140625" style="3"/>
    <col min="6402" max="6402" width="17.140625" style="3" customWidth="1"/>
    <col min="6403" max="6403" width="5.140625" style="3" customWidth="1"/>
    <col min="6404" max="6404" width="13.140625" style="3" customWidth="1"/>
    <col min="6405" max="6405" width="8" style="3" customWidth="1"/>
    <col min="6406" max="6406" width="17.140625" style="3" customWidth="1"/>
    <col min="6407" max="6407" width="6.85546875" style="3" customWidth="1"/>
    <col min="6408" max="6408" width="14.42578125" style="3" customWidth="1"/>
    <col min="6409" max="6409" width="3.85546875" style="3" customWidth="1"/>
    <col min="6410" max="6657" width="9.140625" style="3"/>
    <col min="6658" max="6658" width="17.140625" style="3" customWidth="1"/>
    <col min="6659" max="6659" width="5.140625" style="3" customWidth="1"/>
    <col min="6660" max="6660" width="13.140625" style="3" customWidth="1"/>
    <col min="6661" max="6661" width="8" style="3" customWidth="1"/>
    <col min="6662" max="6662" width="17.140625" style="3" customWidth="1"/>
    <col min="6663" max="6663" width="6.85546875" style="3" customWidth="1"/>
    <col min="6664" max="6664" width="14.42578125" style="3" customWidth="1"/>
    <col min="6665" max="6665" width="3.85546875" style="3" customWidth="1"/>
    <col min="6666" max="6913" width="9.140625" style="3"/>
    <col min="6914" max="6914" width="17.140625" style="3" customWidth="1"/>
    <col min="6915" max="6915" width="5.140625" style="3" customWidth="1"/>
    <col min="6916" max="6916" width="13.140625" style="3" customWidth="1"/>
    <col min="6917" max="6917" width="8" style="3" customWidth="1"/>
    <col min="6918" max="6918" width="17.140625" style="3" customWidth="1"/>
    <col min="6919" max="6919" width="6.85546875" style="3" customWidth="1"/>
    <col min="6920" max="6920" width="14.42578125" style="3" customWidth="1"/>
    <col min="6921" max="6921" width="3.85546875" style="3" customWidth="1"/>
    <col min="6922" max="7169" width="9.140625" style="3"/>
    <col min="7170" max="7170" width="17.140625" style="3" customWidth="1"/>
    <col min="7171" max="7171" width="5.140625" style="3" customWidth="1"/>
    <col min="7172" max="7172" width="13.140625" style="3" customWidth="1"/>
    <col min="7173" max="7173" width="8" style="3" customWidth="1"/>
    <col min="7174" max="7174" width="17.140625" style="3" customWidth="1"/>
    <col min="7175" max="7175" width="6.85546875" style="3" customWidth="1"/>
    <col min="7176" max="7176" width="14.42578125" style="3" customWidth="1"/>
    <col min="7177" max="7177" width="3.85546875" style="3" customWidth="1"/>
    <col min="7178" max="7425" width="9.140625" style="3"/>
    <col min="7426" max="7426" width="17.140625" style="3" customWidth="1"/>
    <col min="7427" max="7427" width="5.140625" style="3" customWidth="1"/>
    <col min="7428" max="7428" width="13.140625" style="3" customWidth="1"/>
    <col min="7429" max="7429" width="8" style="3" customWidth="1"/>
    <col min="7430" max="7430" width="17.140625" style="3" customWidth="1"/>
    <col min="7431" max="7431" width="6.85546875" style="3" customWidth="1"/>
    <col min="7432" max="7432" width="14.42578125" style="3" customWidth="1"/>
    <col min="7433" max="7433" width="3.85546875" style="3" customWidth="1"/>
    <col min="7434" max="7681" width="9.140625" style="3"/>
    <col min="7682" max="7682" width="17.140625" style="3" customWidth="1"/>
    <col min="7683" max="7683" width="5.140625" style="3" customWidth="1"/>
    <col min="7684" max="7684" width="13.140625" style="3" customWidth="1"/>
    <col min="7685" max="7685" width="8" style="3" customWidth="1"/>
    <col min="7686" max="7686" width="17.140625" style="3" customWidth="1"/>
    <col min="7687" max="7687" width="6.85546875" style="3" customWidth="1"/>
    <col min="7688" max="7688" width="14.42578125" style="3" customWidth="1"/>
    <col min="7689" max="7689" width="3.85546875" style="3" customWidth="1"/>
    <col min="7690" max="7937" width="9.140625" style="3"/>
    <col min="7938" max="7938" width="17.140625" style="3" customWidth="1"/>
    <col min="7939" max="7939" width="5.140625" style="3" customWidth="1"/>
    <col min="7940" max="7940" width="13.140625" style="3" customWidth="1"/>
    <col min="7941" max="7941" width="8" style="3" customWidth="1"/>
    <col min="7942" max="7942" width="17.140625" style="3" customWidth="1"/>
    <col min="7943" max="7943" width="6.85546875" style="3" customWidth="1"/>
    <col min="7944" max="7944" width="14.42578125" style="3" customWidth="1"/>
    <col min="7945" max="7945" width="3.85546875" style="3" customWidth="1"/>
    <col min="7946" max="8193" width="9.140625" style="3"/>
    <col min="8194" max="8194" width="17.140625" style="3" customWidth="1"/>
    <col min="8195" max="8195" width="5.140625" style="3" customWidth="1"/>
    <col min="8196" max="8196" width="13.140625" style="3" customWidth="1"/>
    <col min="8197" max="8197" width="8" style="3" customWidth="1"/>
    <col min="8198" max="8198" width="17.140625" style="3" customWidth="1"/>
    <col min="8199" max="8199" width="6.85546875" style="3" customWidth="1"/>
    <col min="8200" max="8200" width="14.42578125" style="3" customWidth="1"/>
    <col min="8201" max="8201" width="3.85546875" style="3" customWidth="1"/>
    <col min="8202" max="8449" width="9.140625" style="3"/>
    <col min="8450" max="8450" width="17.140625" style="3" customWidth="1"/>
    <col min="8451" max="8451" width="5.140625" style="3" customWidth="1"/>
    <col min="8452" max="8452" width="13.140625" style="3" customWidth="1"/>
    <col min="8453" max="8453" width="8" style="3" customWidth="1"/>
    <col min="8454" max="8454" width="17.140625" style="3" customWidth="1"/>
    <col min="8455" max="8455" width="6.85546875" style="3" customWidth="1"/>
    <col min="8456" max="8456" width="14.42578125" style="3" customWidth="1"/>
    <col min="8457" max="8457" width="3.85546875" style="3" customWidth="1"/>
    <col min="8458" max="8705" width="9.140625" style="3"/>
    <col min="8706" max="8706" width="17.140625" style="3" customWidth="1"/>
    <col min="8707" max="8707" width="5.140625" style="3" customWidth="1"/>
    <col min="8708" max="8708" width="13.140625" style="3" customWidth="1"/>
    <col min="8709" max="8709" width="8" style="3" customWidth="1"/>
    <col min="8710" max="8710" width="17.140625" style="3" customWidth="1"/>
    <col min="8711" max="8711" width="6.85546875" style="3" customWidth="1"/>
    <col min="8712" max="8712" width="14.42578125" style="3" customWidth="1"/>
    <col min="8713" max="8713" width="3.85546875" style="3" customWidth="1"/>
    <col min="8714" max="8961" width="9.140625" style="3"/>
    <col min="8962" max="8962" width="17.140625" style="3" customWidth="1"/>
    <col min="8963" max="8963" width="5.140625" style="3" customWidth="1"/>
    <col min="8964" max="8964" width="13.140625" style="3" customWidth="1"/>
    <col min="8965" max="8965" width="8" style="3" customWidth="1"/>
    <col min="8966" max="8966" width="17.140625" style="3" customWidth="1"/>
    <col min="8967" max="8967" width="6.85546875" style="3" customWidth="1"/>
    <col min="8968" max="8968" width="14.42578125" style="3" customWidth="1"/>
    <col min="8969" max="8969" width="3.85546875" style="3" customWidth="1"/>
    <col min="8970" max="9217" width="9.140625" style="3"/>
    <col min="9218" max="9218" width="17.140625" style="3" customWidth="1"/>
    <col min="9219" max="9219" width="5.140625" style="3" customWidth="1"/>
    <col min="9220" max="9220" width="13.140625" style="3" customWidth="1"/>
    <col min="9221" max="9221" width="8" style="3" customWidth="1"/>
    <col min="9222" max="9222" width="17.140625" style="3" customWidth="1"/>
    <col min="9223" max="9223" width="6.85546875" style="3" customWidth="1"/>
    <col min="9224" max="9224" width="14.42578125" style="3" customWidth="1"/>
    <col min="9225" max="9225" width="3.85546875" style="3" customWidth="1"/>
    <col min="9226" max="9473" width="9.140625" style="3"/>
    <col min="9474" max="9474" width="17.140625" style="3" customWidth="1"/>
    <col min="9475" max="9475" width="5.140625" style="3" customWidth="1"/>
    <col min="9476" max="9476" width="13.140625" style="3" customWidth="1"/>
    <col min="9477" max="9477" width="8" style="3" customWidth="1"/>
    <col min="9478" max="9478" width="17.140625" style="3" customWidth="1"/>
    <col min="9479" max="9479" width="6.85546875" style="3" customWidth="1"/>
    <col min="9480" max="9480" width="14.42578125" style="3" customWidth="1"/>
    <col min="9481" max="9481" width="3.85546875" style="3" customWidth="1"/>
    <col min="9482" max="9729" width="9.140625" style="3"/>
    <col min="9730" max="9730" width="17.140625" style="3" customWidth="1"/>
    <col min="9731" max="9731" width="5.140625" style="3" customWidth="1"/>
    <col min="9732" max="9732" width="13.140625" style="3" customWidth="1"/>
    <col min="9733" max="9733" width="8" style="3" customWidth="1"/>
    <col min="9734" max="9734" width="17.140625" style="3" customWidth="1"/>
    <col min="9735" max="9735" width="6.85546875" style="3" customWidth="1"/>
    <col min="9736" max="9736" width="14.42578125" style="3" customWidth="1"/>
    <col min="9737" max="9737" width="3.85546875" style="3" customWidth="1"/>
    <col min="9738" max="9985" width="9.140625" style="3"/>
    <col min="9986" max="9986" width="17.140625" style="3" customWidth="1"/>
    <col min="9987" max="9987" width="5.140625" style="3" customWidth="1"/>
    <col min="9988" max="9988" width="13.140625" style="3" customWidth="1"/>
    <col min="9989" max="9989" width="8" style="3" customWidth="1"/>
    <col min="9990" max="9990" width="17.140625" style="3" customWidth="1"/>
    <col min="9991" max="9991" width="6.85546875" style="3" customWidth="1"/>
    <col min="9992" max="9992" width="14.42578125" style="3" customWidth="1"/>
    <col min="9993" max="9993" width="3.85546875" style="3" customWidth="1"/>
    <col min="9994" max="10241" width="9.140625" style="3"/>
    <col min="10242" max="10242" width="17.140625" style="3" customWidth="1"/>
    <col min="10243" max="10243" width="5.140625" style="3" customWidth="1"/>
    <col min="10244" max="10244" width="13.140625" style="3" customWidth="1"/>
    <col min="10245" max="10245" width="8" style="3" customWidth="1"/>
    <col min="10246" max="10246" width="17.140625" style="3" customWidth="1"/>
    <col min="10247" max="10247" width="6.85546875" style="3" customWidth="1"/>
    <col min="10248" max="10248" width="14.42578125" style="3" customWidth="1"/>
    <col min="10249" max="10249" width="3.85546875" style="3" customWidth="1"/>
    <col min="10250" max="10497" width="9.140625" style="3"/>
    <col min="10498" max="10498" width="17.140625" style="3" customWidth="1"/>
    <col min="10499" max="10499" width="5.140625" style="3" customWidth="1"/>
    <col min="10500" max="10500" width="13.140625" style="3" customWidth="1"/>
    <col min="10501" max="10501" width="8" style="3" customWidth="1"/>
    <col min="10502" max="10502" width="17.140625" style="3" customWidth="1"/>
    <col min="10503" max="10503" width="6.85546875" style="3" customWidth="1"/>
    <col min="10504" max="10504" width="14.42578125" style="3" customWidth="1"/>
    <col min="10505" max="10505" width="3.85546875" style="3" customWidth="1"/>
    <col min="10506" max="10753" width="9.140625" style="3"/>
    <col min="10754" max="10754" width="17.140625" style="3" customWidth="1"/>
    <col min="10755" max="10755" width="5.140625" style="3" customWidth="1"/>
    <col min="10756" max="10756" width="13.140625" style="3" customWidth="1"/>
    <col min="10757" max="10757" width="8" style="3" customWidth="1"/>
    <col min="10758" max="10758" width="17.140625" style="3" customWidth="1"/>
    <col min="10759" max="10759" width="6.85546875" style="3" customWidth="1"/>
    <col min="10760" max="10760" width="14.42578125" style="3" customWidth="1"/>
    <col min="10761" max="10761" width="3.85546875" style="3" customWidth="1"/>
    <col min="10762" max="11009" width="9.140625" style="3"/>
    <col min="11010" max="11010" width="17.140625" style="3" customWidth="1"/>
    <col min="11011" max="11011" width="5.140625" style="3" customWidth="1"/>
    <col min="11012" max="11012" width="13.140625" style="3" customWidth="1"/>
    <col min="11013" max="11013" width="8" style="3" customWidth="1"/>
    <col min="11014" max="11014" width="17.140625" style="3" customWidth="1"/>
    <col min="11015" max="11015" width="6.85546875" style="3" customWidth="1"/>
    <col min="11016" max="11016" width="14.42578125" style="3" customWidth="1"/>
    <col min="11017" max="11017" width="3.85546875" style="3" customWidth="1"/>
    <col min="11018" max="11265" width="9.140625" style="3"/>
    <col min="11266" max="11266" width="17.140625" style="3" customWidth="1"/>
    <col min="11267" max="11267" width="5.140625" style="3" customWidth="1"/>
    <col min="11268" max="11268" width="13.140625" style="3" customWidth="1"/>
    <col min="11269" max="11269" width="8" style="3" customWidth="1"/>
    <col min="11270" max="11270" width="17.140625" style="3" customWidth="1"/>
    <col min="11271" max="11271" width="6.85546875" style="3" customWidth="1"/>
    <col min="11272" max="11272" width="14.42578125" style="3" customWidth="1"/>
    <col min="11273" max="11273" width="3.85546875" style="3" customWidth="1"/>
    <col min="11274" max="11521" width="9.140625" style="3"/>
    <col min="11522" max="11522" width="17.140625" style="3" customWidth="1"/>
    <col min="11523" max="11523" width="5.140625" style="3" customWidth="1"/>
    <col min="11524" max="11524" width="13.140625" style="3" customWidth="1"/>
    <col min="11525" max="11525" width="8" style="3" customWidth="1"/>
    <col min="11526" max="11526" width="17.140625" style="3" customWidth="1"/>
    <col min="11527" max="11527" width="6.85546875" style="3" customWidth="1"/>
    <col min="11528" max="11528" width="14.42578125" style="3" customWidth="1"/>
    <col min="11529" max="11529" width="3.85546875" style="3" customWidth="1"/>
    <col min="11530" max="11777" width="9.140625" style="3"/>
    <col min="11778" max="11778" width="17.140625" style="3" customWidth="1"/>
    <col min="11779" max="11779" width="5.140625" style="3" customWidth="1"/>
    <col min="11780" max="11780" width="13.140625" style="3" customWidth="1"/>
    <col min="11781" max="11781" width="8" style="3" customWidth="1"/>
    <col min="11782" max="11782" width="17.140625" style="3" customWidth="1"/>
    <col min="11783" max="11783" width="6.85546875" style="3" customWidth="1"/>
    <col min="11784" max="11784" width="14.42578125" style="3" customWidth="1"/>
    <col min="11785" max="11785" width="3.85546875" style="3" customWidth="1"/>
    <col min="11786" max="12033" width="9.140625" style="3"/>
    <col min="12034" max="12034" width="17.140625" style="3" customWidth="1"/>
    <col min="12035" max="12035" width="5.140625" style="3" customWidth="1"/>
    <col min="12036" max="12036" width="13.140625" style="3" customWidth="1"/>
    <col min="12037" max="12037" width="8" style="3" customWidth="1"/>
    <col min="12038" max="12038" width="17.140625" style="3" customWidth="1"/>
    <col min="12039" max="12039" width="6.85546875" style="3" customWidth="1"/>
    <col min="12040" max="12040" width="14.42578125" style="3" customWidth="1"/>
    <col min="12041" max="12041" width="3.85546875" style="3" customWidth="1"/>
    <col min="12042" max="12289" width="9.140625" style="3"/>
    <col min="12290" max="12290" width="17.140625" style="3" customWidth="1"/>
    <col min="12291" max="12291" width="5.140625" style="3" customWidth="1"/>
    <col min="12292" max="12292" width="13.140625" style="3" customWidth="1"/>
    <col min="12293" max="12293" width="8" style="3" customWidth="1"/>
    <col min="12294" max="12294" width="17.140625" style="3" customWidth="1"/>
    <col min="12295" max="12295" width="6.85546875" style="3" customWidth="1"/>
    <col min="12296" max="12296" width="14.42578125" style="3" customWidth="1"/>
    <col min="12297" max="12297" width="3.85546875" style="3" customWidth="1"/>
    <col min="12298" max="12545" width="9.140625" style="3"/>
    <col min="12546" max="12546" width="17.140625" style="3" customWidth="1"/>
    <col min="12547" max="12547" width="5.140625" style="3" customWidth="1"/>
    <col min="12548" max="12548" width="13.140625" style="3" customWidth="1"/>
    <col min="12549" max="12549" width="8" style="3" customWidth="1"/>
    <col min="12550" max="12550" width="17.140625" style="3" customWidth="1"/>
    <col min="12551" max="12551" width="6.85546875" style="3" customWidth="1"/>
    <col min="12552" max="12552" width="14.42578125" style="3" customWidth="1"/>
    <col min="12553" max="12553" width="3.85546875" style="3" customWidth="1"/>
    <col min="12554" max="12801" width="9.140625" style="3"/>
    <col min="12802" max="12802" width="17.140625" style="3" customWidth="1"/>
    <col min="12803" max="12803" width="5.140625" style="3" customWidth="1"/>
    <col min="12804" max="12804" width="13.140625" style="3" customWidth="1"/>
    <col min="12805" max="12805" width="8" style="3" customWidth="1"/>
    <col min="12806" max="12806" width="17.140625" style="3" customWidth="1"/>
    <col min="12807" max="12807" width="6.85546875" style="3" customWidth="1"/>
    <col min="12808" max="12808" width="14.42578125" style="3" customWidth="1"/>
    <col min="12809" max="12809" width="3.85546875" style="3" customWidth="1"/>
    <col min="12810" max="13057" width="9.140625" style="3"/>
    <col min="13058" max="13058" width="17.140625" style="3" customWidth="1"/>
    <col min="13059" max="13059" width="5.140625" style="3" customWidth="1"/>
    <col min="13060" max="13060" width="13.140625" style="3" customWidth="1"/>
    <col min="13061" max="13061" width="8" style="3" customWidth="1"/>
    <col min="13062" max="13062" width="17.140625" style="3" customWidth="1"/>
    <col min="13063" max="13063" width="6.85546875" style="3" customWidth="1"/>
    <col min="13064" max="13064" width="14.42578125" style="3" customWidth="1"/>
    <col min="13065" max="13065" width="3.85546875" style="3" customWidth="1"/>
    <col min="13066" max="13313" width="9.140625" style="3"/>
    <col min="13314" max="13314" width="17.140625" style="3" customWidth="1"/>
    <col min="13315" max="13315" width="5.140625" style="3" customWidth="1"/>
    <col min="13316" max="13316" width="13.140625" style="3" customWidth="1"/>
    <col min="13317" max="13317" width="8" style="3" customWidth="1"/>
    <col min="13318" max="13318" width="17.140625" style="3" customWidth="1"/>
    <col min="13319" max="13319" width="6.85546875" style="3" customWidth="1"/>
    <col min="13320" max="13320" width="14.42578125" style="3" customWidth="1"/>
    <col min="13321" max="13321" width="3.85546875" style="3" customWidth="1"/>
    <col min="13322" max="13569" width="9.140625" style="3"/>
    <col min="13570" max="13570" width="17.140625" style="3" customWidth="1"/>
    <col min="13571" max="13571" width="5.140625" style="3" customWidth="1"/>
    <col min="13572" max="13572" width="13.140625" style="3" customWidth="1"/>
    <col min="13573" max="13573" width="8" style="3" customWidth="1"/>
    <col min="13574" max="13574" width="17.140625" style="3" customWidth="1"/>
    <col min="13575" max="13575" width="6.85546875" style="3" customWidth="1"/>
    <col min="13576" max="13576" width="14.42578125" style="3" customWidth="1"/>
    <col min="13577" max="13577" width="3.85546875" style="3" customWidth="1"/>
    <col min="13578" max="13825" width="9.140625" style="3"/>
    <col min="13826" max="13826" width="17.140625" style="3" customWidth="1"/>
    <col min="13827" max="13827" width="5.140625" style="3" customWidth="1"/>
    <col min="13828" max="13828" width="13.140625" style="3" customWidth="1"/>
    <col min="13829" max="13829" width="8" style="3" customWidth="1"/>
    <col min="13830" max="13830" width="17.140625" style="3" customWidth="1"/>
    <col min="13831" max="13831" width="6.85546875" style="3" customWidth="1"/>
    <col min="13832" max="13832" width="14.42578125" style="3" customWidth="1"/>
    <col min="13833" max="13833" width="3.85546875" style="3" customWidth="1"/>
    <col min="13834" max="14081" width="9.140625" style="3"/>
    <col min="14082" max="14082" width="17.140625" style="3" customWidth="1"/>
    <col min="14083" max="14083" width="5.140625" style="3" customWidth="1"/>
    <col min="14084" max="14084" width="13.140625" style="3" customWidth="1"/>
    <col min="14085" max="14085" width="8" style="3" customWidth="1"/>
    <col min="14086" max="14086" width="17.140625" style="3" customWidth="1"/>
    <col min="14087" max="14087" width="6.85546875" style="3" customWidth="1"/>
    <col min="14088" max="14088" width="14.42578125" style="3" customWidth="1"/>
    <col min="14089" max="14089" width="3.85546875" style="3" customWidth="1"/>
    <col min="14090" max="14337" width="9.140625" style="3"/>
    <col min="14338" max="14338" width="17.140625" style="3" customWidth="1"/>
    <col min="14339" max="14339" width="5.140625" style="3" customWidth="1"/>
    <col min="14340" max="14340" width="13.140625" style="3" customWidth="1"/>
    <col min="14341" max="14341" width="8" style="3" customWidth="1"/>
    <col min="14342" max="14342" width="17.140625" style="3" customWidth="1"/>
    <col min="14343" max="14343" width="6.85546875" style="3" customWidth="1"/>
    <col min="14344" max="14344" width="14.42578125" style="3" customWidth="1"/>
    <col min="14345" max="14345" width="3.85546875" style="3" customWidth="1"/>
    <col min="14346" max="14593" width="9.140625" style="3"/>
    <col min="14594" max="14594" width="17.140625" style="3" customWidth="1"/>
    <col min="14595" max="14595" width="5.140625" style="3" customWidth="1"/>
    <col min="14596" max="14596" width="13.140625" style="3" customWidth="1"/>
    <col min="14597" max="14597" width="8" style="3" customWidth="1"/>
    <col min="14598" max="14598" width="17.140625" style="3" customWidth="1"/>
    <col min="14599" max="14599" width="6.85546875" style="3" customWidth="1"/>
    <col min="14600" max="14600" width="14.42578125" style="3" customWidth="1"/>
    <col min="14601" max="14601" width="3.85546875" style="3" customWidth="1"/>
    <col min="14602" max="14849" width="9.140625" style="3"/>
    <col min="14850" max="14850" width="17.140625" style="3" customWidth="1"/>
    <col min="14851" max="14851" width="5.140625" style="3" customWidth="1"/>
    <col min="14852" max="14852" width="13.140625" style="3" customWidth="1"/>
    <col min="14853" max="14853" width="8" style="3" customWidth="1"/>
    <col min="14854" max="14854" width="17.140625" style="3" customWidth="1"/>
    <col min="14855" max="14855" width="6.85546875" style="3" customWidth="1"/>
    <col min="14856" max="14856" width="14.42578125" style="3" customWidth="1"/>
    <col min="14857" max="14857" width="3.85546875" style="3" customWidth="1"/>
    <col min="14858" max="15105" width="9.140625" style="3"/>
    <col min="15106" max="15106" width="17.140625" style="3" customWidth="1"/>
    <col min="15107" max="15107" width="5.140625" style="3" customWidth="1"/>
    <col min="15108" max="15108" width="13.140625" style="3" customWidth="1"/>
    <col min="15109" max="15109" width="8" style="3" customWidth="1"/>
    <col min="15110" max="15110" width="17.140625" style="3" customWidth="1"/>
    <col min="15111" max="15111" width="6.85546875" style="3" customWidth="1"/>
    <col min="15112" max="15112" width="14.42578125" style="3" customWidth="1"/>
    <col min="15113" max="15113" width="3.85546875" style="3" customWidth="1"/>
    <col min="15114" max="15361" width="9.140625" style="3"/>
    <col min="15362" max="15362" width="17.140625" style="3" customWidth="1"/>
    <col min="15363" max="15363" width="5.140625" style="3" customWidth="1"/>
    <col min="15364" max="15364" width="13.140625" style="3" customWidth="1"/>
    <col min="15365" max="15365" width="8" style="3" customWidth="1"/>
    <col min="15366" max="15366" width="17.140625" style="3" customWidth="1"/>
    <col min="15367" max="15367" width="6.85546875" style="3" customWidth="1"/>
    <col min="15368" max="15368" width="14.42578125" style="3" customWidth="1"/>
    <col min="15369" max="15369" width="3.85546875" style="3" customWidth="1"/>
    <col min="15370" max="15617" width="9.140625" style="3"/>
    <col min="15618" max="15618" width="17.140625" style="3" customWidth="1"/>
    <col min="15619" max="15619" width="5.140625" style="3" customWidth="1"/>
    <col min="15620" max="15620" width="13.140625" style="3" customWidth="1"/>
    <col min="15621" max="15621" width="8" style="3" customWidth="1"/>
    <col min="15622" max="15622" width="17.140625" style="3" customWidth="1"/>
    <col min="15623" max="15623" width="6.85546875" style="3" customWidth="1"/>
    <col min="15624" max="15624" width="14.42578125" style="3" customWidth="1"/>
    <col min="15625" max="15625" width="3.85546875" style="3" customWidth="1"/>
    <col min="15626" max="15873" width="9.140625" style="3"/>
    <col min="15874" max="15874" width="17.140625" style="3" customWidth="1"/>
    <col min="15875" max="15875" width="5.140625" style="3" customWidth="1"/>
    <col min="15876" max="15876" width="13.140625" style="3" customWidth="1"/>
    <col min="15877" max="15877" width="8" style="3" customWidth="1"/>
    <col min="15878" max="15878" width="17.140625" style="3" customWidth="1"/>
    <col min="15879" max="15879" width="6.85546875" style="3" customWidth="1"/>
    <col min="15880" max="15880" width="14.42578125" style="3" customWidth="1"/>
    <col min="15881" max="15881" width="3.85546875" style="3" customWidth="1"/>
    <col min="15882" max="16129" width="9.140625" style="3"/>
    <col min="16130" max="16130" width="17.140625" style="3" customWidth="1"/>
    <col min="16131" max="16131" width="5.140625" style="3" customWidth="1"/>
    <col min="16132" max="16132" width="13.140625" style="3" customWidth="1"/>
    <col min="16133" max="16133" width="8" style="3" customWidth="1"/>
    <col min="16134" max="16134" width="17.140625" style="3" customWidth="1"/>
    <col min="16135" max="16135" width="6.85546875" style="3" customWidth="1"/>
    <col min="16136" max="16136" width="14.42578125" style="3" customWidth="1"/>
    <col min="16137" max="16137" width="3.85546875" style="3" customWidth="1"/>
    <col min="16138" max="16384" width="9.140625" style="3"/>
  </cols>
  <sheetData>
    <row r="1" spans="2:8" s="17" customFormat="1" x14ac:dyDescent="0.25">
      <c r="B1" s="514" t="s">
        <v>249</v>
      </c>
      <c r="C1" s="514"/>
      <c r="D1" s="514"/>
      <c r="E1" s="514"/>
      <c r="F1" s="514"/>
      <c r="G1" s="514"/>
      <c r="H1" s="514"/>
    </row>
    <row r="2" spans="2:8" x14ac:dyDescent="0.25">
      <c r="B2" s="512" t="s">
        <v>174</v>
      </c>
      <c r="C2" s="512"/>
      <c r="D2" s="512"/>
      <c r="E2" s="512"/>
      <c r="F2" s="512"/>
      <c r="G2" s="512"/>
      <c r="H2" s="512"/>
    </row>
    <row r="3" spans="2:8" x14ac:dyDescent="0.25">
      <c r="B3" s="512"/>
      <c r="C3" s="512"/>
      <c r="D3" s="512"/>
      <c r="E3" s="512"/>
      <c r="F3" s="512"/>
      <c r="G3" s="512"/>
      <c r="H3" s="512"/>
    </row>
    <row r="5" spans="2:8" x14ac:dyDescent="0.25">
      <c r="B5" s="1" t="s">
        <v>250</v>
      </c>
      <c r="C5" s="2"/>
      <c r="D5" s="2"/>
      <c r="F5" s="1" t="s">
        <v>251</v>
      </c>
      <c r="G5" s="2"/>
      <c r="H5" s="2"/>
    </row>
    <row r="6" spans="2:8" x14ac:dyDescent="0.25">
      <c r="F6" s="4"/>
    </row>
    <row r="7" spans="2:8" x14ac:dyDescent="0.25">
      <c r="B7" s="5" t="s">
        <v>252</v>
      </c>
      <c r="C7" s="6"/>
      <c r="D7" s="6"/>
      <c r="F7" s="1" t="s">
        <v>252</v>
      </c>
      <c r="G7" s="6"/>
      <c r="H7" s="6"/>
    </row>
    <row r="8" spans="2:8" x14ac:dyDescent="0.25">
      <c r="B8" s="7" t="s">
        <v>253</v>
      </c>
      <c r="C8" s="8"/>
      <c r="D8" s="19" t="e">
        <f>#REF!</f>
        <v>#REF!</v>
      </c>
      <c r="F8" s="7" t="s">
        <v>253</v>
      </c>
      <c r="G8" s="8"/>
      <c r="H8" s="19" t="e">
        <f>#REF!</f>
        <v>#REF!</v>
      </c>
    </row>
    <row r="9" spans="2:8" x14ac:dyDescent="0.25">
      <c r="B9" s="9" t="s">
        <v>254</v>
      </c>
      <c r="D9" s="21"/>
      <c r="F9" s="9" t="s">
        <v>254</v>
      </c>
      <c r="H9" s="21"/>
    </row>
    <row r="10" spans="2:8" x14ac:dyDescent="0.25">
      <c r="B10" s="10" t="s">
        <v>255</v>
      </c>
      <c r="C10" s="11"/>
      <c r="D10" s="22"/>
      <c r="F10" s="10" t="s">
        <v>255</v>
      </c>
      <c r="G10" s="11"/>
      <c r="H10" s="22"/>
    </row>
    <row r="11" spans="2:8" x14ac:dyDescent="0.25">
      <c r="B11" s="7"/>
      <c r="C11" s="8"/>
      <c r="D11" s="12"/>
      <c r="F11" s="7"/>
      <c r="G11" s="8"/>
      <c r="H11" s="12"/>
    </row>
    <row r="12" spans="2:8" x14ac:dyDescent="0.25">
      <c r="B12" s="13" t="s">
        <v>141</v>
      </c>
      <c r="C12" s="14"/>
      <c r="D12" s="20" t="e">
        <f>SUM(D8:D11)</f>
        <v>#REF!</v>
      </c>
      <c r="F12" s="13" t="s">
        <v>141</v>
      </c>
      <c r="G12" s="14"/>
      <c r="H12" s="20" t="e">
        <f>SUM(H8:H11)</f>
        <v>#REF!</v>
      </c>
    </row>
    <row r="14" spans="2:8" x14ac:dyDescent="0.25">
      <c r="B14" s="5" t="s">
        <v>256</v>
      </c>
      <c r="C14" s="6"/>
      <c r="D14" s="6"/>
      <c r="F14" s="5" t="s">
        <v>256</v>
      </c>
      <c r="G14" s="6"/>
      <c r="H14" s="6"/>
    </row>
    <row r="15" spans="2:8" x14ac:dyDescent="0.25">
      <c r="B15" s="15"/>
      <c r="C15" s="4"/>
      <c r="D15" s="18" t="e">
        <f>#REF!</f>
        <v>#REF!</v>
      </c>
      <c r="F15" s="15"/>
      <c r="G15" s="4"/>
      <c r="H15" s="19" t="e">
        <f>#REF!</f>
        <v>#REF!</v>
      </c>
    </row>
    <row r="16" spans="2:8" x14ac:dyDescent="0.25">
      <c r="B16" s="10"/>
      <c r="C16" s="11"/>
      <c r="D16" s="16"/>
      <c r="F16" s="10"/>
      <c r="G16" s="11"/>
      <c r="H16" s="16"/>
    </row>
    <row r="18" spans="2:17" x14ac:dyDescent="0.25">
      <c r="B18" s="5" t="s">
        <v>257</v>
      </c>
      <c r="C18" s="6"/>
      <c r="D18" s="6"/>
      <c r="F18" s="5" t="s">
        <v>257</v>
      </c>
      <c r="G18" s="6"/>
      <c r="H18" s="6"/>
    </row>
    <row r="19" spans="2:17" x14ac:dyDescent="0.25">
      <c r="B19" s="15"/>
      <c r="C19" s="4"/>
      <c r="D19" s="18" t="e">
        <f>#REF!</f>
        <v>#REF!</v>
      </c>
      <c r="F19" s="15"/>
      <c r="G19" s="4"/>
      <c r="H19" s="19" t="e">
        <f>#REF!</f>
        <v>#REF!</v>
      </c>
    </row>
    <row r="20" spans="2:17" x14ac:dyDescent="0.25">
      <c r="B20" s="10"/>
      <c r="C20" s="11"/>
      <c r="D20" s="16"/>
      <c r="F20" s="10"/>
      <c r="G20" s="11"/>
      <c r="H20" s="16"/>
    </row>
    <row r="22" spans="2:17" x14ac:dyDescent="0.25">
      <c r="B22" s="5" t="s">
        <v>149</v>
      </c>
      <c r="C22" s="6"/>
      <c r="D22" s="6"/>
      <c r="F22" s="5" t="s">
        <v>258</v>
      </c>
      <c r="G22" s="6"/>
      <c r="H22" s="6"/>
    </row>
    <row r="23" spans="2:17" x14ac:dyDescent="0.25">
      <c r="B23" s="15"/>
      <c r="C23" s="4"/>
      <c r="D23" s="19" t="e">
        <f>SUM(D12:D19)</f>
        <v>#REF!</v>
      </c>
      <c r="F23" s="7"/>
      <c r="G23" s="4"/>
      <c r="H23" s="19" t="e">
        <f>SUM(H12:H19)</f>
        <v>#REF!</v>
      </c>
    </row>
    <row r="24" spans="2:17" x14ac:dyDescent="0.25">
      <c r="B24" s="10"/>
      <c r="C24" s="11"/>
      <c r="D24" s="16"/>
      <c r="F24" s="10"/>
      <c r="G24" s="11"/>
      <c r="H24" s="16"/>
    </row>
    <row r="26" spans="2:17" x14ac:dyDescent="0.25">
      <c r="B26" s="183" t="s">
        <v>252</v>
      </c>
      <c r="C26" s="511" t="s">
        <v>175</v>
      </c>
      <c r="D26" s="511"/>
      <c r="E26" s="5"/>
      <c r="F26" s="183" t="s">
        <v>259</v>
      </c>
      <c r="G26" s="511" t="s">
        <v>260</v>
      </c>
      <c r="H26" s="511"/>
      <c r="J26" s="510" t="s">
        <v>141</v>
      </c>
      <c r="K26" s="510"/>
    </row>
    <row r="27" spans="2:17" x14ac:dyDescent="0.25">
      <c r="B27" s="118" t="s">
        <v>253</v>
      </c>
      <c r="C27" s="522" t="e">
        <f>#REF!</f>
        <v>#REF!</v>
      </c>
      <c r="D27" s="523"/>
      <c r="E27" s="118"/>
      <c r="F27" s="119" t="e">
        <f>#REF!</f>
        <v>#REF!</v>
      </c>
      <c r="G27" s="518" t="e">
        <f>H8</f>
        <v>#REF!</v>
      </c>
      <c r="H27" s="509"/>
      <c r="J27" s="513" t="e">
        <f>C27+F27+G27</f>
        <v>#REF!</v>
      </c>
      <c r="K27" s="513"/>
      <c r="L27" s="23"/>
      <c r="M27" s="23"/>
      <c r="N27" s="23"/>
      <c r="O27" s="23"/>
      <c r="P27" s="23"/>
      <c r="Q27" s="23"/>
    </row>
    <row r="28" spans="2:17" x14ac:dyDescent="0.25">
      <c r="B28" s="118" t="s">
        <v>254</v>
      </c>
      <c r="C28" s="515" t="s">
        <v>261</v>
      </c>
      <c r="D28" s="509"/>
      <c r="E28" s="118"/>
      <c r="F28" s="118" t="s">
        <v>261</v>
      </c>
      <c r="G28" s="515" t="s">
        <v>261</v>
      </c>
      <c r="H28" s="509"/>
      <c r="J28" s="515" t="s">
        <v>261</v>
      </c>
      <c r="K28" s="509"/>
    </row>
    <row r="29" spans="2:17" x14ac:dyDescent="0.25">
      <c r="B29" s="118" t="s">
        <v>255</v>
      </c>
      <c r="C29" s="515" t="s">
        <v>261</v>
      </c>
      <c r="D29" s="509"/>
      <c r="E29" s="118"/>
      <c r="F29" s="118" t="s">
        <v>261</v>
      </c>
      <c r="G29" s="515" t="s">
        <v>261</v>
      </c>
      <c r="H29" s="509"/>
      <c r="J29" s="515" t="s">
        <v>261</v>
      </c>
      <c r="K29" s="509"/>
    </row>
    <row r="30" spans="2:17" x14ac:dyDescent="0.25">
      <c r="B30" s="519"/>
      <c r="C30" s="520"/>
      <c r="D30" s="520"/>
      <c r="E30" s="520"/>
      <c r="F30" s="520"/>
      <c r="G30" s="520"/>
      <c r="H30" s="521"/>
    </row>
    <row r="31" spans="2:17" x14ac:dyDescent="0.25">
      <c r="B31" s="120" t="s">
        <v>262</v>
      </c>
      <c r="C31" s="516" t="e">
        <f>#REF!</f>
        <v>#REF!</v>
      </c>
      <c r="D31" s="517"/>
      <c r="E31" s="118"/>
      <c r="F31" s="121" t="e">
        <f>#REF!</f>
        <v>#REF!</v>
      </c>
      <c r="G31" s="516" t="e">
        <f>#REF!</f>
        <v>#REF!</v>
      </c>
      <c r="H31" s="517"/>
      <c r="J31" s="508" t="e">
        <f>SUM(C31:H31)</f>
        <v>#REF!</v>
      </c>
      <c r="K31" s="509"/>
    </row>
    <row r="32" spans="2:17" x14ac:dyDescent="0.25">
      <c r="B32" s="519"/>
      <c r="C32" s="520"/>
      <c r="D32" s="520"/>
      <c r="E32" s="520"/>
      <c r="F32" s="520"/>
      <c r="G32" s="520"/>
      <c r="H32" s="521"/>
    </row>
    <row r="33" spans="2:11" ht="30" x14ac:dyDescent="0.25">
      <c r="B33" s="122" t="s">
        <v>257</v>
      </c>
      <c r="C33" s="516" t="e">
        <f>#REF!</f>
        <v>#REF!</v>
      </c>
      <c r="D33" s="517"/>
      <c r="E33" s="118"/>
      <c r="F33" s="121" t="e">
        <f>#REF!</f>
        <v>#REF!</v>
      </c>
      <c r="G33" s="516" t="e">
        <f>#REF!</f>
        <v>#REF!</v>
      </c>
      <c r="H33" s="517"/>
      <c r="J33" s="508" t="e">
        <f>SUM(C33:H33)</f>
        <v>#REF!</v>
      </c>
      <c r="K33" s="509"/>
    </row>
  </sheetData>
  <mergeCells count="22">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 ref="J33:K33"/>
    <mergeCell ref="J26:K26"/>
    <mergeCell ref="G26:H26"/>
    <mergeCell ref="C26:D26"/>
    <mergeCell ref="B2:H3"/>
    <mergeCell ref="J27:K27"/>
  </mergeCells>
  <pageMargins left="0.25" right="0.25" top="0.75" bottom="0.75" header="0.3" footer="0.3"/>
  <pageSetup paperSize="9" scale="89" orientation="portrait" r:id="rId1"/>
  <headerFooter>
    <oddHeader>&amp;C&amp;"-,Bold"Freedom of Information Act applies.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7CD3-203E-4DD9-A324-96880D426D38}">
  <sheetPr>
    <tabColor theme="5" tint="0.59999389629810485"/>
  </sheetPr>
  <dimension ref="B1:I36"/>
  <sheetViews>
    <sheetView showGridLines="0" topLeftCell="A19" zoomScaleNormal="100" workbookViewId="0">
      <selection activeCell="A2" sqref="A2"/>
    </sheetView>
  </sheetViews>
  <sheetFormatPr defaultColWidth="9.140625" defaultRowHeight="15" x14ac:dyDescent="0.25"/>
  <cols>
    <col min="1" max="1" width="2.85546875" customWidth="1"/>
    <col min="2" max="2" width="33" customWidth="1"/>
    <col min="3" max="3" width="19.140625" style="292" customWidth="1"/>
    <col min="4" max="4" width="35.85546875" customWidth="1"/>
    <col min="5" max="5" width="18.5703125" customWidth="1"/>
    <col min="9" max="9" width="61.140625" customWidth="1"/>
  </cols>
  <sheetData>
    <row r="1" spans="2:5" ht="15" customHeight="1" x14ac:dyDescent="0.25"/>
    <row r="2" spans="2:5" ht="14.25" customHeight="1" x14ac:dyDescent="0.25">
      <c r="B2" s="35"/>
      <c r="C2" s="293"/>
      <c r="D2" s="36"/>
      <c r="E2" s="34"/>
    </row>
    <row r="3" spans="2:5" x14ac:dyDescent="0.25">
      <c r="B3" s="37" t="s">
        <v>9</v>
      </c>
      <c r="C3" s="293"/>
      <c r="D3" s="36"/>
      <c r="E3" s="34"/>
    </row>
    <row r="4" spans="2:5" ht="20.100000000000001" customHeight="1" x14ac:dyDescent="0.25">
      <c r="B4" s="110" t="s">
        <v>10</v>
      </c>
      <c r="C4" s="424"/>
      <c r="D4" s="425"/>
      <c r="E4" s="34"/>
    </row>
    <row r="5" spans="2:5" ht="20.100000000000001" customHeight="1" x14ac:dyDescent="0.25">
      <c r="B5" s="110" t="s">
        <v>11</v>
      </c>
      <c r="C5" s="427"/>
      <c r="D5" s="425"/>
      <c r="E5" s="34"/>
    </row>
    <row r="6" spans="2:5" ht="20.100000000000001" customHeight="1" x14ac:dyDescent="0.25">
      <c r="B6" s="110" t="s">
        <v>12</v>
      </c>
      <c r="C6" s="424"/>
      <c r="D6" s="425"/>
      <c r="E6" s="131" t="s">
        <v>13</v>
      </c>
    </row>
    <row r="7" spans="2:5" ht="20.100000000000001" customHeight="1" x14ac:dyDescent="0.25">
      <c r="B7" s="110" t="s">
        <v>14</v>
      </c>
      <c r="C7" s="424">
        <f>'Claim Summary'!C14</f>
        <v>0</v>
      </c>
      <c r="D7" s="425"/>
      <c r="E7" s="131" t="s">
        <v>13</v>
      </c>
    </row>
    <row r="8" spans="2:5" s="39" customFormat="1" ht="12.75" x14ac:dyDescent="0.2">
      <c r="B8" s="38"/>
      <c r="C8" s="294"/>
    </row>
    <row r="9" spans="2:5" s="41" customFormat="1" ht="12.75" x14ac:dyDescent="0.2">
      <c r="B9" s="40" t="s">
        <v>15</v>
      </c>
      <c r="C9" s="295"/>
    </row>
    <row r="10" spans="2:5" s="42" customFormat="1" x14ac:dyDescent="0.2">
      <c r="B10" s="68" t="s">
        <v>7</v>
      </c>
      <c r="C10" s="296"/>
    </row>
    <row r="11" spans="2:5" s="41" customFormat="1" ht="12.75" x14ac:dyDescent="0.2">
      <c r="B11" s="40" t="s">
        <v>16</v>
      </c>
      <c r="C11" s="295"/>
    </row>
    <row r="12" spans="2:5" s="39" customFormat="1" ht="12.75" x14ac:dyDescent="0.2">
      <c r="B12" s="40" t="s">
        <v>17</v>
      </c>
      <c r="C12" s="294"/>
    </row>
    <row r="13" spans="2:5" s="39" customFormat="1" ht="12.75" x14ac:dyDescent="0.2">
      <c r="B13" s="40"/>
      <c r="C13" s="294"/>
    </row>
    <row r="14" spans="2:5" s="39" customFormat="1" ht="12.75" x14ac:dyDescent="0.2">
      <c r="B14" s="40"/>
      <c r="C14" s="294"/>
    </row>
    <row r="15" spans="2:5" s="39" customFormat="1" ht="12.75" x14ac:dyDescent="0.2">
      <c r="B15" s="418" t="s">
        <v>18</v>
      </c>
      <c r="C15" s="420" t="s">
        <v>19</v>
      </c>
      <c r="D15" s="420"/>
      <c r="E15" s="422" t="s">
        <v>20</v>
      </c>
    </row>
    <row r="16" spans="2:5" s="39" customFormat="1" ht="12.75" x14ac:dyDescent="0.2">
      <c r="B16" s="419"/>
      <c r="C16" s="421"/>
      <c r="D16" s="421"/>
      <c r="E16" s="423"/>
    </row>
    <row r="17" spans="2:9" s="39" customFormat="1" ht="99.95" customHeight="1" x14ac:dyDescent="0.2">
      <c r="B17" s="46" t="s">
        <v>21</v>
      </c>
      <c r="C17" s="426" t="s">
        <v>267</v>
      </c>
      <c r="D17" s="426"/>
      <c r="E17" s="179" t="s">
        <v>22</v>
      </c>
    </row>
    <row r="18" spans="2:9" s="39" customFormat="1" ht="39.950000000000003" customHeight="1" x14ac:dyDescent="0.2">
      <c r="B18" s="111" t="s">
        <v>23</v>
      </c>
      <c r="C18" s="395" t="s">
        <v>24</v>
      </c>
      <c r="D18" s="396"/>
      <c r="E18" s="179" t="s">
        <v>22</v>
      </c>
    </row>
    <row r="19" spans="2:9" ht="50.1" customHeight="1" x14ac:dyDescent="0.25">
      <c r="B19" s="414" t="s">
        <v>263</v>
      </c>
      <c r="C19" s="414" t="s">
        <v>25</v>
      </c>
      <c r="D19" s="414"/>
      <c r="E19" s="397" t="s">
        <v>22</v>
      </c>
    </row>
    <row r="20" spans="2:9" ht="24.95" customHeight="1" x14ac:dyDescent="0.25">
      <c r="B20" s="415"/>
      <c r="C20" s="43" t="s">
        <v>26</v>
      </c>
      <c r="D20" s="44"/>
      <c r="E20" s="398"/>
    </row>
    <row r="21" spans="2:9" ht="24.95" customHeight="1" x14ac:dyDescent="0.25">
      <c r="B21" s="415"/>
      <c r="C21" s="43" t="s">
        <v>27</v>
      </c>
      <c r="D21" s="44"/>
      <c r="E21" s="398"/>
    </row>
    <row r="22" spans="2:9" ht="24.95" customHeight="1" x14ac:dyDescent="0.25">
      <c r="B22" s="416"/>
      <c r="C22" s="45"/>
      <c r="D22" s="112"/>
      <c r="E22" s="399"/>
    </row>
    <row r="23" spans="2:9" s="39" customFormat="1" ht="129.94999999999999" customHeight="1" x14ac:dyDescent="0.2">
      <c r="B23" s="113" t="s">
        <v>28</v>
      </c>
      <c r="C23" s="417" t="s">
        <v>29</v>
      </c>
      <c r="D23" s="417"/>
      <c r="E23" s="179" t="s">
        <v>22</v>
      </c>
    </row>
    <row r="24" spans="2:9" s="83" customFormat="1" ht="90" customHeight="1" x14ac:dyDescent="0.25">
      <c r="B24" s="113" t="s">
        <v>30</v>
      </c>
      <c r="C24" s="392" t="s">
        <v>31</v>
      </c>
      <c r="D24" s="393"/>
      <c r="E24" s="179" t="s">
        <v>22</v>
      </c>
    </row>
    <row r="25" spans="2:9" s="39" customFormat="1" ht="129.94999999999999" customHeight="1" x14ac:dyDescent="0.2">
      <c r="B25" s="113" t="s">
        <v>32</v>
      </c>
      <c r="C25" s="417" t="s">
        <v>264</v>
      </c>
      <c r="D25" s="417"/>
      <c r="E25" s="179" t="s">
        <v>22</v>
      </c>
    </row>
    <row r="26" spans="2:9" s="27" customFormat="1" ht="114.95" customHeight="1" x14ac:dyDescent="0.25">
      <c r="B26" s="403" t="s">
        <v>33</v>
      </c>
      <c r="C26" s="405" t="s">
        <v>34</v>
      </c>
      <c r="D26" s="406"/>
      <c r="E26" s="407" t="s">
        <v>22</v>
      </c>
    </row>
    <row r="27" spans="2:9" ht="20.100000000000001" customHeight="1" x14ac:dyDescent="0.25">
      <c r="B27" s="404"/>
      <c r="C27" s="410" t="s">
        <v>35</v>
      </c>
      <c r="D27" s="411"/>
      <c r="E27" s="408"/>
    </row>
    <row r="28" spans="2:9" ht="90" customHeight="1" x14ac:dyDescent="0.25">
      <c r="B28" s="404"/>
      <c r="C28" s="412" t="s">
        <v>36</v>
      </c>
      <c r="D28" s="413"/>
      <c r="E28" s="409"/>
      <c r="I28" s="47"/>
    </row>
    <row r="29" spans="2:9" ht="62.85" customHeight="1" x14ac:dyDescent="0.25">
      <c r="B29" s="400" t="s">
        <v>265</v>
      </c>
      <c r="C29" s="401"/>
      <c r="D29" s="401"/>
      <c r="E29" s="402"/>
      <c r="I29" s="47"/>
    </row>
    <row r="30" spans="2:9" s="83" customFormat="1" ht="69.95" customHeight="1" x14ac:dyDescent="0.25">
      <c r="B30" s="111" t="s">
        <v>37</v>
      </c>
      <c r="C30" s="392" t="s">
        <v>286</v>
      </c>
      <c r="D30" s="393"/>
      <c r="E30" s="301" t="s">
        <v>22</v>
      </c>
    </row>
    <row r="31" spans="2:9" s="39" customFormat="1" ht="69.95" customHeight="1" x14ac:dyDescent="0.2">
      <c r="B31" s="111" t="s">
        <v>38</v>
      </c>
      <c r="C31" s="392" t="s">
        <v>287</v>
      </c>
      <c r="D31" s="393"/>
      <c r="E31" s="301" t="s">
        <v>22</v>
      </c>
    </row>
    <row r="32" spans="2:9" s="39" customFormat="1" ht="90" customHeight="1" x14ac:dyDescent="0.2">
      <c r="B32" s="298" t="s">
        <v>39</v>
      </c>
      <c r="C32" s="394" t="s">
        <v>40</v>
      </c>
      <c r="D32" s="394"/>
      <c r="E32" s="297" t="s">
        <v>22</v>
      </c>
    </row>
    <row r="33" spans="2:5" s="39" customFormat="1" ht="125.1" customHeight="1" x14ac:dyDescent="0.2">
      <c r="B33" s="302" t="s">
        <v>268</v>
      </c>
      <c r="C33" s="395" t="s">
        <v>266</v>
      </c>
      <c r="D33" s="396"/>
      <c r="E33" s="301" t="s">
        <v>88</v>
      </c>
    </row>
    <row r="34" spans="2:5" ht="82.15" customHeight="1" x14ac:dyDescent="0.25"/>
    <row r="35" spans="2:5" ht="75" customHeight="1" x14ac:dyDescent="0.25"/>
    <row r="36" spans="2:5" ht="69" customHeight="1" x14ac:dyDescent="0.25"/>
  </sheetData>
  <mergeCells count="25">
    <mergeCell ref="C17:D17"/>
    <mergeCell ref="C19:D19"/>
    <mergeCell ref="C18:D18"/>
    <mergeCell ref="C4:D4"/>
    <mergeCell ref="C5:D5"/>
    <mergeCell ref="B15:B16"/>
    <mergeCell ref="C15:D16"/>
    <mergeCell ref="E15:E16"/>
    <mergeCell ref="C6:D6"/>
    <mergeCell ref="C7:D7"/>
    <mergeCell ref="C30:D30"/>
    <mergeCell ref="C31:D31"/>
    <mergeCell ref="C32:D32"/>
    <mergeCell ref="C33:D33"/>
    <mergeCell ref="E19:E22"/>
    <mergeCell ref="B29:E29"/>
    <mergeCell ref="B26:B28"/>
    <mergeCell ref="C26:D26"/>
    <mergeCell ref="E26:E28"/>
    <mergeCell ref="C27:D27"/>
    <mergeCell ref="C28:D28"/>
    <mergeCell ref="B19:B22"/>
    <mergeCell ref="C25:D25"/>
    <mergeCell ref="C24:D24"/>
    <mergeCell ref="C23:D23"/>
  </mergeCells>
  <conditionalFormatting sqref="E17:E19 E30:E33">
    <cfRule type="containsText" dxfId="13" priority="90" operator="containsText" text="No">
      <formula>NOT(ISERROR(SEARCH("No",E17)))</formula>
    </cfRule>
    <cfRule type="containsText" dxfId="12" priority="91" operator="containsText" text="Yes">
      <formula>NOT(ISERROR(SEARCH("Yes",E17)))</formula>
    </cfRule>
  </conditionalFormatting>
  <conditionalFormatting sqref="E23:E25">
    <cfRule type="containsText" dxfId="11" priority="11" operator="containsText" text="Yes">
      <formula>NOT(ISERROR(SEARCH("Yes",E23)))</formula>
    </cfRule>
  </conditionalFormatting>
  <conditionalFormatting sqref="E23:E26">
    <cfRule type="containsText" dxfId="10" priority="4" operator="containsText" text="No">
      <formula>NOT(ISERROR(SEARCH("No",E23)))</formula>
    </cfRule>
  </conditionalFormatting>
  <conditionalFormatting sqref="E26">
    <cfRule type="containsText" dxfId="9" priority="1" operator="containsText" text="No">
      <formula>NOT(ISERROR(SEARCH("No",E26)))</formula>
    </cfRule>
    <cfRule type="containsText" dxfId="8" priority="2" operator="containsText" text="Yes">
      <formula>NOT(ISERROR(SEARCH("Yes",E26)))</formula>
    </cfRule>
    <cfRule type="containsText" dxfId="7" priority="3" operator="containsText" text="Already verified">
      <formula>NOT(ISERROR(SEARCH("Already verified",E26)))</formula>
    </cfRule>
    <cfRule type="containsText" dxfId="6" priority="5" operator="containsText" text="e-mail sent">
      <formula>NOT(ISERROR(SEARCH("e-mail sent",E26)))</formula>
    </cfRule>
  </conditionalFormatting>
  <dataValidations count="2">
    <dataValidation type="list" allowBlank="1" showInputMessage="1" showErrorMessage="1" sqref="E17:E19 E23:E25 E30:E32" xr:uid="{1FE58E89-0143-4A9E-A748-55180F1B091D}">
      <formula1>"Please confirm…,Yes"</formula1>
    </dataValidation>
    <dataValidation type="list" allowBlank="1" showInputMessage="1" showErrorMessage="1" sqref="E26" xr:uid="{C8BAB54B-49CB-4EC8-B387-4C77B23E4A38}">
      <formula1>"Please confirm…,e-mail sent,Already verified,No"</formula1>
    </dataValidation>
  </dataValidations>
  <hyperlinks>
    <hyperlink ref="B10" r:id="rId1" xr:uid="{2F1AEB63-281E-41B5-9042-F70D0225340E}"/>
    <hyperlink ref="C27" r:id="rId2" xr:uid="{3FB8BCCA-EBEB-4368-AB5C-BE6255A7F380}"/>
  </hyperlinks>
  <pageMargins left="0.31496062992125984" right="0.31496062992125984" top="0.35433070866141736" bottom="0.35433070866141736" header="0.11811023622047245" footer="0.11811023622047245"/>
  <pageSetup paperSize="9" scale="84"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C09E-83F4-4604-98FE-46BD5C208B97}">
  <sheetPr>
    <tabColor theme="9" tint="0.59999389629810485"/>
    <pageSetUpPr fitToPage="1"/>
  </sheetPr>
  <dimension ref="B6:H30"/>
  <sheetViews>
    <sheetView showGridLines="0" topLeftCell="A5" zoomScaleNormal="100" workbookViewId="0">
      <selection activeCell="A5" sqref="A5"/>
    </sheetView>
  </sheetViews>
  <sheetFormatPr defaultColWidth="9.140625" defaultRowHeight="15" x14ac:dyDescent="0.25"/>
  <cols>
    <col min="1" max="1" width="1.140625" customWidth="1"/>
    <col min="2" max="2" width="52" customWidth="1"/>
    <col min="3" max="3" width="18.85546875" customWidth="1"/>
    <col min="4" max="4" width="2.140625" customWidth="1"/>
    <col min="5" max="5" width="18.85546875" customWidth="1"/>
    <col min="6" max="6" width="2.140625" customWidth="1"/>
    <col min="7" max="7" width="18.85546875" customWidth="1"/>
    <col min="8" max="8" width="2.140625" customWidth="1"/>
  </cols>
  <sheetData>
    <row r="6" spans="2:6" ht="28.5" customHeight="1" x14ac:dyDescent="0.25">
      <c r="B6" s="184" t="s">
        <v>41</v>
      </c>
      <c r="C6" s="184"/>
    </row>
    <row r="7" spans="2:6" ht="28.5" customHeight="1" x14ac:dyDescent="0.25">
      <c r="B7" s="381" t="s">
        <v>42</v>
      </c>
      <c r="C7" s="189"/>
    </row>
    <row r="8" spans="2:6" ht="28.5" customHeight="1" x14ac:dyDescent="0.25">
      <c r="B8" s="55"/>
      <c r="C8" s="55"/>
    </row>
    <row r="9" spans="2:6" s="27" customFormat="1" ht="24.95" customHeight="1" x14ac:dyDescent="0.25">
      <c r="B9" s="28" t="s">
        <v>43</v>
      </c>
      <c r="C9" s="428"/>
      <c r="D9" s="429"/>
      <c r="E9" s="429"/>
      <c r="F9" s="430"/>
    </row>
    <row r="10" spans="2:6" x14ac:dyDescent="0.25">
      <c r="B10" s="97"/>
    </row>
    <row r="11" spans="2:6" x14ac:dyDescent="0.25">
      <c r="B11" s="97"/>
    </row>
    <row r="12" spans="2:6" ht="18" customHeight="1" x14ac:dyDescent="0.25">
      <c r="B12" s="97"/>
      <c r="C12" s="98"/>
    </row>
    <row r="13" spans="2:6" ht="24.95" customHeight="1" x14ac:dyDescent="0.25">
      <c r="B13" s="99" t="s">
        <v>44</v>
      </c>
      <c r="C13" s="98"/>
    </row>
    <row r="14" spans="2:6" ht="18" customHeight="1" x14ac:dyDescent="0.25">
      <c r="B14" s="100" t="s">
        <v>45</v>
      </c>
      <c r="C14" s="114"/>
    </row>
    <row r="15" spans="2:6" ht="18" customHeight="1" x14ac:dyDescent="0.25">
      <c r="B15" s="25" t="s">
        <v>46</v>
      </c>
      <c r="C15" s="115"/>
    </row>
    <row r="16" spans="2:6" ht="18" customHeight="1" x14ac:dyDescent="0.25">
      <c r="B16" s="101" t="s">
        <v>47</v>
      </c>
      <c r="C16" s="358">
        <v>0</v>
      </c>
    </row>
    <row r="17" spans="2:8" ht="18" customHeight="1" x14ac:dyDescent="0.25">
      <c r="B17" s="97"/>
    </row>
    <row r="18" spans="2:8" ht="18" customHeight="1" x14ac:dyDescent="0.25">
      <c r="B18" s="102" t="s">
        <v>48</v>
      </c>
    </row>
    <row r="19" spans="2:8" ht="18" customHeight="1" x14ac:dyDescent="0.25">
      <c r="B19" s="25" t="s">
        <v>49</v>
      </c>
      <c r="C19" s="114"/>
    </row>
    <row r="20" spans="2:8" ht="18" customHeight="1" x14ac:dyDescent="0.25">
      <c r="B20" s="25" t="s">
        <v>50</v>
      </c>
      <c r="C20" s="115"/>
    </row>
    <row r="21" spans="2:8" ht="18" customHeight="1" x14ac:dyDescent="0.25">
      <c r="B21" s="25" t="s">
        <v>51</v>
      </c>
      <c r="C21" s="115"/>
    </row>
    <row r="22" spans="2:8" ht="18" customHeight="1" x14ac:dyDescent="0.25">
      <c r="B22" s="26"/>
    </row>
    <row r="23" spans="2:8" s="27" customFormat="1" ht="18" customHeight="1" x14ac:dyDescent="0.25">
      <c r="B23" s="33" t="s">
        <v>52</v>
      </c>
      <c r="C23" s="109" t="s">
        <v>53</v>
      </c>
      <c r="E23" s="109" t="s">
        <v>54</v>
      </c>
      <c r="G23" s="109" t="s">
        <v>55</v>
      </c>
      <c r="H23" s="124"/>
    </row>
    <row r="24" spans="2:8" ht="18" customHeight="1" x14ac:dyDescent="0.25">
      <c r="B24" s="103" t="s">
        <v>56</v>
      </c>
      <c r="C24" s="170">
        <f>'Claim Detail'!J58</f>
        <v>0</v>
      </c>
      <c r="D24" s="24"/>
      <c r="E24" s="170">
        <f>'Claim Detail'!K136</f>
        <v>0</v>
      </c>
      <c r="F24" s="24"/>
      <c r="G24" s="170">
        <f>'Claim Detail'!I239</f>
        <v>0</v>
      </c>
    </row>
    <row r="25" spans="2:8" ht="18" customHeight="1" x14ac:dyDescent="0.25">
      <c r="B25" s="25"/>
      <c r="C25" s="79"/>
      <c r="E25" s="79"/>
      <c r="G25" s="79"/>
    </row>
    <row r="26" spans="2:8" ht="18" customHeight="1" x14ac:dyDescent="0.25">
      <c r="B26" s="33" t="s">
        <v>57</v>
      </c>
      <c r="C26" s="431">
        <v>0.25</v>
      </c>
      <c r="D26" s="432"/>
      <c r="E26" s="432"/>
      <c r="F26" s="432"/>
      <c r="G26" s="433"/>
    </row>
    <row r="27" spans="2:8" ht="18" customHeight="1" x14ac:dyDescent="0.25">
      <c r="B27" s="25" t="s">
        <v>58</v>
      </c>
      <c r="C27" s="130">
        <f>C24*C26</f>
        <v>0</v>
      </c>
      <c r="E27" s="130">
        <f>E24*C26</f>
        <v>0</v>
      </c>
      <c r="G27" s="130">
        <f>G24*C26</f>
        <v>0</v>
      </c>
    </row>
    <row r="28" spans="2:8" ht="18" customHeight="1" x14ac:dyDescent="0.25">
      <c r="C28" s="24"/>
    </row>
    <row r="29" spans="2:8" ht="18" customHeight="1" x14ac:dyDescent="0.25">
      <c r="B29" s="104" t="s">
        <v>59</v>
      </c>
      <c r="C29" s="116">
        <f>C27+E27+G27</f>
        <v>0</v>
      </c>
    </row>
    <row r="30" spans="2:8" ht="18" customHeight="1" x14ac:dyDescent="0.25"/>
  </sheetData>
  <mergeCells count="2">
    <mergeCell ref="C9:F9"/>
    <mergeCell ref="C26:G26"/>
  </mergeCells>
  <pageMargins left="0.23622047244094491" right="0.23622047244094491" top="0.35433070866141736"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E993-9191-40F7-9A24-C01A96B2BAF6}">
  <sheetPr>
    <tabColor theme="4" tint="0.59999389629810485"/>
  </sheetPr>
  <dimension ref="B2:H46"/>
  <sheetViews>
    <sheetView showGridLines="0" zoomScaleNormal="100" workbookViewId="0"/>
  </sheetViews>
  <sheetFormatPr defaultColWidth="9.140625" defaultRowHeight="15" x14ac:dyDescent="0.25"/>
  <cols>
    <col min="1" max="1" width="1.42578125" customWidth="1"/>
    <col min="2" max="2" width="33.85546875" customWidth="1"/>
    <col min="3" max="3" width="19.85546875" customWidth="1"/>
    <col min="4" max="4" width="6.140625" customWidth="1"/>
    <col min="5" max="5" width="19.85546875" customWidth="1"/>
    <col min="6" max="6" width="16" customWidth="1"/>
  </cols>
  <sheetData>
    <row r="2" spans="2:8" ht="18.75" x14ac:dyDescent="0.3">
      <c r="B2" s="379" t="s">
        <v>60</v>
      </c>
      <c r="C2" s="379"/>
      <c r="D2" s="379"/>
      <c r="E2" s="380"/>
    </row>
    <row r="3" spans="2:8" x14ac:dyDescent="0.25">
      <c r="B3" s="53"/>
      <c r="C3" s="53"/>
      <c r="D3" s="53"/>
    </row>
    <row r="4" spans="2:8" x14ac:dyDescent="0.25">
      <c r="B4" s="53"/>
      <c r="C4" s="53"/>
      <c r="D4" s="53"/>
    </row>
    <row r="6" spans="2:8" ht="9.9499999999999993" customHeight="1" x14ac:dyDescent="0.25"/>
    <row r="7" spans="2:8" ht="25.35" customHeight="1" x14ac:dyDescent="0.25">
      <c r="B7" s="453" t="s">
        <v>41</v>
      </c>
      <c r="C7" s="453"/>
      <c r="D7" s="453"/>
      <c r="E7" s="54"/>
      <c r="F7" s="54"/>
    </row>
    <row r="8" spans="2:8" ht="25.35" customHeight="1" x14ac:dyDescent="0.25">
      <c r="B8" s="454" t="s">
        <v>21</v>
      </c>
      <c r="C8" s="454"/>
      <c r="D8" s="454"/>
      <c r="E8" s="55"/>
      <c r="F8" s="55"/>
    </row>
    <row r="9" spans="2:8" ht="9.9499999999999993" customHeight="1" x14ac:dyDescent="0.25"/>
    <row r="10" spans="2:8" s="27" customFormat="1" ht="15" customHeight="1" x14ac:dyDescent="0.25">
      <c r="B10" s="57" t="s">
        <v>61</v>
      </c>
      <c r="C10" s="441" t="str">
        <f>IF('Claim Summary'!$C$9&lt;&gt;0,'Claim Summary'!$C$9,"")</f>
        <v/>
      </c>
      <c r="D10" s="442"/>
      <c r="E10" s="442"/>
      <c r="F10" s="443"/>
    </row>
    <row r="11" spans="2:8" s="27" customFormat="1" ht="15" customHeight="1" x14ac:dyDescent="0.25">
      <c r="B11" s="57" t="s">
        <v>14</v>
      </c>
      <c r="C11" s="441" t="str">
        <f>IF('Claim Summary'!$C$14&lt;&gt;0,'Claim Summary'!$C$14,"")</f>
        <v/>
      </c>
      <c r="D11" s="442"/>
      <c r="E11" s="442"/>
      <c r="F11" s="443"/>
    </row>
    <row r="12" spans="2:8" s="27" customFormat="1" ht="15" customHeight="1" x14ac:dyDescent="0.25">
      <c r="B12" s="57" t="s">
        <v>62</v>
      </c>
      <c r="C12" s="444">
        <f>IF('Claim Summary'!$C$26&lt;&gt;0,'Claim Summary'!$C$26,"")</f>
        <v>0.25</v>
      </c>
      <c r="D12" s="445"/>
      <c r="E12" s="445"/>
      <c r="F12" s="446"/>
    </row>
    <row r="13" spans="2:8" s="27" customFormat="1" ht="15" customHeight="1" x14ac:dyDescent="0.25">
      <c r="B13" s="105" t="s">
        <v>63</v>
      </c>
      <c r="C13" s="441" t="str">
        <f>IF('Claim Summary'!$C$19&lt;&gt;0,'Claim Summary'!$C$19,"")</f>
        <v/>
      </c>
      <c r="D13" s="442"/>
      <c r="E13" s="442"/>
      <c r="F13" s="443"/>
    </row>
    <row r="14" spans="2:8" ht="69.95" customHeight="1" x14ac:dyDescent="0.25">
      <c r="B14" s="447" t="s">
        <v>289</v>
      </c>
      <c r="C14" s="448"/>
      <c r="D14" s="448"/>
      <c r="E14" s="448"/>
      <c r="F14" s="448"/>
    </row>
    <row r="15" spans="2:8" s="27" customFormat="1" ht="18" customHeight="1" x14ac:dyDescent="0.2">
      <c r="B15" s="57"/>
      <c r="C15" s="58" t="s">
        <v>64</v>
      </c>
      <c r="D15" s="59"/>
      <c r="E15" s="60"/>
      <c r="F15" s="59"/>
      <c r="G15" s="182"/>
      <c r="H15" s="182"/>
    </row>
    <row r="16" spans="2:8" s="27" customFormat="1" ht="9.9499999999999993" customHeight="1" x14ac:dyDescent="0.2">
      <c r="B16" s="57"/>
      <c r="C16" s="56"/>
      <c r="D16" s="61"/>
      <c r="E16" s="41"/>
      <c r="F16" s="61"/>
      <c r="G16" s="182"/>
      <c r="H16" s="182"/>
    </row>
    <row r="17" spans="2:8" s="27" customFormat="1" ht="15" customHeight="1" x14ac:dyDescent="0.2">
      <c r="B17" s="57"/>
      <c r="C17" s="57" t="s">
        <v>65</v>
      </c>
      <c r="D17" s="61"/>
      <c r="E17" s="53" t="s">
        <v>66</v>
      </c>
      <c r="F17" s="61"/>
      <c r="G17" s="182"/>
      <c r="H17" s="182"/>
    </row>
    <row r="18" spans="2:8" s="27" customFormat="1" ht="9.9499999999999993" customHeight="1" x14ac:dyDescent="0.2">
      <c r="B18" s="57"/>
      <c r="C18" s="62"/>
      <c r="D18" s="61"/>
      <c r="E18" s="41"/>
      <c r="F18" s="61"/>
      <c r="G18" s="182"/>
      <c r="H18" s="182"/>
    </row>
    <row r="19" spans="2:8" s="27" customFormat="1" ht="15" customHeight="1" x14ac:dyDescent="0.2">
      <c r="B19" s="53" t="s">
        <v>67</v>
      </c>
      <c r="C19" s="75">
        <f>'Claim Detail'!J58</f>
        <v>0</v>
      </c>
      <c r="D19" s="76"/>
      <c r="E19" s="75">
        <f>C19*$C$12</f>
        <v>0</v>
      </c>
      <c r="F19" s="61"/>
      <c r="G19" s="182"/>
      <c r="H19" s="182"/>
    </row>
    <row r="20" spans="2:8" s="27" customFormat="1" ht="5.0999999999999996" customHeight="1" x14ac:dyDescent="0.2">
      <c r="B20" s="57"/>
      <c r="C20" s="62"/>
      <c r="D20" s="61"/>
      <c r="E20" s="41"/>
      <c r="F20" s="61"/>
      <c r="G20" s="182"/>
      <c r="H20" s="182"/>
    </row>
    <row r="21" spans="2:8" s="27" customFormat="1" ht="15" customHeight="1" x14ac:dyDescent="0.2">
      <c r="B21" s="53" t="s">
        <v>68</v>
      </c>
      <c r="C21" s="75">
        <f>'Claim Detail'!J135</f>
        <v>0</v>
      </c>
      <c r="D21" s="76"/>
      <c r="E21" s="75">
        <f>C21*$C$12</f>
        <v>0</v>
      </c>
      <c r="F21" s="61"/>
      <c r="G21" s="182"/>
      <c r="H21" s="182"/>
    </row>
    <row r="22" spans="2:8" s="27" customFormat="1" ht="5.0999999999999996" customHeight="1" x14ac:dyDescent="0.2">
      <c r="B22" s="57"/>
      <c r="C22" s="62"/>
      <c r="D22" s="61"/>
      <c r="E22" s="41"/>
      <c r="F22" s="61"/>
      <c r="G22" s="182"/>
      <c r="H22" s="182"/>
    </row>
    <row r="23" spans="2:8" s="27" customFormat="1" ht="15" customHeight="1" x14ac:dyDescent="0.2">
      <c r="B23" s="53" t="s">
        <v>69</v>
      </c>
      <c r="C23" s="75">
        <f>'Claim Detail'!I239</f>
        <v>0</v>
      </c>
      <c r="D23" s="76"/>
      <c r="E23" s="75">
        <f>C23*$C$12</f>
        <v>0</v>
      </c>
      <c r="F23" s="61"/>
      <c r="G23" s="182"/>
      <c r="H23" s="182"/>
    </row>
    <row r="24" spans="2:8" ht="9.9499999999999993" customHeight="1" x14ac:dyDescent="0.25">
      <c r="B24" s="53"/>
      <c r="C24" s="39"/>
      <c r="D24" s="39"/>
      <c r="E24" s="39"/>
      <c r="F24" s="41"/>
      <c r="G24" s="41"/>
      <c r="H24" s="41"/>
    </row>
    <row r="25" spans="2:8" x14ac:dyDescent="0.25">
      <c r="B25" s="53" t="s">
        <v>70</v>
      </c>
      <c r="C25" s="117">
        <f>SUM(C19:C23)</f>
        <v>0</v>
      </c>
      <c r="D25" s="77"/>
      <c r="E25" s="78">
        <f>SUM(E19:E23)</f>
        <v>0</v>
      </c>
      <c r="F25" s="41"/>
      <c r="G25" s="41"/>
      <c r="H25" s="41"/>
    </row>
    <row r="26" spans="2:8" ht="15" customHeight="1" x14ac:dyDescent="0.25">
      <c r="B26" s="41"/>
      <c r="C26" s="41"/>
      <c r="D26" s="41"/>
      <c r="E26" s="41"/>
      <c r="F26" s="41"/>
      <c r="G26" s="41"/>
      <c r="H26" s="41"/>
    </row>
    <row r="27" spans="2:8" ht="26.1" customHeight="1" x14ac:dyDescent="0.25">
      <c r="B27" s="448" t="s">
        <v>71</v>
      </c>
      <c r="C27" s="448"/>
      <c r="D27" s="448"/>
      <c r="E27" s="448"/>
      <c r="F27" s="448"/>
    </row>
    <row r="28" spans="2:8" ht="26.1" customHeight="1" x14ac:dyDescent="0.25">
      <c r="B28" s="448" t="s">
        <v>72</v>
      </c>
      <c r="C28" s="448"/>
      <c r="D28" s="448"/>
      <c r="E28" s="448"/>
      <c r="F28" s="448"/>
    </row>
    <row r="29" spans="2:8" ht="24.95" customHeight="1" x14ac:dyDescent="0.25">
      <c r="B29" s="448" t="s">
        <v>73</v>
      </c>
      <c r="C29" s="448"/>
      <c r="D29" s="448"/>
      <c r="E29" s="448"/>
      <c r="F29" s="448"/>
    </row>
    <row r="30" spans="2:8" ht="15" customHeight="1" x14ac:dyDescent="0.25">
      <c r="B30" s="448" t="s">
        <v>74</v>
      </c>
      <c r="C30" s="448"/>
      <c r="D30" s="448"/>
      <c r="E30" s="448"/>
      <c r="F30" s="448"/>
    </row>
    <row r="31" spans="2:8" ht="30" customHeight="1" x14ac:dyDescent="0.25">
      <c r="B31" s="448" t="s">
        <v>75</v>
      </c>
      <c r="C31" s="448"/>
      <c r="D31" s="448"/>
      <c r="E31" s="448"/>
      <c r="F31" s="448"/>
    </row>
    <row r="32" spans="2:8" ht="39.950000000000003" customHeight="1" x14ac:dyDescent="0.25">
      <c r="B32" s="450" t="s">
        <v>76</v>
      </c>
      <c r="C32" s="450"/>
      <c r="D32" s="450"/>
      <c r="E32" s="450"/>
      <c r="F32" s="450"/>
    </row>
    <row r="33" spans="2:6" ht="69.95" customHeight="1" x14ac:dyDescent="0.25">
      <c r="B33" s="447" t="s">
        <v>288</v>
      </c>
      <c r="C33" s="448"/>
      <c r="D33" s="448"/>
      <c r="E33" s="448"/>
      <c r="F33" s="448"/>
    </row>
    <row r="34" spans="2:6" ht="9.9499999999999993" customHeight="1" x14ac:dyDescent="0.25">
      <c r="B34" s="63"/>
      <c r="C34" s="181"/>
      <c r="D34" s="63"/>
      <c r="E34" s="64"/>
      <c r="F34" s="63"/>
    </row>
    <row r="35" spans="2:6" ht="15" customHeight="1" x14ac:dyDescent="0.25">
      <c r="B35" s="448" t="s">
        <v>77</v>
      </c>
      <c r="C35" s="448"/>
      <c r="D35" s="448"/>
      <c r="E35" s="448"/>
      <c r="F35" s="448"/>
    </row>
    <row r="36" spans="2:6" ht="15" customHeight="1" x14ac:dyDescent="0.25">
      <c r="B36" s="452" t="s">
        <v>78</v>
      </c>
      <c r="C36" s="452"/>
      <c r="D36" s="452"/>
      <c r="E36" s="452"/>
      <c r="F36" s="452"/>
    </row>
    <row r="37" spans="2:6" s="27" customFormat="1" ht="30" customHeight="1" x14ac:dyDescent="0.25">
      <c r="B37" s="65" t="s">
        <v>79</v>
      </c>
      <c r="C37" s="451"/>
      <c r="D37" s="451"/>
      <c r="E37" s="451"/>
      <c r="F37" s="451"/>
    </row>
    <row r="38" spans="2:6" ht="30" customHeight="1" x14ac:dyDescent="0.25">
      <c r="B38" s="65" t="s">
        <v>80</v>
      </c>
      <c r="C38" s="449"/>
      <c r="D38" s="449"/>
      <c r="E38" s="449"/>
      <c r="F38" s="449"/>
    </row>
    <row r="39" spans="2:6" ht="9.9499999999999993" customHeight="1" x14ac:dyDescent="0.25">
      <c r="B39" s="63"/>
      <c r="C39" s="66"/>
      <c r="D39" s="67"/>
      <c r="E39" s="67"/>
      <c r="F39" s="63"/>
    </row>
    <row r="40" spans="2:6" ht="20.100000000000001" customHeight="1" x14ac:dyDescent="0.25">
      <c r="B40" s="65" t="s">
        <v>81</v>
      </c>
      <c r="C40" s="108"/>
      <c r="D40" s="108"/>
      <c r="E40" s="65" t="s">
        <v>82</v>
      </c>
      <c r="F40" s="63"/>
    </row>
    <row r="41" spans="2:6" ht="12.95" customHeight="1" x14ac:dyDescent="0.25">
      <c r="B41" s="434"/>
      <c r="C41" s="436"/>
      <c r="D41" s="182"/>
      <c r="E41" s="437"/>
      <c r="F41" s="438"/>
    </row>
    <row r="42" spans="2:6" ht="12.95" customHeight="1" x14ac:dyDescent="0.25">
      <c r="B42" s="435"/>
      <c r="C42" s="436"/>
      <c r="D42" s="182"/>
      <c r="E42" s="439"/>
      <c r="F42" s="440"/>
    </row>
    <row r="44" spans="2:6" ht="20.100000000000001" customHeight="1" x14ac:dyDescent="0.25">
      <c r="B44" s="65" t="s">
        <v>83</v>
      </c>
      <c r="C44" s="108"/>
      <c r="D44" s="108"/>
      <c r="E44" s="65" t="s">
        <v>83</v>
      </c>
      <c r="F44" s="63"/>
    </row>
    <row r="45" spans="2:6" ht="12.95" customHeight="1" x14ac:dyDescent="0.25">
      <c r="B45" s="434"/>
      <c r="C45" s="436"/>
      <c r="D45" s="182"/>
      <c r="E45" s="437"/>
      <c r="F45" s="438"/>
    </row>
    <row r="46" spans="2:6" ht="12.95" customHeight="1" x14ac:dyDescent="0.25">
      <c r="B46" s="435"/>
      <c r="C46" s="436"/>
      <c r="D46" s="182"/>
      <c r="E46" s="439"/>
      <c r="F46" s="440"/>
    </row>
  </sheetData>
  <sheetProtection formatCells="0" formatColumns="0"/>
  <protectedRanges>
    <protectedRange sqref="B35 C34 D27:E35 B27:B33" name="Range3_1"/>
    <protectedRange sqref="B14 D14:E14" name="Range1_1"/>
    <protectedRange sqref="D36:E36 B36" name="Range3_1_1_1"/>
  </protectedRanges>
  <mergeCells count="24">
    <mergeCell ref="C37:F37"/>
    <mergeCell ref="B36:F36"/>
    <mergeCell ref="B7:D7"/>
    <mergeCell ref="B8:D8"/>
    <mergeCell ref="C11:F11"/>
    <mergeCell ref="B27:F27"/>
    <mergeCell ref="B28:F28"/>
    <mergeCell ref="B33:F33"/>
    <mergeCell ref="B45:B46"/>
    <mergeCell ref="C45:C46"/>
    <mergeCell ref="E45:F46"/>
    <mergeCell ref="C13:F13"/>
    <mergeCell ref="C10:F10"/>
    <mergeCell ref="C12:F12"/>
    <mergeCell ref="B14:F14"/>
    <mergeCell ref="B29:F29"/>
    <mergeCell ref="C38:F38"/>
    <mergeCell ref="B41:B42"/>
    <mergeCell ref="C41:C42"/>
    <mergeCell ref="E41:F42"/>
    <mergeCell ref="B30:F30"/>
    <mergeCell ref="B31:F31"/>
    <mergeCell ref="B32:F32"/>
    <mergeCell ref="B35:F35"/>
  </mergeCells>
  <hyperlinks>
    <hyperlink ref="B32" r:id="rId1" display="https://www.enterprise-ireland.com/en/Legal/GDPR/" xr:uid="{ACE9C221-B2DF-48F7-954C-23D4A20401EC}"/>
  </hyperlinks>
  <pageMargins left="0.11811023622047245" right="0.11811023622047245" top="0.15748031496062992" bottom="0.15748031496062992" header="0.11811023622047245" footer="0.15748031496062992"/>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3966-E384-4749-A793-E3DAC3D47DEB}">
  <sheetPr>
    <tabColor rgb="FF00B050"/>
    <pageSetUpPr fitToPage="1"/>
  </sheetPr>
  <dimension ref="B1:AU249"/>
  <sheetViews>
    <sheetView showGridLines="0" topLeftCell="A195" zoomScaleNormal="100" workbookViewId="0">
      <selection activeCell="A195" sqref="A195"/>
    </sheetView>
  </sheetViews>
  <sheetFormatPr defaultColWidth="9.140625" defaultRowHeight="15" x14ac:dyDescent="0.25"/>
  <cols>
    <col min="1" max="1" width="1.140625" style="27" customWidth="1"/>
    <col min="2" max="2" width="6" style="27" customWidth="1"/>
    <col min="3" max="3" width="25.85546875" style="27" customWidth="1"/>
    <col min="4" max="4" width="14.5703125" style="27" customWidth="1"/>
    <col min="5" max="5" width="26.7109375" style="29" customWidth="1"/>
    <col min="6" max="6" width="20.42578125" style="27" customWidth="1"/>
    <col min="7" max="7" width="15.140625" style="29" customWidth="1"/>
    <col min="8" max="8" width="16.140625" style="29" customWidth="1"/>
    <col min="9" max="11" width="18.85546875" style="27" customWidth="1"/>
    <col min="12" max="12" width="10.7109375" style="343" customWidth="1"/>
    <col min="13" max="13" width="3" style="244" customWidth="1"/>
    <col min="14" max="14" width="3.42578125" style="210" customWidth="1"/>
    <col min="15" max="15" width="15.85546875" style="27" customWidth="1"/>
    <col min="16" max="16" width="11.85546875" style="27" customWidth="1"/>
    <col min="17" max="19" width="11.42578125" style="27" customWidth="1"/>
    <col min="20" max="20" width="14.28515625" style="27" customWidth="1"/>
    <col min="21" max="21" width="24.42578125" style="27" customWidth="1"/>
    <col min="22" max="22" width="6" style="27" customWidth="1"/>
    <col min="23" max="23" width="6" style="244" customWidth="1"/>
    <col min="24" max="24" width="24.42578125" style="145" hidden="1" customWidth="1"/>
    <col min="25" max="25" width="8" style="145" hidden="1" customWidth="1"/>
    <col min="26" max="26" width="20" style="145" hidden="1" customWidth="1"/>
    <col min="27" max="27" width="15.85546875" style="27" customWidth="1"/>
    <col min="28" max="28" width="17.85546875" style="27" customWidth="1"/>
    <col min="29" max="30" width="18.85546875" style="27" customWidth="1"/>
    <col min="31" max="32" width="20.85546875" style="27" customWidth="1"/>
    <col min="33" max="33" width="31.7109375" style="134" customWidth="1"/>
    <col min="34" max="34" width="20.85546875" style="27" customWidth="1"/>
    <col min="35" max="39" width="0" style="27" hidden="1" customWidth="1"/>
    <col min="40" max="40" width="30.85546875" style="27" hidden="1" customWidth="1"/>
    <col min="41" max="45" width="9.140625" style="27"/>
    <col min="46" max="46" width="7.85546875" style="27" customWidth="1"/>
    <col min="47" max="16384" width="9.140625" style="27"/>
  </cols>
  <sheetData>
    <row r="1" spans="2:47" x14ac:dyDescent="0.25">
      <c r="M1" s="252"/>
      <c r="W1" s="252"/>
    </row>
    <row r="2" spans="2:47" ht="27.75" customHeight="1" x14ac:dyDescent="0.25">
      <c r="C2" s="190" t="s">
        <v>12</v>
      </c>
      <c r="D2" s="455" t="str">
        <f>IF('Claim Summary'!C9&lt;&gt;"",'Claim Summary'!C9,"")</f>
        <v/>
      </c>
      <c r="E2" s="456"/>
      <c r="F2" s="457"/>
      <c r="G2" s="495" t="s">
        <v>84</v>
      </c>
      <c r="M2" s="252"/>
      <c r="O2" s="134" t="s">
        <v>85</v>
      </c>
      <c r="W2" s="252"/>
      <c r="AT2" s="144" t="s">
        <v>86</v>
      </c>
    </row>
    <row r="3" spans="2:47" ht="25.5" customHeight="1" x14ac:dyDescent="0.25">
      <c r="C3" s="190" t="s">
        <v>14</v>
      </c>
      <c r="D3" s="455" t="str">
        <f>IF('Claim Summary'!C14&lt;&gt;"",'Claim Summary'!C14,"")</f>
        <v/>
      </c>
      <c r="E3" s="456"/>
      <c r="F3" s="457"/>
      <c r="G3" s="495"/>
      <c r="M3" s="252"/>
      <c r="W3" s="252"/>
      <c r="AT3" s="285" t="s">
        <v>87</v>
      </c>
      <c r="AU3" s="284"/>
    </row>
    <row r="4" spans="2:47" x14ac:dyDescent="0.25">
      <c r="M4" s="252"/>
      <c r="W4" s="252"/>
      <c r="AT4" s="27" t="s">
        <v>88</v>
      </c>
    </row>
    <row r="5" spans="2:47" ht="30" customHeight="1" x14ac:dyDescent="0.25">
      <c r="B5" s="473" t="s">
        <v>89</v>
      </c>
      <c r="C5" s="473"/>
      <c r="D5" s="473"/>
      <c r="E5" s="473"/>
      <c r="F5" s="473"/>
      <c r="G5" s="473"/>
      <c r="H5" s="473"/>
      <c r="I5" s="473"/>
      <c r="M5" s="252"/>
      <c r="O5" s="461" t="s">
        <v>90</v>
      </c>
      <c r="P5" s="462"/>
      <c r="Q5" s="462"/>
      <c r="R5" s="462"/>
      <c r="S5" s="462"/>
      <c r="T5" s="462"/>
      <c r="U5" s="462"/>
      <c r="V5" s="271"/>
      <c r="W5" s="253"/>
      <c r="X5" s="251"/>
      <c r="Y5" s="251"/>
      <c r="Z5" s="251"/>
      <c r="AA5" s="251"/>
      <c r="AB5" s="458" t="s">
        <v>273</v>
      </c>
      <c r="AC5" s="458"/>
      <c r="AD5" s="458"/>
      <c r="AE5" s="458"/>
      <c r="AF5" s="458"/>
      <c r="AG5" s="458"/>
      <c r="AT5" s="134"/>
    </row>
    <row r="6" spans="2:47" ht="63.75" customHeight="1" x14ac:dyDescent="0.25">
      <c r="B6" s="481" t="s">
        <v>91</v>
      </c>
      <c r="C6" s="488"/>
      <c r="D6" s="488"/>
      <c r="E6" s="488"/>
      <c r="F6" s="488"/>
      <c r="G6" s="488"/>
      <c r="H6" s="488"/>
      <c r="I6" s="488"/>
      <c r="J6" s="279"/>
      <c r="M6" s="252"/>
      <c r="O6" s="459" t="s">
        <v>92</v>
      </c>
      <c r="P6" s="460"/>
      <c r="Q6" s="460"/>
      <c r="R6" s="460"/>
      <c r="S6" s="460"/>
      <c r="T6" s="460"/>
      <c r="U6" s="460"/>
      <c r="W6" s="254"/>
      <c r="X6" s="147"/>
      <c r="Y6" s="147"/>
      <c r="Z6" s="147"/>
      <c r="AA6" s="72"/>
      <c r="AB6" s="72"/>
      <c r="AC6" s="73"/>
      <c r="AD6" s="73"/>
      <c r="AE6" s="74"/>
      <c r="AF6" s="72"/>
      <c r="AG6" s="146"/>
    </row>
    <row r="7" spans="2:47" ht="89.25" x14ac:dyDescent="0.25">
      <c r="B7" s="185" t="s">
        <v>93</v>
      </c>
      <c r="C7" s="186" t="s">
        <v>94</v>
      </c>
      <c r="D7" s="231" t="s">
        <v>116</v>
      </c>
      <c r="E7" s="487" t="s">
        <v>95</v>
      </c>
      <c r="F7" s="487"/>
      <c r="G7" s="187" t="s">
        <v>96</v>
      </c>
      <c r="H7" s="188" t="s">
        <v>97</v>
      </c>
      <c r="I7" s="232" t="s">
        <v>98</v>
      </c>
      <c r="J7" s="188" t="s">
        <v>99</v>
      </c>
      <c r="M7" s="252"/>
      <c r="O7" s="275" t="s">
        <v>100</v>
      </c>
      <c r="P7" s="275" t="s">
        <v>101</v>
      </c>
      <c r="Q7" s="275" t="s">
        <v>270</v>
      </c>
      <c r="R7" s="275" t="s">
        <v>102</v>
      </c>
      <c r="S7" s="275" t="s">
        <v>103</v>
      </c>
      <c r="T7" s="277" t="s">
        <v>104</v>
      </c>
      <c r="U7" s="277" t="s">
        <v>105</v>
      </c>
      <c r="W7" s="255"/>
      <c r="Y7" s="211"/>
      <c r="AA7" s="206"/>
      <c r="AB7" s="235" t="s">
        <v>106</v>
      </c>
      <c r="AC7" s="216" t="s">
        <v>107</v>
      </c>
      <c r="AD7" s="216" t="s">
        <v>271</v>
      </c>
      <c r="AE7" s="204" t="s">
        <v>108</v>
      </c>
      <c r="AF7" s="204" t="s">
        <v>109</v>
      </c>
      <c r="AG7" s="321" t="s">
        <v>110</v>
      </c>
      <c r="AI7" s="204" t="s">
        <v>109</v>
      </c>
      <c r="AJ7" s="243" t="s">
        <v>110</v>
      </c>
    </row>
    <row r="8" spans="2:47" x14ac:dyDescent="0.25">
      <c r="B8" s="129">
        <v>1.1000000000000001</v>
      </c>
      <c r="C8" s="125"/>
      <c r="D8" s="376"/>
      <c r="E8" s="474"/>
      <c r="F8" s="475"/>
      <c r="G8" s="31"/>
      <c r="H8" s="377"/>
      <c r="I8" s="152"/>
      <c r="J8" s="95">
        <v>0</v>
      </c>
      <c r="M8" s="252"/>
      <c r="O8" s="268" t="s">
        <v>87</v>
      </c>
      <c r="P8" s="268" t="s">
        <v>87</v>
      </c>
      <c r="Q8" s="268" t="s">
        <v>87</v>
      </c>
      <c r="R8" s="268" t="s">
        <v>87</v>
      </c>
      <c r="S8" s="268" t="s">
        <v>87</v>
      </c>
      <c r="T8" s="268"/>
      <c r="U8" s="219"/>
      <c r="V8" s="273"/>
      <c r="W8" s="256"/>
      <c r="X8" s="155"/>
      <c r="Y8" s="155"/>
      <c r="Z8" s="27"/>
      <c r="AB8" s="267">
        <f t="shared" ref="AB8:AB39" si="0">J8</f>
        <v>0</v>
      </c>
      <c r="AC8" s="156">
        <v>0</v>
      </c>
      <c r="AD8" s="313"/>
      <c r="AE8" s="312">
        <f>AB8-AC8</f>
        <v>0</v>
      </c>
      <c r="AF8" s="265" t="s">
        <v>111</v>
      </c>
      <c r="AG8" s="322"/>
    </row>
    <row r="9" spans="2:47" x14ac:dyDescent="0.25">
      <c r="B9" s="129">
        <v>1.2</v>
      </c>
      <c r="C9" s="125"/>
      <c r="D9" s="376"/>
      <c r="E9" s="474"/>
      <c r="F9" s="475"/>
      <c r="G9" s="31"/>
      <c r="H9" s="168"/>
      <c r="I9" s="152"/>
      <c r="J9" s="95">
        <v>0</v>
      </c>
      <c r="M9" s="252"/>
      <c r="O9" s="268"/>
      <c r="P9" s="268"/>
      <c r="Q9" s="268"/>
      <c r="R9" s="268"/>
      <c r="S9" s="268"/>
      <c r="T9" s="268"/>
      <c r="U9" s="219"/>
      <c r="V9" s="273"/>
      <c r="W9" s="257"/>
      <c r="X9" s="158"/>
      <c r="Y9" s="158"/>
      <c r="Z9" s="27"/>
      <c r="AB9" s="267">
        <f t="shared" si="0"/>
        <v>0</v>
      </c>
      <c r="AC9" s="159">
        <v>0</v>
      </c>
      <c r="AD9" s="313"/>
      <c r="AE9" s="312">
        <f t="shared" ref="AE9:AE57" si="1">AB9-AC9</f>
        <v>0</v>
      </c>
      <c r="AF9" s="265" t="s">
        <v>111</v>
      </c>
      <c r="AG9" s="322"/>
    </row>
    <row r="10" spans="2:47" x14ac:dyDescent="0.25">
      <c r="B10" s="129">
        <v>1.3</v>
      </c>
      <c r="C10" s="125"/>
      <c r="D10" s="376"/>
      <c r="E10" s="474"/>
      <c r="F10" s="475"/>
      <c r="G10" s="31"/>
      <c r="H10" s="168"/>
      <c r="I10" s="152"/>
      <c r="J10" s="95">
        <v>0</v>
      </c>
      <c r="M10" s="252"/>
      <c r="O10" s="268"/>
      <c r="P10" s="268"/>
      <c r="Q10" s="268"/>
      <c r="R10" s="268"/>
      <c r="S10" s="268"/>
      <c r="T10" s="268"/>
      <c r="U10" s="219"/>
      <c r="V10" s="273"/>
      <c r="W10" s="257"/>
      <c r="X10" s="158"/>
      <c r="Y10" s="158"/>
      <c r="Z10" s="27"/>
      <c r="AB10" s="267">
        <f t="shared" si="0"/>
        <v>0</v>
      </c>
      <c r="AC10" s="159">
        <v>0</v>
      </c>
      <c r="AD10" s="313"/>
      <c r="AE10" s="312">
        <f t="shared" si="1"/>
        <v>0</v>
      </c>
      <c r="AF10" s="265" t="s">
        <v>111</v>
      </c>
      <c r="AG10" s="322"/>
    </row>
    <row r="11" spans="2:47" x14ac:dyDescent="0.25">
      <c r="B11" s="129">
        <v>1.4</v>
      </c>
      <c r="C11" s="125"/>
      <c r="D11" s="376"/>
      <c r="E11" s="474"/>
      <c r="F11" s="475"/>
      <c r="G11" s="31"/>
      <c r="H11" s="168"/>
      <c r="I11" s="152"/>
      <c r="J11" s="95">
        <v>0</v>
      </c>
      <c r="M11" s="252"/>
      <c r="O11" s="268"/>
      <c r="P11" s="268"/>
      <c r="Q11" s="268"/>
      <c r="R11" s="268"/>
      <c r="S11" s="268"/>
      <c r="T11" s="268"/>
      <c r="U11" s="219"/>
      <c r="V11" s="273"/>
      <c r="W11" s="257"/>
      <c r="X11" s="158"/>
      <c r="Y11" s="158"/>
      <c r="Z11" s="27"/>
      <c r="AB11" s="267">
        <f t="shared" si="0"/>
        <v>0</v>
      </c>
      <c r="AC11" s="159">
        <v>0</v>
      </c>
      <c r="AD11" s="313"/>
      <c r="AE11" s="312">
        <f t="shared" si="1"/>
        <v>0</v>
      </c>
      <c r="AF11" s="265" t="s">
        <v>111</v>
      </c>
      <c r="AG11" s="322"/>
    </row>
    <row r="12" spans="2:47" x14ac:dyDescent="0.25">
      <c r="B12" s="129">
        <v>1.5</v>
      </c>
      <c r="C12" s="125"/>
      <c r="D12" s="376"/>
      <c r="E12" s="474"/>
      <c r="F12" s="475"/>
      <c r="G12" s="31"/>
      <c r="H12" s="168"/>
      <c r="I12" s="152"/>
      <c r="J12" s="95">
        <v>0</v>
      </c>
      <c r="M12" s="252"/>
      <c r="O12" s="268"/>
      <c r="P12" s="268"/>
      <c r="Q12" s="268"/>
      <c r="R12" s="268"/>
      <c r="S12" s="268"/>
      <c r="T12" s="268"/>
      <c r="U12" s="219"/>
      <c r="V12" s="273"/>
      <c r="W12" s="257"/>
      <c r="X12" s="143"/>
      <c r="Y12" s="143"/>
      <c r="Z12" s="27"/>
      <c r="AB12" s="267">
        <f t="shared" si="0"/>
        <v>0</v>
      </c>
      <c r="AC12" s="159">
        <v>0</v>
      </c>
      <c r="AD12" s="313"/>
      <c r="AE12" s="312">
        <f t="shared" si="1"/>
        <v>0</v>
      </c>
      <c r="AF12" s="265" t="s">
        <v>111</v>
      </c>
      <c r="AG12" s="322"/>
    </row>
    <row r="13" spans="2:47" x14ac:dyDescent="0.25">
      <c r="B13" s="129">
        <v>1.6</v>
      </c>
      <c r="C13" s="125"/>
      <c r="D13" s="376"/>
      <c r="E13" s="474"/>
      <c r="F13" s="475"/>
      <c r="G13" s="31"/>
      <c r="H13" s="168"/>
      <c r="I13" s="152"/>
      <c r="J13" s="95">
        <v>0</v>
      </c>
      <c r="M13" s="252"/>
      <c r="O13" s="268"/>
      <c r="P13" s="268"/>
      <c r="Q13" s="268"/>
      <c r="R13" s="268"/>
      <c r="S13" s="268"/>
      <c r="T13" s="268"/>
      <c r="U13" s="219"/>
      <c r="V13" s="273"/>
      <c r="W13" s="257"/>
      <c r="X13" s="143"/>
      <c r="Y13" s="143"/>
      <c r="Z13" s="27"/>
      <c r="AB13" s="267">
        <f t="shared" si="0"/>
        <v>0</v>
      </c>
      <c r="AC13" s="159">
        <v>0</v>
      </c>
      <c r="AD13" s="313"/>
      <c r="AE13" s="312">
        <f t="shared" si="1"/>
        <v>0</v>
      </c>
      <c r="AF13" s="265" t="s">
        <v>111</v>
      </c>
      <c r="AG13" s="322"/>
    </row>
    <row r="14" spans="2:47" x14ac:dyDescent="0.25">
      <c r="B14" s="129"/>
      <c r="C14" s="125"/>
      <c r="D14" s="376"/>
      <c r="E14" s="474"/>
      <c r="F14" s="475"/>
      <c r="G14" s="31"/>
      <c r="H14" s="168"/>
      <c r="I14" s="152"/>
      <c r="J14" s="95">
        <v>0</v>
      </c>
      <c r="M14" s="252"/>
      <c r="O14" s="268"/>
      <c r="P14" s="268"/>
      <c r="Q14" s="268"/>
      <c r="R14" s="268"/>
      <c r="S14" s="268"/>
      <c r="T14" s="268"/>
      <c r="U14" s="219"/>
      <c r="V14" s="273"/>
      <c r="W14" s="257"/>
      <c r="X14" s="143"/>
      <c r="Y14" s="143"/>
      <c r="Z14" s="27"/>
      <c r="AB14" s="267">
        <f t="shared" si="0"/>
        <v>0</v>
      </c>
      <c r="AC14" s="159">
        <v>0</v>
      </c>
      <c r="AD14" s="313"/>
      <c r="AE14" s="312">
        <f t="shared" si="1"/>
        <v>0</v>
      </c>
      <c r="AF14" s="265" t="s">
        <v>111</v>
      </c>
      <c r="AG14" s="322"/>
    </row>
    <row r="15" spans="2:47" x14ac:dyDescent="0.25">
      <c r="B15" s="129"/>
      <c r="C15" s="125"/>
      <c r="D15" s="376"/>
      <c r="E15" s="474"/>
      <c r="F15" s="475"/>
      <c r="G15" s="31"/>
      <c r="H15" s="168"/>
      <c r="I15" s="152"/>
      <c r="J15" s="95">
        <v>0</v>
      </c>
      <c r="M15" s="252"/>
      <c r="O15" s="268"/>
      <c r="P15" s="268"/>
      <c r="Q15" s="268"/>
      <c r="R15" s="268"/>
      <c r="S15" s="268"/>
      <c r="T15" s="268"/>
      <c r="U15" s="219"/>
      <c r="V15" s="273"/>
      <c r="W15" s="257"/>
      <c r="X15" s="143"/>
      <c r="Y15" s="143"/>
      <c r="Z15" s="27"/>
      <c r="AB15" s="267">
        <f t="shared" si="0"/>
        <v>0</v>
      </c>
      <c r="AC15" s="159">
        <v>0</v>
      </c>
      <c r="AD15" s="313"/>
      <c r="AE15" s="312">
        <f t="shared" si="1"/>
        <v>0</v>
      </c>
      <c r="AF15" s="265" t="s">
        <v>111</v>
      </c>
      <c r="AG15" s="322"/>
    </row>
    <row r="16" spans="2:47" x14ac:dyDescent="0.25">
      <c r="B16" s="129"/>
      <c r="C16" s="125"/>
      <c r="D16" s="376"/>
      <c r="E16" s="474"/>
      <c r="F16" s="475"/>
      <c r="G16" s="31"/>
      <c r="H16" s="168"/>
      <c r="I16" s="152"/>
      <c r="J16" s="95">
        <v>0</v>
      </c>
      <c r="M16" s="252"/>
      <c r="O16" s="268"/>
      <c r="P16" s="268"/>
      <c r="Q16" s="268"/>
      <c r="R16" s="268"/>
      <c r="S16" s="268"/>
      <c r="T16" s="268"/>
      <c r="U16" s="219"/>
      <c r="V16" s="273"/>
      <c r="W16" s="257"/>
      <c r="X16" s="143"/>
      <c r="Y16" s="143"/>
      <c r="Z16" s="27"/>
      <c r="AB16" s="267">
        <f t="shared" si="0"/>
        <v>0</v>
      </c>
      <c r="AC16" s="159">
        <v>0</v>
      </c>
      <c r="AD16" s="313"/>
      <c r="AE16" s="312">
        <f t="shared" si="1"/>
        <v>0</v>
      </c>
      <c r="AF16" s="265" t="s">
        <v>111</v>
      </c>
      <c r="AG16" s="322"/>
    </row>
    <row r="17" spans="2:33" x14ac:dyDescent="0.25">
      <c r="B17" s="129"/>
      <c r="C17" s="125"/>
      <c r="D17" s="376"/>
      <c r="E17" s="474"/>
      <c r="F17" s="475"/>
      <c r="G17" s="31"/>
      <c r="H17" s="168"/>
      <c r="I17" s="152"/>
      <c r="J17" s="95">
        <v>0</v>
      </c>
      <c r="M17" s="252"/>
      <c r="O17" s="268"/>
      <c r="P17" s="268"/>
      <c r="Q17" s="268"/>
      <c r="R17" s="268"/>
      <c r="S17" s="268"/>
      <c r="T17" s="268"/>
      <c r="U17" s="219"/>
      <c r="V17" s="273"/>
      <c r="W17" s="257"/>
      <c r="X17" s="143"/>
      <c r="Y17" s="143"/>
      <c r="Z17" s="27"/>
      <c r="AB17" s="267">
        <f t="shared" si="0"/>
        <v>0</v>
      </c>
      <c r="AC17" s="159">
        <v>0</v>
      </c>
      <c r="AD17" s="313"/>
      <c r="AE17" s="312">
        <f t="shared" si="1"/>
        <v>0</v>
      </c>
      <c r="AF17" s="265" t="s">
        <v>111</v>
      </c>
      <c r="AG17" s="322"/>
    </row>
    <row r="18" spans="2:33" x14ac:dyDescent="0.25">
      <c r="B18" s="129"/>
      <c r="C18" s="125"/>
      <c r="D18" s="376"/>
      <c r="E18" s="474"/>
      <c r="F18" s="475"/>
      <c r="G18" s="31"/>
      <c r="H18" s="168"/>
      <c r="I18" s="152"/>
      <c r="J18" s="95">
        <v>0</v>
      </c>
      <c r="M18" s="252"/>
      <c r="O18" s="268"/>
      <c r="P18" s="268"/>
      <c r="Q18" s="268"/>
      <c r="R18" s="268"/>
      <c r="S18" s="268"/>
      <c r="T18" s="268"/>
      <c r="U18" s="219"/>
      <c r="V18" s="273"/>
      <c r="W18" s="257"/>
      <c r="X18" s="143"/>
      <c r="Y18" s="143"/>
      <c r="Z18" s="27"/>
      <c r="AB18" s="267">
        <f t="shared" si="0"/>
        <v>0</v>
      </c>
      <c r="AC18" s="159">
        <v>0</v>
      </c>
      <c r="AD18" s="313"/>
      <c r="AE18" s="312">
        <f t="shared" si="1"/>
        <v>0</v>
      </c>
      <c r="AF18" s="265" t="s">
        <v>111</v>
      </c>
      <c r="AG18" s="322"/>
    </row>
    <row r="19" spans="2:33" x14ac:dyDescent="0.25">
      <c r="B19" s="129"/>
      <c r="C19" s="125"/>
      <c r="D19" s="376"/>
      <c r="E19" s="474"/>
      <c r="F19" s="475"/>
      <c r="G19" s="31"/>
      <c r="H19" s="168"/>
      <c r="I19" s="152"/>
      <c r="J19" s="95">
        <v>0</v>
      </c>
      <c r="M19" s="252"/>
      <c r="O19" s="268"/>
      <c r="P19" s="268"/>
      <c r="Q19" s="268"/>
      <c r="R19" s="268"/>
      <c r="S19" s="268"/>
      <c r="T19" s="268"/>
      <c r="U19" s="219"/>
      <c r="V19" s="273"/>
      <c r="W19" s="257"/>
      <c r="X19" s="143"/>
      <c r="Y19" s="143"/>
      <c r="Z19" s="27"/>
      <c r="AB19" s="267">
        <f t="shared" si="0"/>
        <v>0</v>
      </c>
      <c r="AC19" s="159">
        <v>0</v>
      </c>
      <c r="AD19" s="313"/>
      <c r="AE19" s="312">
        <f t="shared" si="1"/>
        <v>0</v>
      </c>
      <c r="AF19" s="265" t="s">
        <v>111</v>
      </c>
      <c r="AG19" s="322"/>
    </row>
    <row r="20" spans="2:33" x14ac:dyDescent="0.25">
      <c r="B20" s="129"/>
      <c r="C20" s="125"/>
      <c r="D20" s="376"/>
      <c r="E20" s="474"/>
      <c r="F20" s="475"/>
      <c r="G20" s="31"/>
      <c r="H20" s="168"/>
      <c r="I20" s="152"/>
      <c r="J20" s="95">
        <v>0</v>
      </c>
      <c r="M20" s="252"/>
      <c r="O20" s="268"/>
      <c r="P20" s="268"/>
      <c r="Q20" s="268"/>
      <c r="R20" s="268"/>
      <c r="S20" s="268"/>
      <c r="T20" s="268"/>
      <c r="U20" s="219"/>
      <c r="V20" s="273"/>
      <c r="W20" s="257"/>
      <c r="X20" s="143"/>
      <c r="Y20" s="143"/>
      <c r="Z20" s="27"/>
      <c r="AB20" s="267">
        <f t="shared" si="0"/>
        <v>0</v>
      </c>
      <c r="AC20" s="159">
        <v>0</v>
      </c>
      <c r="AD20" s="313"/>
      <c r="AE20" s="312">
        <f t="shared" si="1"/>
        <v>0</v>
      </c>
      <c r="AF20" s="265" t="s">
        <v>111</v>
      </c>
      <c r="AG20" s="322"/>
    </row>
    <row r="21" spans="2:33" x14ac:dyDescent="0.25">
      <c r="B21" s="129"/>
      <c r="C21" s="125"/>
      <c r="D21" s="376"/>
      <c r="E21" s="474"/>
      <c r="F21" s="475"/>
      <c r="G21" s="31"/>
      <c r="H21" s="168"/>
      <c r="I21" s="152"/>
      <c r="J21" s="95">
        <v>0</v>
      </c>
      <c r="M21" s="252"/>
      <c r="O21" s="268"/>
      <c r="P21" s="268"/>
      <c r="Q21" s="268"/>
      <c r="R21" s="268"/>
      <c r="S21" s="268"/>
      <c r="T21" s="268"/>
      <c r="U21" s="219"/>
      <c r="V21" s="273"/>
      <c r="W21" s="257"/>
      <c r="X21" s="143"/>
      <c r="Y21" s="143"/>
      <c r="Z21" s="27"/>
      <c r="AB21" s="267">
        <f t="shared" si="0"/>
        <v>0</v>
      </c>
      <c r="AC21" s="159">
        <v>0</v>
      </c>
      <c r="AD21" s="313"/>
      <c r="AE21" s="312">
        <f t="shared" si="1"/>
        <v>0</v>
      </c>
      <c r="AF21" s="265" t="s">
        <v>111</v>
      </c>
      <c r="AG21" s="322"/>
    </row>
    <row r="22" spans="2:33" x14ac:dyDescent="0.25">
      <c r="B22" s="129"/>
      <c r="C22" s="125"/>
      <c r="D22" s="376"/>
      <c r="E22" s="474"/>
      <c r="F22" s="475"/>
      <c r="G22" s="31"/>
      <c r="H22" s="168"/>
      <c r="I22" s="152"/>
      <c r="J22" s="95">
        <v>0</v>
      </c>
      <c r="M22" s="252"/>
      <c r="O22" s="268"/>
      <c r="P22" s="268"/>
      <c r="Q22" s="268"/>
      <c r="R22" s="268"/>
      <c r="S22" s="268"/>
      <c r="T22" s="268"/>
      <c r="U22" s="219"/>
      <c r="V22" s="273"/>
      <c r="W22" s="257"/>
      <c r="X22" s="143"/>
      <c r="Y22" s="143"/>
      <c r="Z22" s="27"/>
      <c r="AB22" s="267">
        <f t="shared" si="0"/>
        <v>0</v>
      </c>
      <c r="AC22" s="159">
        <v>0</v>
      </c>
      <c r="AD22" s="313"/>
      <c r="AE22" s="312">
        <f t="shared" si="1"/>
        <v>0</v>
      </c>
      <c r="AF22" s="265" t="s">
        <v>111</v>
      </c>
      <c r="AG22" s="322"/>
    </row>
    <row r="23" spans="2:33" x14ac:dyDescent="0.25">
      <c r="B23" s="129"/>
      <c r="C23" s="125"/>
      <c r="D23" s="376"/>
      <c r="E23" s="474"/>
      <c r="F23" s="475"/>
      <c r="G23" s="31"/>
      <c r="H23" s="168"/>
      <c r="I23" s="152"/>
      <c r="J23" s="95">
        <v>0</v>
      </c>
      <c r="M23" s="252"/>
      <c r="O23" s="268"/>
      <c r="P23" s="268"/>
      <c r="Q23" s="268"/>
      <c r="R23" s="268"/>
      <c r="S23" s="268"/>
      <c r="T23" s="268"/>
      <c r="U23" s="219"/>
      <c r="V23" s="273"/>
      <c r="W23" s="257"/>
      <c r="X23" s="143"/>
      <c r="Y23" s="143"/>
      <c r="Z23" s="27"/>
      <c r="AB23" s="267">
        <f t="shared" si="0"/>
        <v>0</v>
      </c>
      <c r="AC23" s="159">
        <v>0</v>
      </c>
      <c r="AD23" s="313"/>
      <c r="AE23" s="312">
        <f t="shared" si="1"/>
        <v>0</v>
      </c>
      <c r="AF23" s="265" t="s">
        <v>111</v>
      </c>
      <c r="AG23" s="322"/>
    </row>
    <row r="24" spans="2:33" x14ac:dyDescent="0.25">
      <c r="B24" s="129"/>
      <c r="C24" s="125"/>
      <c r="D24" s="376"/>
      <c r="E24" s="474"/>
      <c r="F24" s="475"/>
      <c r="G24" s="31"/>
      <c r="H24" s="168"/>
      <c r="I24" s="152"/>
      <c r="J24" s="95">
        <v>0</v>
      </c>
      <c r="M24" s="252"/>
      <c r="O24" s="268"/>
      <c r="P24" s="268"/>
      <c r="Q24" s="268"/>
      <c r="R24" s="268"/>
      <c r="S24" s="268"/>
      <c r="T24" s="268"/>
      <c r="U24" s="219"/>
      <c r="V24" s="273"/>
      <c r="W24" s="257"/>
      <c r="X24" s="143"/>
      <c r="Y24" s="143"/>
      <c r="Z24" s="27"/>
      <c r="AB24" s="267">
        <f t="shared" si="0"/>
        <v>0</v>
      </c>
      <c r="AC24" s="159">
        <v>0</v>
      </c>
      <c r="AD24" s="313"/>
      <c r="AE24" s="312">
        <f t="shared" si="1"/>
        <v>0</v>
      </c>
      <c r="AF24" s="265" t="s">
        <v>111</v>
      </c>
      <c r="AG24" s="322"/>
    </row>
    <row r="25" spans="2:33" hidden="1" x14ac:dyDescent="0.25">
      <c r="B25" s="129"/>
      <c r="C25" s="125"/>
      <c r="D25" s="303"/>
      <c r="E25" s="474"/>
      <c r="F25" s="475"/>
      <c r="G25" s="31"/>
      <c r="H25" s="136"/>
      <c r="I25" s="151"/>
      <c r="J25" s="95">
        <v>0</v>
      </c>
      <c r="M25" s="252"/>
      <c r="O25" s="268"/>
      <c r="P25" s="219"/>
      <c r="Q25" s="106"/>
      <c r="R25" s="269"/>
      <c r="S25" s="269"/>
      <c r="T25" s="268"/>
      <c r="U25" s="269"/>
      <c r="W25" s="257"/>
      <c r="X25" s="143"/>
      <c r="Y25" s="143"/>
      <c r="Z25" s="27"/>
      <c r="AB25" s="267">
        <f t="shared" si="0"/>
        <v>0</v>
      </c>
      <c r="AC25" s="159">
        <v>0</v>
      </c>
      <c r="AD25" s="310"/>
      <c r="AE25" s="207">
        <f t="shared" si="1"/>
        <v>0</v>
      </c>
      <c r="AF25" s="265" t="s">
        <v>111</v>
      </c>
      <c r="AG25" s="308"/>
    </row>
    <row r="26" spans="2:33" hidden="1" x14ac:dyDescent="0.25">
      <c r="B26" s="129"/>
      <c r="C26" s="125"/>
      <c r="D26" s="303"/>
      <c r="E26" s="474"/>
      <c r="F26" s="475"/>
      <c r="G26" s="31"/>
      <c r="H26" s="136"/>
      <c r="I26" s="136"/>
      <c r="J26" s="95">
        <v>0</v>
      </c>
      <c r="M26" s="252"/>
      <c r="O26" s="268"/>
      <c r="P26" s="219"/>
      <c r="Q26" s="106"/>
      <c r="R26" s="269"/>
      <c r="S26" s="269"/>
      <c r="T26" s="268"/>
      <c r="U26" s="269"/>
      <c r="W26" s="257"/>
      <c r="X26" s="143"/>
      <c r="Y26" s="143"/>
      <c r="Z26" s="27"/>
      <c r="AB26" s="267">
        <f t="shared" si="0"/>
        <v>0</v>
      </c>
      <c r="AC26" s="159">
        <v>0</v>
      </c>
      <c r="AD26" s="310"/>
      <c r="AE26" s="207">
        <f t="shared" si="1"/>
        <v>0</v>
      </c>
      <c r="AF26" s="265" t="s">
        <v>111</v>
      </c>
      <c r="AG26" s="308"/>
    </row>
    <row r="27" spans="2:33" hidden="1" x14ac:dyDescent="0.25">
      <c r="B27" s="129"/>
      <c r="C27" s="125"/>
      <c r="D27" s="303"/>
      <c r="E27" s="474"/>
      <c r="F27" s="475"/>
      <c r="G27" s="31"/>
      <c r="H27" s="136"/>
      <c r="I27" s="136"/>
      <c r="J27" s="95">
        <v>0</v>
      </c>
      <c r="M27" s="252"/>
      <c r="O27" s="268"/>
      <c r="P27" s="219"/>
      <c r="Q27" s="106"/>
      <c r="R27" s="269"/>
      <c r="S27" s="269"/>
      <c r="T27" s="268"/>
      <c r="U27" s="269"/>
      <c r="W27" s="257"/>
      <c r="X27" s="143"/>
      <c r="Y27" s="143"/>
      <c r="Z27" s="27"/>
      <c r="AB27" s="267">
        <f t="shared" si="0"/>
        <v>0</v>
      </c>
      <c r="AC27" s="159">
        <v>0</v>
      </c>
      <c r="AD27" s="310"/>
      <c r="AE27" s="207">
        <f t="shared" si="1"/>
        <v>0</v>
      </c>
      <c r="AF27" s="265" t="s">
        <v>111</v>
      </c>
      <c r="AG27" s="308"/>
    </row>
    <row r="28" spans="2:33" hidden="1" x14ac:dyDescent="0.25">
      <c r="B28" s="129"/>
      <c r="C28" s="125"/>
      <c r="D28" s="303"/>
      <c r="E28" s="474"/>
      <c r="F28" s="475"/>
      <c r="G28" s="31"/>
      <c r="H28" s="136"/>
      <c r="I28" s="136"/>
      <c r="J28" s="95">
        <v>0</v>
      </c>
      <c r="M28" s="252"/>
      <c r="O28" s="268"/>
      <c r="P28" s="219"/>
      <c r="Q28" s="106"/>
      <c r="R28" s="269"/>
      <c r="S28" s="269"/>
      <c r="T28" s="268"/>
      <c r="U28" s="269"/>
      <c r="W28" s="257"/>
      <c r="X28" s="143"/>
      <c r="Y28" s="143"/>
      <c r="Z28" s="27"/>
      <c r="AB28" s="267">
        <f t="shared" si="0"/>
        <v>0</v>
      </c>
      <c r="AC28" s="159">
        <v>0</v>
      </c>
      <c r="AD28" s="310"/>
      <c r="AE28" s="207">
        <f t="shared" si="1"/>
        <v>0</v>
      </c>
      <c r="AF28" s="265" t="s">
        <v>111</v>
      </c>
      <c r="AG28" s="308"/>
    </row>
    <row r="29" spans="2:33" hidden="1" x14ac:dyDescent="0.25">
      <c r="B29" s="129"/>
      <c r="C29" s="125"/>
      <c r="D29" s="303"/>
      <c r="E29" s="474"/>
      <c r="F29" s="475"/>
      <c r="G29" s="31"/>
      <c r="H29" s="136"/>
      <c r="I29" s="136"/>
      <c r="J29" s="95">
        <v>0</v>
      </c>
      <c r="M29" s="252"/>
      <c r="O29" s="268"/>
      <c r="P29" s="219"/>
      <c r="Q29" s="106"/>
      <c r="R29" s="269"/>
      <c r="S29" s="269"/>
      <c r="T29" s="268"/>
      <c r="U29" s="269"/>
      <c r="W29" s="257"/>
      <c r="X29" s="143"/>
      <c r="Y29" s="143"/>
      <c r="Z29" s="27"/>
      <c r="AB29" s="267">
        <f t="shared" si="0"/>
        <v>0</v>
      </c>
      <c r="AC29" s="159">
        <v>0</v>
      </c>
      <c r="AD29" s="310"/>
      <c r="AE29" s="207">
        <f t="shared" si="1"/>
        <v>0</v>
      </c>
      <c r="AF29" s="265" t="s">
        <v>111</v>
      </c>
      <c r="AG29" s="308"/>
    </row>
    <row r="30" spans="2:33" hidden="1" x14ac:dyDescent="0.25">
      <c r="B30" s="129"/>
      <c r="C30" s="125"/>
      <c r="D30" s="303"/>
      <c r="E30" s="474"/>
      <c r="F30" s="475"/>
      <c r="G30" s="31"/>
      <c r="H30" s="136"/>
      <c r="I30" s="136"/>
      <c r="J30" s="95">
        <v>0</v>
      </c>
      <c r="M30" s="252"/>
      <c r="O30" s="268"/>
      <c r="P30" s="219"/>
      <c r="Q30" s="106"/>
      <c r="R30" s="269"/>
      <c r="S30" s="269"/>
      <c r="T30" s="268"/>
      <c r="U30" s="269"/>
      <c r="W30" s="257"/>
      <c r="X30" s="143"/>
      <c r="Y30" s="143"/>
      <c r="Z30" s="27"/>
      <c r="AB30" s="267">
        <f t="shared" si="0"/>
        <v>0</v>
      </c>
      <c r="AC30" s="159">
        <v>0</v>
      </c>
      <c r="AD30" s="310"/>
      <c r="AE30" s="207">
        <f t="shared" si="1"/>
        <v>0</v>
      </c>
      <c r="AF30" s="265" t="s">
        <v>111</v>
      </c>
      <c r="AG30" s="308"/>
    </row>
    <row r="31" spans="2:33" hidden="1" x14ac:dyDescent="0.25">
      <c r="B31" s="129"/>
      <c r="C31" s="125"/>
      <c r="D31" s="303"/>
      <c r="E31" s="474"/>
      <c r="F31" s="475"/>
      <c r="G31" s="31"/>
      <c r="H31" s="136"/>
      <c r="I31" s="136"/>
      <c r="J31" s="95">
        <v>0</v>
      </c>
      <c r="M31" s="252"/>
      <c r="O31" s="268"/>
      <c r="P31" s="219"/>
      <c r="Q31" s="106"/>
      <c r="R31" s="269"/>
      <c r="S31" s="269"/>
      <c r="T31" s="268"/>
      <c r="U31" s="269"/>
      <c r="W31" s="257"/>
      <c r="X31" s="143"/>
      <c r="Y31" s="143"/>
      <c r="Z31" s="27"/>
      <c r="AB31" s="267">
        <f t="shared" si="0"/>
        <v>0</v>
      </c>
      <c r="AC31" s="159">
        <v>0</v>
      </c>
      <c r="AD31" s="310"/>
      <c r="AE31" s="207">
        <f t="shared" si="1"/>
        <v>0</v>
      </c>
      <c r="AF31" s="265" t="s">
        <v>111</v>
      </c>
      <c r="AG31" s="308"/>
    </row>
    <row r="32" spans="2:33" hidden="1" x14ac:dyDescent="0.25">
      <c r="B32" s="129"/>
      <c r="C32" s="125"/>
      <c r="D32" s="303"/>
      <c r="E32" s="474"/>
      <c r="F32" s="475"/>
      <c r="G32" s="31"/>
      <c r="H32" s="136"/>
      <c r="I32" s="136"/>
      <c r="J32" s="95">
        <v>0</v>
      </c>
      <c r="M32" s="252"/>
      <c r="O32" s="268"/>
      <c r="P32" s="219"/>
      <c r="Q32" s="106"/>
      <c r="R32" s="269"/>
      <c r="S32" s="269"/>
      <c r="T32" s="268"/>
      <c r="U32" s="269"/>
      <c r="W32" s="257"/>
      <c r="X32" s="143"/>
      <c r="Y32" s="143"/>
      <c r="Z32" s="27"/>
      <c r="AB32" s="267">
        <f t="shared" si="0"/>
        <v>0</v>
      </c>
      <c r="AC32" s="159">
        <v>0</v>
      </c>
      <c r="AD32" s="310"/>
      <c r="AE32" s="207">
        <f t="shared" si="1"/>
        <v>0</v>
      </c>
      <c r="AF32" s="265" t="s">
        <v>111</v>
      </c>
      <c r="AG32" s="308"/>
    </row>
    <row r="33" spans="2:33" hidden="1" x14ac:dyDescent="0.25">
      <c r="B33" s="129"/>
      <c r="C33" s="125"/>
      <c r="D33" s="303"/>
      <c r="E33" s="474"/>
      <c r="F33" s="475"/>
      <c r="G33" s="31"/>
      <c r="H33" s="136"/>
      <c r="I33" s="136"/>
      <c r="J33" s="95">
        <v>0</v>
      </c>
      <c r="M33" s="252"/>
      <c r="O33" s="268"/>
      <c r="P33" s="219"/>
      <c r="Q33" s="106"/>
      <c r="R33" s="269"/>
      <c r="S33" s="269"/>
      <c r="T33" s="268"/>
      <c r="U33" s="269"/>
      <c r="W33" s="257"/>
      <c r="X33" s="143"/>
      <c r="Y33" s="143"/>
      <c r="Z33" s="27"/>
      <c r="AB33" s="267">
        <f t="shared" si="0"/>
        <v>0</v>
      </c>
      <c r="AC33" s="159">
        <v>0</v>
      </c>
      <c r="AD33" s="310"/>
      <c r="AE33" s="207">
        <f t="shared" si="1"/>
        <v>0</v>
      </c>
      <c r="AF33" s="265" t="s">
        <v>111</v>
      </c>
      <c r="AG33" s="308"/>
    </row>
    <row r="34" spans="2:33" hidden="1" x14ac:dyDescent="0.25">
      <c r="B34" s="129"/>
      <c r="C34" s="125"/>
      <c r="D34" s="303"/>
      <c r="E34" s="474"/>
      <c r="F34" s="475"/>
      <c r="G34" s="31"/>
      <c r="H34" s="136"/>
      <c r="I34" s="136"/>
      <c r="J34" s="95">
        <v>0</v>
      </c>
      <c r="M34" s="252"/>
      <c r="O34" s="268"/>
      <c r="P34" s="219"/>
      <c r="Q34" s="106"/>
      <c r="R34" s="269"/>
      <c r="S34" s="269"/>
      <c r="T34" s="268"/>
      <c r="U34" s="269"/>
      <c r="W34" s="257"/>
      <c r="X34" s="143"/>
      <c r="Y34" s="143"/>
      <c r="Z34" s="27"/>
      <c r="AB34" s="267">
        <f t="shared" si="0"/>
        <v>0</v>
      </c>
      <c r="AC34" s="159">
        <v>0</v>
      </c>
      <c r="AD34" s="310"/>
      <c r="AE34" s="207">
        <f t="shared" si="1"/>
        <v>0</v>
      </c>
      <c r="AF34" s="265" t="s">
        <v>111</v>
      </c>
      <c r="AG34" s="308"/>
    </row>
    <row r="35" spans="2:33" hidden="1" x14ac:dyDescent="0.25">
      <c r="B35" s="129"/>
      <c r="C35" s="125"/>
      <c r="D35" s="303"/>
      <c r="E35" s="474"/>
      <c r="F35" s="475"/>
      <c r="G35" s="31"/>
      <c r="H35" s="136"/>
      <c r="I35" s="136"/>
      <c r="J35" s="95">
        <v>0</v>
      </c>
      <c r="M35" s="252"/>
      <c r="O35" s="268"/>
      <c r="P35" s="219"/>
      <c r="Q35" s="106"/>
      <c r="R35" s="269"/>
      <c r="S35" s="269"/>
      <c r="T35" s="268"/>
      <c r="U35" s="269"/>
      <c r="W35" s="257"/>
      <c r="X35" s="143"/>
      <c r="Y35" s="143"/>
      <c r="Z35" s="27"/>
      <c r="AB35" s="267">
        <f t="shared" si="0"/>
        <v>0</v>
      </c>
      <c r="AC35" s="159">
        <v>0</v>
      </c>
      <c r="AD35" s="310"/>
      <c r="AE35" s="207">
        <f t="shared" si="1"/>
        <v>0</v>
      </c>
      <c r="AF35" s="265" t="s">
        <v>111</v>
      </c>
      <c r="AG35" s="308"/>
    </row>
    <row r="36" spans="2:33" hidden="1" x14ac:dyDescent="0.25">
      <c r="B36" s="129"/>
      <c r="C36" s="125"/>
      <c r="D36" s="303"/>
      <c r="E36" s="474"/>
      <c r="F36" s="475"/>
      <c r="G36" s="31"/>
      <c r="H36" s="136"/>
      <c r="I36" s="136"/>
      <c r="J36" s="95">
        <v>0</v>
      </c>
      <c r="M36" s="252"/>
      <c r="O36" s="268"/>
      <c r="P36" s="219"/>
      <c r="Q36" s="106"/>
      <c r="R36" s="269"/>
      <c r="S36" s="269"/>
      <c r="T36" s="268"/>
      <c r="U36" s="269"/>
      <c r="W36" s="257"/>
      <c r="X36" s="143"/>
      <c r="Y36" s="143"/>
      <c r="Z36" s="27"/>
      <c r="AB36" s="267">
        <f t="shared" si="0"/>
        <v>0</v>
      </c>
      <c r="AC36" s="159">
        <v>0</v>
      </c>
      <c r="AD36" s="310"/>
      <c r="AE36" s="207">
        <f t="shared" si="1"/>
        <v>0</v>
      </c>
      <c r="AF36" s="265" t="s">
        <v>111</v>
      </c>
      <c r="AG36" s="308"/>
    </row>
    <row r="37" spans="2:33" hidden="1" x14ac:dyDescent="0.25">
      <c r="B37" s="129"/>
      <c r="C37" s="125"/>
      <c r="D37" s="303"/>
      <c r="E37" s="474"/>
      <c r="F37" s="475"/>
      <c r="G37" s="31"/>
      <c r="H37" s="136"/>
      <c r="I37" s="136"/>
      <c r="J37" s="95">
        <v>0</v>
      </c>
      <c r="M37" s="252"/>
      <c r="O37" s="268"/>
      <c r="P37" s="219"/>
      <c r="Q37" s="106"/>
      <c r="R37" s="269"/>
      <c r="S37" s="269"/>
      <c r="T37" s="268"/>
      <c r="U37" s="269"/>
      <c r="W37" s="257"/>
      <c r="X37" s="143"/>
      <c r="Y37" s="143"/>
      <c r="Z37" s="27"/>
      <c r="AB37" s="267">
        <f t="shared" si="0"/>
        <v>0</v>
      </c>
      <c r="AC37" s="159">
        <v>0</v>
      </c>
      <c r="AD37" s="310"/>
      <c r="AE37" s="207">
        <f t="shared" si="1"/>
        <v>0</v>
      </c>
      <c r="AF37" s="265" t="s">
        <v>111</v>
      </c>
      <c r="AG37" s="308"/>
    </row>
    <row r="38" spans="2:33" hidden="1" x14ac:dyDescent="0.25">
      <c r="B38" s="129"/>
      <c r="C38" s="125"/>
      <c r="D38" s="303"/>
      <c r="E38" s="474"/>
      <c r="F38" s="475"/>
      <c r="G38" s="31"/>
      <c r="H38" s="136"/>
      <c r="I38" s="136"/>
      <c r="J38" s="95">
        <v>0</v>
      </c>
      <c r="M38" s="252"/>
      <c r="O38" s="268"/>
      <c r="P38" s="219"/>
      <c r="Q38" s="106"/>
      <c r="R38" s="269"/>
      <c r="S38" s="269"/>
      <c r="T38" s="268"/>
      <c r="U38" s="269"/>
      <c r="W38" s="257"/>
      <c r="X38" s="143"/>
      <c r="Y38" s="143"/>
      <c r="Z38" s="27"/>
      <c r="AB38" s="267">
        <f t="shared" si="0"/>
        <v>0</v>
      </c>
      <c r="AC38" s="159">
        <v>0</v>
      </c>
      <c r="AD38" s="310"/>
      <c r="AE38" s="207">
        <f t="shared" si="1"/>
        <v>0</v>
      </c>
      <c r="AF38" s="265" t="s">
        <v>111</v>
      </c>
      <c r="AG38" s="308"/>
    </row>
    <row r="39" spans="2:33" hidden="1" x14ac:dyDescent="0.25">
      <c r="B39" s="129"/>
      <c r="C39" s="125"/>
      <c r="D39" s="303"/>
      <c r="E39" s="474"/>
      <c r="F39" s="475"/>
      <c r="G39" s="31"/>
      <c r="H39" s="136"/>
      <c r="I39" s="136"/>
      <c r="J39" s="95">
        <v>0</v>
      </c>
      <c r="M39" s="252"/>
      <c r="O39" s="268"/>
      <c r="P39" s="219"/>
      <c r="Q39" s="106"/>
      <c r="R39" s="269"/>
      <c r="S39" s="269"/>
      <c r="T39" s="268"/>
      <c r="U39" s="269"/>
      <c r="W39" s="257"/>
      <c r="X39" s="143"/>
      <c r="Y39" s="143"/>
      <c r="Z39" s="27"/>
      <c r="AB39" s="267">
        <f t="shared" si="0"/>
        <v>0</v>
      </c>
      <c r="AC39" s="159">
        <v>0</v>
      </c>
      <c r="AD39" s="310"/>
      <c r="AE39" s="207">
        <f t="shared" si="1"/>
        <v>0</v>
      </c>
      <c r="AF39" s="265" t="s">
        <v>111</v>
      </c>
      <c r="AG39" s="308"/>
    </row>
    <row r="40" spans="2:33" hidden="1" x14ac:dyDescent="0.25">
      <c r="B40" s="129"/>
      <c r="C40" s="125"/>
      <c r="D40" s="303"/>
      <c r="E40" s="474"/>
      <c r="F40" s="475"/>
      <c r="G40" s="31"/>
      <c r="H40" s="136"/>
      <c r="I40" s="136"/>
      <c r="J40" s="95">
        <v>0</v>
      </c>
      <c r="M40" s="252"/>
      <c r="O40" s="268"/>
      <c r="P40" s="219"/>
      <c r="Q40" s="106"/>
      <c r="R40" s="269"/>
      <c r="S40" s="269"/>
      <c r="T40" s="268"/>
      <c r="U40" s="269"/>
      <c r="W40" s="257"/>
      <c r="X40" s="143"/>
      <c r="Y40" s="143"/>
      <c r="Z40" s="27"/>
      <c r="AB40" s="267">
        <f t="shared" ref="AB40:AB57" si="2">J40</f>
        <v>0</v>
      </c>
      <c r="AC40" s="159">
        <v>0</v>
      </c>
      <c r="AD40" s="310"/>
      <c r="AE40" s="207">
        <f t="shared" si="1"/>
        <v>0</v>
      </c>
      <c r="AF40" s="265" t="s">
        <v>111</v>
      </c>
      <c r="AG40" s="308"/>
    </row>
    <row r="41" spans="2:33" hidden="1" x14ac:dyDescent="0.25">
      <c r="B41" s="129"/>
      <c r="C41" s="125"/>
      <c r="D41" s="303"/>
      <c r="E41" s="474"/>
      <c r="F41" s="475"/>
      <c r="G41" s="31"/>
      <c r="H41" s="136"/>
      <c r="I41" s="136"/>
      <c r="J41" s="95">
        <v>0</v>
      </c>
      <c r="M41" s="252"/>
      <c r="O41" s="268"/>
      <c r="P41" s="219"/>
      <c r="Q41" s="106"/>
      <c r="R41" s="269"/>
      <c r="S41" s="269"/>
      <c r="T41" s="268"/>
      <c r="U41" s="269"/>
      <c r="W41" s="257"/>
      <c r="X41" s="143"/>
      <c r="Y41" s="143"/>
      <c r="Z41" s="27"/>
      <c r="AB41" s="267">
        <f t="shared" si="2"/>
        <v>0</v>
      </c>
      <c r="AC41" s="159">
        <v>0</v>
      </c>
      <c r="AD41" s="310"/>
      <c r="AE41" s="207">
        <f t="shared" si="1"/>
        <v>0</v>
      </c>
      <c r="AF41" s="265" t="s">
        <v>111</v>
      </c>
      <c r="AG41" s="308"/>
    </row>
    <row r="42" spans="2:33" hidden="1" x14ac:dyDescent="0.25">
      <c r="B42" s="129"/>
      <c r="C42" s="125"/>
      <c r="D42" s="303"/>
      <c r="E42" s="474"/>
      <c r="F42" s="475"/>
      <c r="G42" s="31"/>
      <c r="H42" s="136"/>
      <c r="I42" s="136"/>
      <c r="J42" s="95">
        <v>0</v>
      </c>
      <c r="M42" s="252"/>
      <c r="O42" s="268"/>
      <c r="P42" s="219"/>
      <c r="Q42" s="106"/>
      <c r="R42" s="269"/>
      <c r="S42" s="269"/>
      <c r="T42" s="268"/>
      <c r="U42" s="269"/>
      <c r="W42" s="257"/>
      <c r="X42" s="143"/>
      <c r="Y42" s="143"/>
      <c r="Z42" s="27"/>
      <c r="AB42" s="267">
        <f t="shared" si="2"/>
        <v>0</v>
      </c>
      <c r="AC42" s="159">
        <v>0</v>
      </c>
      <c r="AD42" s="310"/>
      <c r="AE42" s="207">
        <f t="shared" si="1"/>
        <v>0</v>
      </c>
      <c r="AF42" s="265" t="s">
        <v>111</v>
      </c>
      <c r="AG42" s="308"/>
    </row>
    <row r="43" spans="2:33" hidden="1" x14ac:dyDescent="0.25">
      <c r="B43" s="129"/>
      <c r="C43" s="125"/>
      <c r="D43" s="303"/>
      <c r="E43" s="474"/>
      <c r="F43" s="475"/>
      <c r="G43" s="31"/>
      <c r="H43" s="136"/>
      <c r="I43" s="136"/>
      <c r="J43" s="95">
        <v>0</v>
      </c>
      <c r="M43" s="252"/>
      <c r="O43" s="268"/>
      <c r="P43" s="219"/>
      <c r="Q43" s="106"/>
      <c r="R43" s="269"/>
      <c r="S43" s="269"/>
      <c r="T43" s="268"/>
      <c r="U43" s="269"/>
      <c r="W43" s="257"/>
      <c r="X43" s="143"/>
      <c r="Y43" s="143"/>
      <c r="Z43" s="27"/>
      <c r="AB43" s="267">
        <f t="shared" si="2"/>
        <v>0</v>
      </c>
      <c r="AC43" s="159">
        <v>0</v>
      </c>
      <c r="AD43" s="310"/>
      <c r="AE43" s="207">
        <f t="shared" si="1"/>
        <v>0</v>
      </c>
      <c r="AF43" s="265" t="s">
        <v>111</v>
      </c>
      <c r="AG43" s="308"/>
    </row>
    <row r="44" spans="2:33" hidden="1" x14ac:dyDescent="0.25">
      <c r="B44" s="129"/>
      <c r="C44" s="125"/>
      <c r="D44" s="303"/>
      <c r="E44" s="474"/>
      <c r="F44" s="475"/>
      <c r="G44" s="31"/>
      <c r="H44" s="136"/>
      <c r="I44" s="136"/>
      <c r="J44" s="95">
        <v>0</v>
      </c>
      <c r="M44" s="252"/>
      <c r="O44" s="268"/>
      <c r="P44" s="219"/>
      <c r="Q44" s="106"/>
      <c r="R44" s="269"/>
      <c r="S44" s="269"/>
      <c r="T44" s="268"/>
      <c r="U44" s="269"/>
      <c r="W44" s="257"/>
      <c r="X44" s="143"/>
      <c r="Y44" s="143"/>
      <c r="Z44" s="27"/>
      <c r="AB44" s="267">
        <f t="shared" si="2"/>
        <v>0</v>
      </c>
      <c r="AC44" s="159">
        <v>0</v>
      </c>
      <c r="AD44" s="310"/>
      <c r="AE44" s="207">
        <f t="shared" si="1"/>
        <v>0</v>
      </c>
      <c r="AF44" s="265" t="s">
        <v>111</v>
      </c>
      <c r="AG44" s="308"/>
    </row>
    <row r="45" spans="2:33" hidden="1" x14ac:dyDescent="0.25">
      <c r="B45" s="129"/>
      <c r="C45" s="125"/>
      <c r="D45" s="303"/>
      <c r="E45" s="474"/>
      <c r="F45" s="475"/>
      <c r="G45" s="31"/>
      <c r="H45" s="136"/>
      <c r="I45" s="136"/>
      <c r="J45" s="95">
        <v>0</v>
      </c>
      <c r="M45" s="252"/>
      <c r="O45" s="268"/>
      <c r="P45" s="219"/>
      <c r="Q45" s="106"/>
      <c r="R45" s="269"/>
      <c r="S45" s="269"/>
      <c r="T45" s="268"/>
      <c r="U45" s="269"/>
      <c r="W45" s="257"/>
      <c r="X45" s="143"/>
      <c r="Y45" s="143"/>
      <c r="Z45" s="27"/>
      <c r="AB45" s="267">
        <f t="shared" si="2"/>
        <v>0</v>
      </c>
      <c r="AC45" s="159">
        <v>0</v>
      </c>
      <c r="AD45" s="310"/>
      <c r="AE45" s="207">
        <f t="shared" si="1"/>
        <v>0</v>
      </c>
      <c r="AF45" s="265" t="s">
        <v>111</v>
      </c>
      <c r="AG45" s="308"/>
    </row>
    <row r="46" spans="2:33" hidden="1" x14ac:dyDescent="0.25">
      <c r="B46" s="129"/>
      <c r="C46" s="125"/>
      <c r="D46" s="303"/>
      <c r="E46" s="474"/>
      <c r="F46" s="475"/>
      <c r="G46" s="31"/>
      <c r="H46" s="136"/>
      <c r="I46" s="136"/>
      <c r="J46" s="95">
        <v>0</v>
      </c>
      <c r="M46" s="252"/>
      <c r="O46" s="268"/>
      <c r="P46" s="219"/>
      <c r="Q46" s="106"/>
      <c r="R46" s="269"/>
      <c r="S46" s="269"/>
      <c r="T46" s="268"/>
      <c r="U46" s="269"/>
      <c r="W46" s="257"/>
      <c r="X46" s="143"/>
      <c r="Y46" s="143"/>
      <c r="Z46" s="27"/>
      <c r="AB46" s="267">
        <f t="shared" si="2"/>
        <v>0</v>
      </c>
      <c r="AC46" s="159">
        <v>0</v>
      </c>
      <c r="AD46" s="310"/>
      <c r="AE46" s="207">
        <f t="shared" si="1"/>
        <v>0</v>
      </c>
      <c r="AF46" s="265" t="s">
        <v>111</v>
      </c>
      <c r="AG46" s="308"/>
    </row>
    <row r="47" spans="2:33" hidden="1" x14ac:dyDescent="0.25">
      <c r="B47" s="129"/>
      <c r="C47" s="125"/>
      <c r="D47" s="303"/>
      <c r="E47" s="474"/>
      <c r="F47" s="475"/>
      <c r="G47" s="31"/>
      <c r="H47" s="136"/>
      <c r="I47" s="136"/>
      <c r="J47" s="95">
        <v>0</v>
      </c>
      <c r="M47" s="252"/>
      <c r="O47" s="268"/>
      <c r="P47" s="219"/>
      <c r="Q47" s="106"/>
      <c r="R47" s="269"/>
      <c r="S47" s="269"/>
      <c r="T47" s="268"/>
      <c r="U47" s="269"/>
      <c r="W47" s="257"/>
      <c r="X47" s="143"/>
      <c r="Y47" s="143"/>
      <c r="Z47" s="27"/>
      <c r="AB47" s="267">
        <f t="shared" si="2"/>
        <v>0</v>
      </c>
      <c r="AC47" s="159">
        <v>0</v>
      </c>
      <c r="AD47" s="310"/>
      <c r="AE47" s="207">
        <f t="shared" si="1"/>
        <v>0</v>
      </c>
      <c r="AF47" s="265" t="s">
        <v>111</v>
      </c>
      <c r="AG47" s="308"/>
    </row>
    <row r="48" spans="2:33" hidden="1" x14ac:dyDescent="0.25">
      <c r="B48" s="129"/>
      <c r="C48" s="125"/>
      <c r="D48" s="303"/>
      <c r="E48" s="474"/>
      <c r="F48" s="475"/>
      <c r="G48" s="31"/>
      <c r="H48" s="136"/>
      <c r="I48" s="136"/>
      <c r="J48" s="95">
        <v>0</v>
      </c>
      <c r="M48" s="252"/>
      <c r="O48" s="268"/>
      <c r="P48" s="219"/>
      <c r="Q48" s="106"/>
      <c r="R48" s="269"/>
      <c r="S48" s="269"/>
      <c r="T48" s="268"/>
      <c r="U48" s="269"/>
      <c r="W48" s="257"/>
      <c r="X48" s="143"/>
      <c r="Y48" s="143"/>
      <c r="Z48" s="27"/>
      <c r="AB48" s="267">
        <f t="shared" si="2"/>
        <v>0</v>
      </c>
      <c r="AC48" s="159">
        <v>0</v>
      </c>
      <c r="AD48" s="310"/>
      <c r="AE48" s="207">
        <f t="shared" si="1"/>
        <v>0</v>
      </c>
      <c r="AF48" s="265" t="s">
        <v>111</v>
      </c>
      <c r="AG48" s="308"/>
    </row>
    <row r="49" spans="2:33" hidden="1" x14ac:dyDescent="0.25">
      <c r="B49" s="129"/>
      <c r="C49" s="125"/>
      <c r="D49" s="303"/>
      <c r="E49" s="474"/>
      <c r="F49" s="475"/>
      <c r="G49" s="31"/>
      <c r="H49" s="136"/>
      <c r="I49" s="136"/>
      <c r="J49" s="95">
        <v>0</v>
      </c>
      <c r="M49" s="252"/>
      <c r="O49" s="268"/>
      <c r="P49" s="219"/>
      <c r="Q49" s="106"/>
      <c r="R49" s="269"/>
      <c r="S49" s="269"/>
      <c r="T49" s="268"/>
      <c r="U49" s="269"/>
      <c r="W49" s="257"/>
      <c r="X49" s="143"/>
      <c r="Y49" s="143"/>
      <c r="Z49" s="27"/>
      <c r="AB49" s="267">
        <f t="shared" si="2"/>
        <v>0</v>
      </c>
      <c r="AC49" s="159">
        <v>0</v>
      </c>
      <c r="AD49" s="310"/>
      <c r="AE49" s="207">
        <f t="shared" si="1"/>
        <v>0</v>
      </c>
      <c r="AF49" s="265" t="s">
        <v>111</v>
      </c>
      <c r="AG49" s="308"/>
    </row>
    <row r="50" spans="2:33" hidden="1" x14ac:dyDescent="0.25">
      <c r="B50" s="129"/>
      <c r="C50" s="125"/>
      <c r="D50" s="303"/>
      <c r="E50" s="474"/>
      <c r="F50" s="475"/>
      <c r="G50" s="31"/>
      <c r="H50" s="136"/>
      <c r="I50" s="136"/>
      <c r="J50" s="95">
        <v>0</v>
      </c>
      <c r="M50" s="252"/>
      <c r="O50" s="268"/>
      <c r="P50" s="219"/>
      <c r="Q50" s="106"/>
      <c r="R50" s="269"/>
      <c r="S50" s="269"/>
      <c r="T50" s="268"/>
      <c r="U50" s="269"/>
      <c r="W50" s="257"/>
      <c r="X50" s="143"/>
      <c r="Y50" s="143"/>
      <c r="Z50" s="27"/>
      <c r="AB50" s="267">
        <f t="shared" si="2"/>
        <v>0</v>
      </c>
      <c r="AC50" s="159">
        <v>0</v>
      </c>
      <c r="AD50" s="310"/>
      <c r="AE50" s="207">
        <f t="shared" si="1"/>
        <v>0</v>
      </c>
      <c r="AF50" s="265" t="s">
        <v>111</v>
      </c>
      <c r="AG50" s="308"/>
    </row>
    <row r="51" spans="2:33" hidden="1" x14ac:dyDescent="0.25">
      <c r="B51" s="129"/>
      <c r="C51" s="125"/>
      <c r="D51" s="303"/>
      <c r="E51" s="474"/>
      <c r="F51" s="475"/>
      <c r="G51" s="31"/>
      <c r="H51" s="136"/>
      <c r="I51" s="136"/>
      <c r="J51" s="95">
        <v>0</v>
      </c>
      <c r="M51" s="252"/>
      <c r="O51" s="268"/>
      <c r="P51" s="219"/>
      <c r="Q51" s="106"/>
      <c r="R51" s="269"/>
      <c r="S51" s="269"/>
      <c r="T51" s="268"/>
      <c r="U51" s="269"/>
      <c r="W51" s="257"/>
      <c r="X51" s="143"/>
      <c r="Y51" s="143"/>
      <c r="Z51" s="27"/>
      <c r="AB51" s="267">
        <f t="shared" si="2"/>
        <v>0</v>
      </c>
      <c r="AC51" s="159">
        <v>0</v>
      </c>
      <c r="AD51" s="310"/>
      <c r="AE51" s="207">
        <f t="shared" si="1"/>
        <v>0</v>
      </c>
      <c r="AF51" s="265" t="s">
        <v>111</v>
      </c>
      <c r="AG51" s="308"/>
    </row>
    <row r="52" spans="2:33" hidden="1" x14ac:dyDescent="0.25">
      <c r="B52" s="129"/>
      <c r="C52" s="125"/>
      <c r="D52" s="303"/>
      <c r="E52" s="474"/>
      <c r="F52" s="475"/>
      <c r="G52" s="31"/>
      <c r="H52" s="136"/>
      <c r="I52" s="136"/>
      <c r="J52" s="95">
        <v>0</v>
      </c>
      <c r="M52" s="252"/>
      <c r="O52" s="268"/>
      <c r="P52" s="219"/>
      <c r="Q52" s="106"/>
      <c r="R52" s="269"/>
      <c r="S52" s="269"/>
      <c r="T52" s="268"/>
      <c r="U52" s="269"/>
      <c r="W52" s="257"/>
      <c r="X52" s="143"/>
      <c r="Y52" s="143"/>
      <c r="Z52" s="27"/>
      <c r="AB52" s="267">
        <f t="shared" si="2"/>
        <v>0</v>
      </c>
      <c r="AC52" s="159">
        <v>0</v>
      </c>
      <c r="AD52" s="310"/>
      <c r="AE52" s="207">
        <f t="shared" si="1"/>
        <v>0</v>
      </c>
      <c r="AF52" s="265" t="s">
        <v>111</v>
      </c>
      <c r="AG52" s="308"/>
    </row>
    <row r="53" spans="2:33" hidden="1" x14ac:dyDescent="0.25">
      <c r="B53" s="129"/>
      <c r="C53" s="125"/>
      <c r="D53" s="303"/>
      <c r="E53" s="474"/>
      <c r="F53" s="475"/>
      <c r="G53" s="31"/>
      <c r="H53" s="136"/>
      <c r="I53" s="136"/>
      <c r="J53" s="95">
        <v>0</v>
      </c>
      <c r="M53" s="252"/>
      <c r="O53" s="268"/>
      <c r="P53" s="219"/>
      <c r="Q53" s="106"/>
      <c r="R53" s="269"/>
      <c r="S53" s="269"/>
      <c r="T53" s="268"/>
      <c r="U53" s="269"/>
      <c r="W53" s="257"/>
      <c r="X53" s="143"/>
      <c r="Y53" s="143"/>
      <c r="Z53" s="27"/>
      <c r="AB53" s="267">
        <f t="shared" si="2"/>
        <v>0</v>
      </c>
      <c r="AC53" s="159">
        <v>0</v>
      </c>
      <c r="AD53" s="310"/>
      <c r="AE53" s="207">
        <f t="shared" si="1"/>
        <v>0</v>
      </c>
      <c r="AF53" s="265" t="s">
        <v>111</v>
      </c>
      <c r="AG53" s="308"/>
    </row>
    <row r="54" spans="2:33" hidden="1" x14ac:dyDescent="0.25">
      <c r="B54" s="129"/>
      <c r="C54" s="125"/>
      <c r="D54" s="303"/>
      <c r="E54" s="474"/>
      <c r="F54" s="475"/>
      <c r="G54" s="31"/>
      <c r="H54" s="136"/>
      <c r="I54" s="136"/>
      <c r="J54" s="95">
        <v>0</v>
      </c>
      <c r="M54" s="252"/>
      <c r="O54" s="268"/>
      <c r="P54" s="219"/>
      <c r="Q54" s="106"/>
      <c r="R54" s="269"/>
      <c r="S54" s="269"/>
      <c r="T54" s="268"/>
      <c r="U54" s="269"/>
      <c r="W54" s="257"/>
      <c r="X54" s="143"/>
      <c r="Y54" s="143"/>
      <c r="Z54" s="27"/>
      <c r="AB54" s="267">
        <f t="shared" si="2"/>
        <v>0</v>
      </c>
      <c r="AC54" s="159">
        <v>0</v>
      </c>
      <c r="AD54" s="310"/>
      <c r="AE54" s="207">
        <f t="shared" si="1"/>
        <v>0</v>
      </c>
      <c r="AF54" s="265" t="s">
        <v>111</v>
      </c>
      <c r="AG54" s="308"/>
    </row>
    <row r="55" spans="2:33" hidden="1" x14ac:dyDescent="0.25">
      <c r="B55" s="129"/>
      <c r="C55" s="125"/>
      <c r="D55" s="303"/>
      <c r="E55" s="474"/>
      <c r="F55" s="475"/>
      <c r="G55" s="31"/>
      <c r="H55" s="136"/>
      <c r="I55" s="136"/>
      <c r="J55" s="95">
        <v>0</v>
      </c>
      <c r="M55" s="252"/>
      <c r="O55" s="268"/>
      <c r="P55" s="219"/>
      <c r="Q55" s="106"/>
      <c r="R55" s="269"/>
      <c r="S55" s="269"/>
      <c r="T55" s="268"/>
      <c r="U55" s="269"/>
      <c r="W55" s="257"/>
      <c r="X55" s="143"/>
      <c r="Y55" s="143"/>
      <c r="Z55" s="27"/>
      <c r="AB55" s="267">
        <f t="shared" si="2"/>
        <v>0</v>
      </c>
      <c r="AC55" s="159">
        <v>0</v>
      </c>
      <c r="AD55" s="310"/>
      <c r="AE55" s="207">
        <f t="shared" si="1"/>
        <v>0</v>
      </c>
      <c r="AF55" s="265" t="s">
        <v>111</v>
      </c>
      <c r="AG55" s="308"/>
    </row>
    <row r="56" spans="2:33" hidden="1" x14ac:dyDescent="0.25">
      <c r="B56" s="129"/>
      <c r="C56" s="125"/>
      <c r="D56" s="303"/>
      <c r="E56" s="474"/>
      <c r="F56" s="475"/>
      <c r="G56" s="31"/>
      <c r="H56" s="136"/>
      <c r="I56" s="136"/>
      <c r="J56" s="95">
        <v>0</v>
      </c>
      <c r="M56" s="252"/>
      <c r="O56" s="268"/>
      <c r="P56" s="219"/>
      <c r="Q56" s="106"/>
      <c r="R56" s="269"/>
      <c r="S56" s="269"/>
      <c r="T56" s="268"/>
      <c r="U56" s="269"/>
      <c r="W56" s="257"/>
      <c r="X56" s="143"/>
      <c r="Y56" s="143"/>
      <c r="Z56" s="27"/>
      <c r="AB56" s="267">
        <f t="shared" si="2"/>
        <v>0</v>
      </c>
      <c r="AC56" s="159">
        <v>0</v>
      </c>
      <c r="AD56" s="310"/>
      <c r="AE56" s="207">
        <f t="shared" si="1"/>
        <v>0</v>
      </c>
      <c r="AF56" s="265" t="s">
        <v>111</v>
      </c>
      <c r="AG56" s="308"/>
    </row>
    <row r="57" spans="2:33" hidden="1" x14ac:dyDescent="0.25">
      <c r="B57" s="129"/>
      <c r="C57" s="125"/>
      <c r="D57" s="303"/>
      <c r="E57" s="474"/>
      <c r="F57" s="475"/>
      <c r="G57" s="31"/>
      <c r="H57" s="359"/>
      <c r="I57" s="136"/>
      <c r="J57" s="95">
        <v>0</v>
      </c>
      <c r="M57" s="252"/>
      <c r="O57" s="268"/>
      <c r="P57" s="219"/>
      <c r="Q57" s="106"/>
      <c r="R57" s="269"/>
      <c r="S57" s="269"/>
      <c r="T57" s="268"/>
      <c r="U57" s="269"/>
      <c r="W57" s="257"/>
      <c r="X57" s="143"/>
      <c r="Y57" s="143"/>
      <c r="Z57" s="27"/>
      <c r="AB57" s="267">
        <f t="shared" si="2"/>
        <v>0</v>
      </c>
      <c r="AC57" s="159">
        <v>0</v>
      </c>
      <c r="AD57" s="310"/>
      <c r="AE57" s="207">
        <f t="shared" si="1"/>
        <v>0</v>
      </c>
      <c r="AF57" s="265" t="s">
        <v>111</v>
      </c>
      <c r="AG57" s="308"/>
    </row>
    <row r="58" spans="2:33" x14ac:dyDescent="0.25">
      <c r="B58" s="107" t="s">
        <v>112</v>
      </c>
      <c r="F58" s="29"/>
      <c r="G58" s="27"/>
      <c r="H58" s="360"/>
      <c r="I58" s="142" t="s">
        <v>113</v>
      </c>
      <c r="J58" s="96">
        <f>SUM(J8:J57)</f>
        <v>0</v>
      </c>
      <c r="M58" s="252"/>
      <c r="W58" s="258"/>
      <c r="X58" s="160"/>
      <c r="Y58" s="160"/>
      <c r="Z58" s="27"/>
      <c r="AB58" s="208">
        <f>SUM(AB8:AB57)</f>
        <v>0</v>
      </c>
      <c r="AC58" s="207">
        <f>SUM(AC8:AC57)</f>
        <v>0</v>
      </c>
      <c r="AD58" s="314"/>
      <c r="AE58" s="207">
        <f>SUM(AE8:AE57)</f>
        <v>0</v>
      </c>
    </row>
    <row r="59" spans="2:33" x14ac:dyDescent="0.25">
      <c r="M59" s="252"/>
      <c r="W59" s="252"/>
    </row>
    <row r="60" spans="2:33" x14ac:dyDescent="0.25">
      <c r="M60" s="252"/>
      <c r="W60" s="257"/>
    </row>
    <row r="61" spans="2:33" x14ac:dyDescent="0.25">
      <c r="F61" s="280"/>
      <c r="M61" s="252"/>
      <c r="W61" s="258"/>
    </row>
    <row r="62" spans="2:33" ht="15" customHeight="1" x14ac:dyDescent="0.25">
      <c r="C62" s="70"/>
      <c r="D62" s="70"/>
      <c r="E62" s="71"/>
      <c r="G62" s="71"/>
      <c r="M62" s="252"/>
      <c r="W62" s="252"/>
    </row>
    <row r="63" spans="2:33" s="30" customFormat="1" ht="30" customHeight="1" x14ac:dyDescent="0.25">
      <c r="B63" s="473" t="s">
        <v>114</v>
      </c>
      <c r="C63" s="473"/>
      <c r="D63" s="473"/>
      <c r="E63" s="473"/>
      <c r="F63" s="473"/>
      <c r="G63" s="473"/>
      <c r="H63" s="473"/>
      <c r="I63" s="473"/>
      <c r="J63" s="473"/>
      <c r="K63" s="344"/>
      <c r="L63" s="344"/>
      <c r="M63" s="262"/>
      <c r="N63" s="214"/>
      <c r="O63" s="461" t="s">
        <v>90</v>
      </c>
      <c r="P63" s="462"/>
      <c r="Q63" s="462"/>
      <c r="R63" s="462"/>
      <c r="S63" s="462"/>
      <c r="T63" s="462"/>
      <c r="U63" s="462"/>
      <c r="V63" s="133"/>
      <c r="W63" s="253"/>
      <c r="X63" s="251"/>
      <c r="Y63" s="251"/>
      <c r="Z63" s="251"/>
      <c r="AA63" s="251"/>
      <c r="AB63" s="458" t="s">
        <v>274</v>
      </c>
      <c r="AC63" s="458"/>
      <c r="AD63" s="458"/>
      <c r="AE63" s="458"/>
      <c r="AF63" s="458"/>
      <c r="AG63" s="458"/>
    </row>
    <row r="64" spans="2:33" s="372" customFormat="1" ht="84.75" customHeight="1" x14ac:dyDescent="0.25">
      <c r="B64" s="496" t="s">
        <v>115</v>
      </c>
      <c r="C64" s="496"/>
      <c r="D64" s="496"/>
      <c r="E64" s="496"/>
      <c r="F64" s="496"/>
      <c r="G64" s="496"/>
      <c r="H64" s="496"/>
      <c r="I64" s="496"/>
      <c r="J64" s="496"/>
      <c r="K64" s="361"/>
      <c r="L64" s="362"/>
      <c r="M64" s="363"/>
      <c r="N64" s="364"/>
      <c r="O64" s="468" t="s">
        <v>92</v>
      </c>
      <c r="P64" s="469"/>
      <c r="Q64" s="469"/>
      <c r="R64" s="469"/>
      <c r="S64" s="469"/>
      <c r="T64" s="469"/>
      <c r="U64" s="470"/>
      <c r="V64" s="365"/>
      <c r="W64" s="366"/>
      <c r="X64" s="367"/>
      <c r="Y64" s="367"/>
      <c r="Z64" s="367"/>
      <c r="AA64" s="368"/>
      <c r="AB64" s="368"/>
      <c r="AC64" s="369"/>
      <c r="AD64" s="369"/>
      <c r="AE64" s="370"/>
      <c r="AF64" s="368"/>
      <c r="AG64" s="371"/>
    </row>
    <row r="65" spans="2:40" ht="89.25" x14ac:dyDescent="0.25">
      <c r="B65" s="230" t="s">
        <v>93</v>
      </c>
      <c r="C65" s="231" t="s">
        <v>94</v>
      </c>
      <c r="D65" s="231" t="s">
        <v>116</v>
      </c>
      <c r="E65" s="231" t="s">
        <v>117</v>
      </c>
      <c r="F65" s="231" t="s">
        <v>118</v>
      </c>
      <c r="G65" s="231" t="s">
        <v>96</v>
      </c>
      <c r="H65" s="232" t="s">
        <v>97</v>
      </c>
      <c r="I65" s="232" t="s">
        <v>98</v>
      </c>
      <c r="J65" s="231" t="s">
        <v>99</v>
      </c>
      <c r="M65" s="252"/>
      <c r="O65" s="288" t="s">
        <v>119</v>
      </c>
      <c r="P65" s="288" t="s">
        <v>101</v>
      </c>
      <c r="Q65" s="275" t="s">
        <v>270</v>
      </c>
      <c r="R65" s="277" t="s">
        <v>104</v>
      </c>
      <c r="S65" s="286"/>
      <c r="T65" s="287"/>
      <c r="U65" s="289" t="s">
        <v>105</v>
      </c>
      <c r="V65" s="272"/>
      <c r="W65" s="255"/>
      <c r="X65" s="237"/>
      <c r="Y65" s="237"/>
      <c r="Z65" s="217"/>
      <c r="AA65" s="144"/>
      <c r="AB65" s="235" t="s">
        <v>106</v>
      </c>
      <c r="AC65" s="216" t="s">
        <v>107</v>
      </c>
      <c r="AD65" s="216" t="s">
        <v>271</v>
      </c>
      <c r="AE65" s="204" t="s">
        <v>108</v>
      </c>
      <c r="AF65" s="204" t="s">
        <v>109</v>
      </c>
      <c r="AG65" s="322" t="s">
        <v>110</v>
      </c>
    </row>
    <row r="66" spans="2:40" s="154" customFormat="1" ht="15" customHeight="1" x14ac:dyDescent="0.25">
      <c r="B66" s="148" t="s">
        <v>120</v>
      </c>
      <c r="C66" s="149"/>
      <c r="D66" s="304"/>
      <c r="E66" s="149"/>
      <c r="F66" s="150"/>
      <c r="G66" s="305"/>
      <c r="H66" s="378"/>
      <c r="I66" s="152"/>
      <c r="J66" s="153">
        <v>0</v>
      </c>
      <c r="L66" s="345"/>
      <c r="M66" s="252"/>
      <c r="N66" s="212"/>
      <c r="O66" s="268"/>
      <c r="P66" s="268"/>
      <c r="Q66" s="268"/>
      <c r="R66" s="268"/>
      <c r="S66" s="479"/>
      <c r="T66" s="480"/>
      <c r="U66" s="106"/>
      <c r="W66" s="256"/>
      <c r="X66" s="155"/>
      <c r="Y66" s="155"/>
      <c r="AB66" s="267">
        <f t="shared" ref="AB66:AB97" si="3">J66</f>
        <v>0</v>
      </c>
      <c r="AC66" s="156">
        <v>0</v>
      </c>
      <c r="AD66" s="313"/>
      <c r="AE66" s="207">
        <f>AB66-AC66</f>
        <v>0</v>
      </c>
      <c r="AF66" s="265" t="s">
        <v>111</v>
      </c>
      <c r="AG66" s="323"/>
      <c r="AI66" s="154" t="s">
        <v>121</v>
      </c>
      <c r="AN66" s="157" t="s">
        <v>122</v>
      </c>
    </row>
    <row r="67" spans="2:40" s="154" customFormat="1" ht="15" customHeight="1" x14ac:dyDescent="0.25">
      <c r="B67" s="166" t="s">
        <v>123</v>
      </c>
      <c r="C67" s="149"/>
      <c r="D67" s="304"/>
      <c r="E67" s="149"/>
      <c r="F67" s="150"/>
      <c r="G67" s="305"/>
      <c r="H67" s="378"/>
      <c r="I67" s="151"/>
      <c r="J67" s="153">
        <v>0</v>
      </c>
      <c r="L67" s="345"/>
      <c r="M67" s="252"/>
      <c r="N67" s="212"/>
      <c r="O67" s="268"/>
      <c r="P67" s="268"/>
      <c r="Q67" s="268"/>
      <c r="R67" s="268"/>
      <c r="S67" s="463"/>
      <c r="T67" s="464"/>
      <c r="U67" s="106"/>
      <c r="W67" s="257"/>
      <c r="X67" s="158"/>
      <c r="Y67" s="158"/>
      <c r="AB67" s="267">
        <f t="shared" si="3"/>
        <v>0</v>
      </c>
      <c r="AC67" s="159">
        <v>0</v>
      </c>
      <c r="AD67" s="313"/>
      <c r="AE67" s="207">
        <f t="shared" ref="AE67:AE115" si="4">AB67-AC67</f>
        <v>0</v>
      </c>
      <c r="AF67" s="265" t="s">
        <v>111</v>
      </c>
      <c r="AG67" s="323"/>
      <c r="AI67" s="154" t="s">
        <v>124</v>
      </c>
    </row>
    <row r="68" spans="2:40" s="154" customFormat="1" x14ac:dyDescent="0.25">
      <c r="B68" s="166" t="s">
        <v>125</v>
      </c>
      <c r="C68" s="149"/>
      <c r="D68" s="304"/>
      <c r="E68" s="149"/>
      <c r="F68" s="150"/>
      <c r="G68" s="305"/>
      <c r="H68" s="378"/>
      <c r="I68" s="151"/>
      <c r="J68" s="153">
        <v>0</v>
      </c>
      <c r="L68" s="345"/>
      <c r="M68" s="252"/>
      <c r="N68" s="212"/>
      <c r="O68" s="268"/>
      <c r="P68" s="268"/>
      <c r="Q68" s="268"/>
      <c r="R68" s="268"/>
      <c r="S68" s="463"/>
      <c r="T68" s="464"/>
      <c r="U68" s="106"/>
      <c r="W68" s="257"/>
      <c r="X68" s="158"/>
      <c r="Y68" s="158"/>
      <c r="AB68" s="267">
        <f t="shared" si="3"/>
        <v>0</v>
      </c>
      <c r="AC68" s="159">
        <v>0</v>
      </c>
      <c r="AD68" s="313"/>
      <c r="AE68" s="207">
        <f t="shared" si="4"/>
        <v>0</v>
      </c>
      <c r="AF68" s="265" t="s">
        <v>111</v>
      </c>
      <c r="AG68" s="323"/>
      <c r="AI68" s="154" t="s">
        <v>126</v>
      </c>
    </row>
    <row r="69" spans="2:40" s="154" customFormat="1" x14ac:dyDescent="0.25">
      <c r="B69" s="166" t="s">
        <v>127</v>
      </c>
      <c r="C69" s="149"/>
      <c r="D69" s="304"/>
      <c r="E69" s="149"/>
      <c r="F69" s="150"/>
      <c r="G69" s="305"/>
      <c r="H69" s="378"/>
      <c r="I69" s="151"/>
      <c r="J69" s="153">
        <v>0</v>
      </c>
      <c r="L69" s="345"/>
      <c r="M69" s="252"/>
      <c r="N69" s="212"/>
      <c r="O69" s="268"/>
      <c r="P69" s="268"/>
      <c r="Q69" s="268"/>
      <c r="R69" s="268"/>
      <c r="S69" s="463"/>
      <c r="T69" s="464"/>
      <c r="U69" s="106"/>
      <c r="W69" s="257"/>
      <c r="X69" s="158"/>
      <c r="Y69" s="158"/>
      <c r="AB69" s="267">
        <f t="shared" si="3"/>
        <v>0</v>
      </c>
      <c r="AC69" s="159">
        <v>0</v>
      </c>
      <c r="AD69" s="313"/>
      <c r="AE69" s="207">
        <f t="shared" si="4"/>
        <v>0</v>
      </c>
      <c r="AF69" s="265" t="s">
        <v>111</v>
      </c>
      <c r="AG69" s="323"/>
    </row>
    <row r="70" spans="2:40" ht="18" customHeight="1" x14ac:dyDescent="0.25">
      <c r="B70" s="166"/>
      <c r="C70" s="149"/>
      <c r="D70" s="304"/>
      <c r="E70" s="149"/>
      <c r="F70" s="150"/>
      <c r="G70" s="305"/>
      <c r="H70" s="378"/>
      <c r="I70" s="151"/>
      <c r="J70" s="153">
        <v>0</v>
      </c>
      <c r="M70" s="252"/>
      <c r="O70" s="268"/>
      <c r="P70" s="268"/>
      <c r="Q70" s="268"/>
      <c r="R70" s="268"/>
      <c r="S70" s="463"/>
      <c r="T70" s="464"/>
      <c r="U70" s="106"/>
      <c r="V70" s="133"/>
      <c r="W70" s="257"/>
      <c r="X70" s="143"/>
      <c r="Y70" s="143"/>
      <c r="Z70" s="27"/>
      <c r="AB70" s="267">
        <f t="shared" si="3"/>
        <v>0</v>
      </c>
      <c r="AC70" s="159">
        <v>0</v>
      </c>
      <c r="AD70" s="313"/>
      <c r="AE70" s="207">
        <f t="shared" si="4"/>
        <v>0</v>
      </c>
      <c r="AF70" s="265" t="s">
        <v>111</v>
      </c>
      <c r="AG70" s="323"/>
    </row>
    <row r="71" spans="2:40" x14ac:dyDescent="0.25">
      <c r="B71" s="166"/>
      <c r="C71" s="149"/>
      <c r="D71" s="304"/>
      <c r="E71" s="149"/>
      <c r="F71" s="150"/>
      <c r="G71" s="305"/>
      <c r="H71" s="378"/>
      <c r="I71" s="151"/>
      <c r="J71" s="153">
        <v>0</v>
      </c>
      <c r="M71" s="252"/>
      <c r="O71" s="268"/>
      <c r="P71" s="268"/>
      <c r="Q71" s="268"/>
      <c r="R71" s="268"/>
      <c r="S71" s="463"/>
      <c r="T71" s="464"/>
      <c r="U71" s="106"/>
      <c r="V71" s="133"/>
      <c r="W71" s="257"/>
      <c r="X71" s="143"/>
      <c r="Y71" s="143"/>
      <c r="Z71" s="27"/>
      <c r="AB71" s="267">
        <f t="shared" si="3"/>
        <v>0</v>
      </c>
      <c r="AC71" s="159">
        <v>0</v>
      </c>
      <c r="AD71" s="313"/>
      <c r="AE71" s="207">
        <f t="shared" si="4"/>
        <v>0</v>
      </c>
      <c r="AF71" s="265" t="s">
        <v>111</v>
      </c>
      <c r="AG71" s="323"/>
    </row>
    <row r="72" spans="2:40" ht="15" customHeight="1" x14ac:dyDescent="0.25">
      <c r="B72" s="166"/>
      <c r="C72" s="149"/>
      <c r="D72" s="304"/>
      <c r="E72" s="149"/>
      <c r="F72" s="150"/>
      <c r="G72" s="305"/>
      <c r="H72" s="378"/>
      <c r="I72" s="151"/>
      <c r="J72" s="153">
        <v>0</v>
      </c>
      <c r="M72" s="252"/>
      <c r="O72" s="268"/>
      <c r="P72" s="268"/>
      <c r="Q72" s="268"/>
      <c r="R72" s="268"/>
      <c r="S72" s="463"/>
      <c r="T72" s="464"/>
      <c r="U72" s="106"/>
      <c r="V72" s="133"/>
      <c r="W72" s="257"/>
      <c r="X72" s="143"/>
      <c r="Y72" s="143"/>
      <c r="Z72" s="27"/>
      <c r="AB72" s="267">
        <f t="shared" si="3"/>
        <v>0</v>
      </c>
      <c r="AC72" s="159">
        <v>0</v>
      </c>
      <c r="AD72" s="313"/>
      <c r="AE72" s="207">
        <f t="shared" si="4"/>
        <v>0</v>
      </c>
      <c r="AF72" s="265" t="s">
        <v>111</v>
      </c>
      <c r="AG72" s="323"/>
    </row>
    <row r="73" spans="2:40" ht="15" customHeight="1" x14ac:dyDescent="0.25">
      <c r="B73" s="166"/>
      <c r="C73" s="149"/>
      <c r="D73" s="304"/>
      <c r="E73" s="149"/>
      <c r="F73" s="150"/>
      <c r="G73" s="305"/>
      <c r="H73" s="378"/>
      <c r="I73" s="151"/>
      <c r="J73" s="153">
        <v>0</v>
      </c>
      <c r="M73" s="252"/>
      <c r="O73" s="268"/>
      <c r="P73" s="268"/>
      <c r="Q73" s="268"/>
      <c r="R73" s="268"/>
      <c r="S73" s="463"/>
      <c r="T73" s="464"/>
      <c r="U73" s="106"/>
      <c r="V73" s="133"/>
      <c r="W73" s="257"/>
      <c r="X73" s="143"/>
      <c r="Y73" s="143"/>
      <c r="Z73" s="27"/>
      <c r="AB73" s="267">
        <f t="shared" si="3"/>
        <v>0</v>
      </c>
      <c r="AC73" s="159">
        <v>0</v>
      </c>
      <c r="AD73" s="313"/>
      <c r="AE73" s="207">
        <f t="shared" si="4"/>
        <v>0</v>
      </c>
      <c r="AF73" s="265" t="s">
        <v>111</v>
      </c>
      <c r="AG73" s="323"/>
    </row>
    <row r="74" spans="2:40" x14ac:dyDescent="0.25">
      <c r="B74" s="166"/>
      <c r="C74" s="149"/>
      <c r="D74" s="304"/>
      <c r="E74" s="149"/>
      <c r="F74" s="150"/>
      <c r="G74" s="305"/>
      <c r="H74" s="378"/>
      <c r="I74" s="151"/>
      <c r="J74" s="153">
        <v>0</v>
      </c>
      <c r="M74" s="252"/>
      <c r="O74" s="268"/>
      <c r="P74" s="268"/>
      <c r="Q74" s="268"/>
      <c r="R74" s="268"/>
      <c r="S74" s="463"/>
      <c r="T74" s="464"/>
      <c r="U74" s="106"/>
      <c r="V74" s="133"/>
      <c r="W74" s="257"/>
      <c r="X74" s="143"/>
      <c r="Y74" s="143"/>
      <c r="Z74" s="27"/>
      <c r="AB74" s="267">
        <f t="shared" si="3"/>
        <v>0</v>
      </c>
      <c r="AC74" s="159">
        <v>0</v>
      </c>
      <c r="AD74" s="313"/>
      <c r="AE74" s="207">
        <f t="shared" si="4"/>
        <v>0</v>
      </c>
      <c r="AF74" s="265" t="s">
        <v>111</v>
      </c>
      <c r="AG74" s="323"/>
    </row>
    <row r="75" spans="2:40" x14ac:dyDescent="0.25">
      <c r="B75" s="166"/>
      <c r="C75" s="149"/>
      <c r="D75" s="304"/>
      <c r="E75" s="149"/>
      <c r="F75" s="150"/>
      <c r="G75" s="305"/>
      <c r="H75" s="378"/>
      <c r="I75" s="151"/>
      <c r="J75" s="153">
        <v>0</v>
      </c>
      <c r="M75" s="252"/>
      <c r="O75" s="268"/>
      <c r="P75" s="268"/>
      <c r="Q75" s="268"/>
      <c r="R75" s="268"/>
      <c r="S75" s="463"/>
      <c r="T75" s="464"/>
      <c r="U75" s="106"/>
      <c r="V75" s="133"/>
      <c r="W75" s="257"/>
      <c r="X75" s="143"/>
      <c r="Y75" s="143"/>
      <c r="Z75" s="27"/>
      <c r="AB75" s="267">
        <f t="shared" si="3"/>
        <v>0</v>
      </c>
      <c r="AC75" s="159">
        <v>0</v>
      </c>
      <c r="AD75" s="313"/>
      <c r="AE75" s="207">
        <f t="shared" si="4"/>
        <v>0</v>
      </c>
      <c r="AF75" s="265" t="s">
        <v>111</v>
      </c>
      <c r="AG75" s="323"/>
    </row>
    <row r="76" spans="2:40" x14ac:dyDescent="0.25">
      <c r="B76" s="166"/>
      <c r="C76" s="149"/>
      <c r="D76" s="304"/>
      <c r="E76" s="149"/>
      <c r="F76" s="150"/>
      <c r="G76" s="305"/>
      <c r="H76" s="378"/>
      <c r="I76" s="151"/>
      <c r="J76" s="153">
        <v>0</v>
      </c>
      <c r="M76" s="252"/>
      <c r="O76" s="268"/>
      <c r="P76" s="268"/>
      <c r="Q76" s="268"/>
      <c r="R76" s="268"/>
      <c r="S76" s="463"/>
      <c r="T76" s="464"/>
      <c r="U76" s="106"/>
      <c r="V76" s="133"/>
      <c r="W76" s="257"/>
      <c r="X76" s="143"/>
      <c r="Y76" s="143"/>
      <c r="Z76" s="27"/>
      <c r="AB76" s="267">
        <f t="shared" si="3"/>
        <v>0</v>
      </c>
      <c r="AC76" s="159">
        <v>0</v>
      </c>
      <c r="AD76" s="313"/>
      <c r="AE76" s="207">
        <f t="shared" si="4"/>
        <v>0</v>
      </c>
      <c r="AF76" s="265" t="s">
        <v>111</v>
      </c>
      <c r="AG76" s="323"/>
    </row>
    <row r="77" spans="2:40" x14ac:dyDescent="0.25">
      <c r="B77" s="166"/>
      <c r="C77" s="149"/>
      <c r="D77" s="304"/>
      <c r="E77" s="149"/>
      <c r="F77" s="150"/>
      <c r="G77" s="305"/>
      <c r="H77" s="378"/>
      <c r="I77" s="151"/>
      <c r="J77" s="153">
        <v>0</v>
      </c>
      <c r="M77" s="252"/>
      <c r="O77" s="268"/>
      <c r="P77" s="268"/>
      <c r="Q77" s="268"/>
      <c r="R77" s="268"/>
      <c r="S77" s="463"/>
      <c r="T77" s="464"/>
      <c r="U77" s="106"/>
      <c r="V77" s="133"/>
      <c r="W77" s="257"/>
      <c r="X77" s="143"/>
      <c r="Y77" s="143"/>
      <c r="Z77" s="27"/>
      <c r="AB77" s="267">
        <f t="shared" si="3"/>
        <v>0</v>
      </c>
      <c r="AC77" s="159">
        <v>0</v>
      </c>
      <c r="AD77" s="313"/>
      <c r="AE77" s="207">
        <f t="shared" si="4"/>
        <v>0</v>
      </c>
      <c r="AF77" s="265" t="s">
        <v>111</v>
      </c>
      <c r="AG77" s="323"/>
    </row>
    <row r="78" spans="2:40" x14ac:dyDescent="0.25">
      <c r="B78" s="166"/>
      <c r="C78" s="149"/>
      <c r="D78" s="304"/>
      <c r="E78" s="149"/>
      <c r="F78" s="150"/>
      <c r="G78" s="305"/>
      <c r="H78" s="378"/>
      <c r="I78" s="151"/>
      <c r="J78" s="153">
        <v>0</v>
      </c>
      <c r="M78" s="252"/>
      <c r="O78" s="268"/>
      <c r="P78" s="268"/>
      <c r="Q78" s="268"/>
      <c r="R78" s="268"/>
      <c r="S78" s="463"/>
      <c r="T78" s="464"/>
      <c r="U78" s="106"/>
      <c r="V78" s="133"/>
      <c r="W78" s="257"/>
      <c r="X78" s="143"/>
      <c r="Y78" s="143"/>
      <c r="Z78" s="27"/>
      <c r="AB78" s="267">
        <f t="shared" si="3"/>
        <v>0</v>
      </c>
      <c r="AC78" s="159">
        <v>0</v>
      </c>
      <c r="AD78" s="313"/>
      <c r="AE78" s="207">
        <f t="shared" si="4"/>
        <v>0</v>
      </c>
      <c r="AF78" s="265" t="s">
        <v>111</v>
      </c>
      <c r="AG78" s="323"/>
    </row>
    <row r="79" spans="2:40" x14ac:dyDescent="0.25">
      <c r="B79" s="166"/>
      <c r="C79" s="149"/>
      <c r="D79" s="304"/>
      <c r="E79" s="149"/>
      <c r="F79" s="150"/>
      <c r="G79" s="305"/>
      <c r="H79" s="378"/>
      <c r="I79" s="151"/>
      <c r="J79" s="153">
        <v>0</v>
      </c>
      <c r="M79" s="252"/>
      <c r="O79" s="268"/>
      <c r="P79" s="268"/>
      <c r="Q79" s="268"/>
      <c r="R79" s="268"/>
      <c r="S79" s="463"/>
      <c r="T79" s="464"/>
      <c r="U79" s="106"/>
      <c r="V79" s="133"/>
      <c r="W79" s="257"/>
      <c r="X79" s="143"/>
      <c r="Y79" s="143"/>
      <c r="Z79" s="27"/>
      <c r="AB79" s="267">
        <f t="shared" si="3"/>
        <v>0</v>
      </c>
      <c r="AC79" s="159">
        <v>0</v>
      </c>
      <c r="AD79" s="313"/>
      <c r="AE79" s="207">
        <f t="shared" si="4"/>
        <v>0</v>
      </c>
      <c r="AF79" s="265" t="s">
        <v>111</v>
      </c>
      <c r="AG79" s="323"/>
    </row>
    <row r="80" spans="2:40" x14ac:dyDescent="0.25">
      <c r="B80" s="166"/>
      <c r="C80" s="149"/>
      <c r="D80" s="304"/>
      <c r="E80" s="149"/>
      <c r="F80" s="150"/>
      <c r="G80" s="305"/>
      <c r="H80" s="378"/>
      <c r="I80" s="151"/>
      <c r="J80" s="153">
        <v>0</v>
      </c>
      <c r="M80" s="252"/>
      <c r="O80" s="268"/>
      <c r="P80" s="268"/>
      <c r="Q80" s="268"/>
      <c r="R80" s="268"/>
      <c r="S80" s="463"/>
      <c r="T80" s="464"/>
      <c r="U80" s="106"/>
      <c r="V80" s="133"/>
      <c r="W80" s="257"/>
      <c r="X80" s="143"/>
      <c r="Y80" s="143"/>
      <c r="Z80" s="27"/>
      <c r="AB80" s="267">
        <f t="shared" si="3"/>
        <v>0</v>
      </c>
      <c r="AC80" s="159">
        <v>0</v>
      </c>
      <c r="AD80" s="313"/>
      <c r="AE80" s="207">
        <f t="shared" si="4"/>
        <v>0</v>
      </c>
      <c r="AF80" s="265" t="s">
        <v>111</v>
      </c>
      <c r="AG80" s="323"/>
    </row>
    <row r="81" spans="2:33" hidden="1" x14ac:dyDescent="0.25">
      <c r="B81" s="166"/>
      <c r="C81" s="149"/>
      <c r="D81" s="150"/>
      <c r="E81" s="149"/>
      <c r="F81" s="150"/>
      <c r="G81" s="150"/>
      <c r="H81" s="151"/>
      <c r="I81" s="151"/>
      <c r="J81" s="153">
        <v>0</v>
      </c>
      <c r="M81" s="252"/>
      <c r="O81" s="268"/>
      <c r="P81" s="268"/>
      <c r="Q81" s="268"/>
      <c r="R81" s="268"/>
      <c r="S81" s="269"/>
      <c r="T81" s="269"/>
      <c r="U81" s="269"/>
      <c r="V81" s="133"/>
      <c r="W81" s="257"/>
      <c r="X81" s="143"/>
      <c r="Y81" s="143"/>
      <c r="Z81" s="27"/>
      <c r="AB81" s="267">
        <f t="shared" si="3"/>
        <v>0</v>
      </c>
      <c r="AC81" s="159">
        <v>0</v>
      </c>
      <c r="AD81" s="313"/>
      <c r="AE81" s="207">
        <f t="shared" si="4"/>
        <v>0</v>
      </c>
      <c r="AF81" s="265" t="s">
        <v>111</v>
      </c>
      <c r="AG81" s="308"/>
    </row>
    <row r="82" spans="2:33" hidden="1" x14ac:dyDescent="0.25">
      <c r="B82" s="166"/>
      <c r="C82" s="149"/>
      <c r="D82" s="150"/>
      <c r="E82" s="149"/>
      <c r="F82" s="150"/>
      <c r="G82" s="150"/>
      <c r="H82" s="151"/>
      <c r="I82" s="151"/>
      <c r="J82" s="153">
        <v>0</v>
      </c>
      <c r="M82" s="252"/>
      <c r="O82" s="268"/>
      <c r="P82" s="268"/>
      <c r="Q82" s="268"/>
      <c r="R82" s="268"/>
      <c r="S82" s="269"/>
      <c r="T82" s="269"/>
      <c r="U82" s="269"/>
      <c r="V82" s="133"/>
      <c r="W82" s="257"/>
      <c r="X82" s="143"/>
      <c r="Y82" s="143"/>
      <c r="Z82" s="27"/>
      <c r="AB82" s="267">
        <f t="shared" si="3"/>
        <v>0</v>
      </c>
      <c r="AC82" s="159">
        <v>0</v>
      </c>
      <c r="AD82" s="313"/>
      <c r="AE82" s="207">
        <f t="shared" si="4"/>
        <v>0</v>
      </c>
      <c r="AF82" s="265" t="s">
        <v>111</v>
      </c>
      <c r="AG82" s="308"/>
    </row>
    <row r="83" spans="2:33" hidden="1" x14ac:dyDescent="0.25">
      <c r="B83" s="166"/>
      <c r="C83" s="149"/>
      <c r="D83" s="150"/>
      <c r="E83" s="149"/>
      <c r="F83" s="150"/>
      <c r="G83" s="150"/>
      <c r="H83" s="151"/>
      <c r="I83" s="151"/>
      <c r="J83" s="153">
        <v>0</v>
      </c>
      <c r="M83" s="252"/>
      <c r="O83" s="268"/>
      <c r="P83" s="268"/>
      <c r="Q83" s="268"/>
      <c r="R83" s="268"/>
      <c r="S83" s="269"/>
      <c r="T83" s="269"/>
      <c r="U83" s="269"/>
      <c r="V83" s="133"/>
      <c r="W83" s="257"/>
      <c r="X83" s="143"/>
      <c r="Y83" s="143"/>
      <c r="Z83" s="27"/>
      <c r="AB83" s="267">
        <f t="shared" si="3"/>
        <v>0</v>
      </c>
      <c r="AC83" s="159">
        <v>0</v>
      </c>
      <c r="AD83" s="310"/>
      <c r="AE83" s="207">
        <f t="shared" si="4"/>
        <v>0</v>
      </c>
      <c r="AF83" s="265" t="s">
        <v>111</v>
      </c>
      <c r="AG83" s="308"/>
    </row>
    <row r="84" spans="2:33" hidden="1" x14ac:dyDescent="0.25">
      <c r="B84" s="129"/>
      <c r="C84" s="180"/>
      <c r="D84" s="31"/>
      <c r="E84" s="180"/>
      <c r="F84" s="31"/>
      <c r="G84" s="31"/>
      <c r="H84" s="136"/>
      <c r="I84" s="136"/>
      <c r="J84" s="95">
        <v>0</v>
      </c>
      <c r="M84" s="252"/>
      <c r="O84" s="268"/>
      <c r="P84" s="268"/>
      <c r="Q84" s="268"/>
      <c r="R84" s="268"/>
      <c r="S84" s="269"/>
      <c r="T84" s="269"/>
      <c r="U84" s="269"/>
      <c r="V84" s="133"/>
      <c r="W84" s="257"/>
      <c r="X84" s="143"/>
      <c r="Y84" s="143"/>
      <c r="Z84" s="27"/>
      <c r="AB84" s="267">
        <f t="shared" si="3"/>
        <v>0</v>
      </c>
      <c r="AC84" s="159">
        <v>0</v>
      </c>
      <c r="AD84" s="310"/>
      <c r="AE84" s="207">
        <f t="shared" si="4"/>
        <v>0</v>
      </c>
      <c r="AF84" s="265" t="s">
        <v>111</v>
      </c>
      <c r="AG84" s="308"/>
    </row>
    <row r="85" spans="2:33" hidden="1" x14ac:dyDescent="0.25">
      <c r="B85" s="129"/>
      <c r="C85" s="180"/>
      <c r="D85" s="31"/>
      <c r="E85" s="180"/>
      <c r="F85" s="31"/>
      <c r="G85" s="31"/>
      <c r="H85" s="136"/>
      <c r="I85" s="136"/>
      <c r="J85" s="95">
        <v>0</v>
      </c>
      <c r="M85" s="252"/>
      <c r="O85" s="268"/>
      <c r="P85" s="268"/>
      <c r="Q85" s="268"/>
      <c r="R85" s="268"/>
      <c r="S85" s="269"/>
      <c r="T85" s="269"/>
      <c r="U85" s="269"/>
      <c r="V85" s="133"/>
      <c r="W85" s="257"/>
      <c r="X85" s="143"/>
      <c r="Y85" s="143"/>
      <c r="Z85" s="27"/>
      <c r="AB85" s="267">
        <f t="shared" si="3"/>
        <v>0</v>
      </c>
      <c r="AC85" s="159">
        <v>0</v>
      </c>
      <c r="AD85" s="310"/>
      <c r="AE85" s="207">
        <f t="shared" si="4"/>
        <v>0</v>
      </c>
      <c r="AF85" s="265" t="s">
        <v>111</v>
      </c>
      <c r="AG85" s="308"/>
    </row>
    <row r="86" spans="2:33" hidden="1" x14ac:dyDescent="0.25">
      <c r="B86" s="129"/>
      <c r="C86" s="180"/>
      <c r="D86" s="31"/>
      <c r="E86" s="180"/>
      <c r="F86" s="31"/>
      <c r="G86" s="31"/>
      <c r="H86" s="136"/>
      <c r="I86" s="136"/>
      <c r="J86" s="95">
        <v>0</v>
      </c>
      <c r="M86" s="252"/>
      <c r="O86" s="268"/>
      <c r="P86" s="268"/>
      <c r="Q86" s="268"/>
      <c r="R86" s="268"/>
      <c r="S86" s="269"/>
      <c r="T86" s="269"/>
      <c r="U86" s="269"/>
      <c r="V86" s="133"/>
      <c r="W86" s="257"/>
      <c r="X86" s="143"/>
      <c r="Y86" s="143"/>
      <c r="Z86" s="27"/>
      <c r="AB86" s="267">
        <f t="shared" si="3"/>
        <v>0</v>
      </c>
      <c r="AC86" s="159">
        <v>0</v>
      </c>
      <c r="AD86" s="310"/>
      <c r="AE86" s="207">
        <f t="shared" si="4"/>
        <v>0</v>
      </c>
      <c r="AF86" s="265" t="s">
        <v>111</v>
      </c>
      <c r="AG86" s="308"/>
    </row>
    <row r="87" spans="2:33" hidden="1" x14ac:dyDescent="0.25">
      <c r="B87" s="129"/>
      <c r="C87" s="180"/>
      <c r="D87" s="31"/>
      <c r="E87" s="180"/>
      <c r="F87" s="31"/>
      <c r="G87" s="31"/>
      <c r="H87" s="136"/>
      <c r="I87" s="136"/>
      <c r="J87" s="95">
        <v>0</v>
      </c>
      <c r="M87" s="252"/>
      <c r="O87" s="268"/>
      <c r="P87" s="268"/>
      <c r="Q87" s="268"/>
      <c r="R87" s="268"/>
      <c r="S87" s="269"/>
      <c r="T87" s="269"/>
      <c r="U87" s="269"/>
      <c r="V87" s="133"/>
      <c r="W87" s="257"/>
      <c r="X87" s="143"/>
      <c r="Y87" s="143"/>
      <c r="Z87" s="27"/>
      <c r="AB87" s="267">
        <f t="shared" si="3"/>
        <v>0</v>
      </c>
      <c r="AC87" s="159">
        <v>0</v>
      </c>
      <c r="AD87" s="310"/>
      <c r="AE87" s="207">
        <f t="shared" si="4"/>
        <v>0</v>
      </c>
      <c r="AF87" s="265" t="s">
        <v>111</v>
      </c>
      <c r="AG87" s="308"/>
    </row>
    <row r="88" spans="2:33" hidden="1" x14ac:dyDescent="0.25">
      <c r="B88" s="129"/>
      <c r="C88" s="180"/>
      <c r="D88" s="31"/>
      <c r="E88" s="180"/>
      <c r="F88" s="31"/>
      <c r="G88" s="31"/>
      <c r="H88" s="136"/>
      <c r="I88" s="136"/>
      <c r="J88" s="95">
        <v>0</v>
      </c>
      <c r="M88" s="252"/>
      <c r="O88" s="268"/>
      <c r="P88" s="268"/>
      <c r="Q88" s="268"/>
      <c r="R88" s="268"/>
      <c r="S88" s="269"/>
      <c r="T88" s="269"/>
      <c r="U88" s="269"/>
      <c r="V88" s="133"/>
      <c r="W88" s="257"/>
      <c r="X88" s="143"/>
      <c r="Y88" s="143"/>
      <c r="Z88" s="27"/>
      <c r="AB88" s="267">
        <f t="shared" si="3"/>
        <v>0</v>
      </c>
      <c r="AC88" s="159">
        <v>0</v>
      </c>
      <c r="AD88" s="310"/>
      <c r="AE88" s="207">
        <f t="shared" si="4"/>
        <v>0</v>
      </c>
      <c r="AF88" s="265" t="s">
        <v>111</v>
      </c>
      <c r="AG88" s="308"/>
    </row>
    <row r="89" spans="2:33" hidden="1" x14ac:dyDescent="0.25">
      <c r="B89" s="129"/>
      <c r="C89" s="180"/>
      <c r="D89" s="31"/>
      <c r="E89" s="180"/>
      <c r="F89" s="31"/>
      <c r="G89" s="31"/>
      <c r="H89" s="136"/>
      <c r="I89" s="136"/>
      <c r="J89" s="95">
        <v>0</v>
      </c>
      <c r="M89" s="252"/>
      <c r="O89" s="268"/>
      <c r="P89" s="268"/>
      <c r="Q89" s="268"/>
      <c r="R89" s="268"/>
      <c r="S89" s="269"/>
      <c r="T89" s="269"/>
      <c r="U89" s="269"/>
      <c r="V89" s="133"/>
      <c r="W89" s="257"/>
      <c r="X89" s="143"/>
      <c r="Y89" s="143"/>
      <c r="Z89" s="27"/>
      <c r="AB89" s="267">
        <f t="shared" si="3"/>
        <v>0</v>
      </c>
      <c r="AC89" s="159">
        <v>0</v>
      </c>
      <c r="AD89" s="310"/>
      <c r="AE89" s="207">
        <f t="shared" si="4"/>
        <v>0</v>
      </c>
      <c r="AF89" s="265" t="s">
        <v>111</v>
      </c>
      <c r="AG89" s="308"/>
    </row>
    <row r="90" spans="2:33" hidden="1" x14ac:dyDescent="0.25">
      <c r="B90" s="129"/>
      <c r="C90" s="180"/>
      <c r="D90" s="31"/>
      <c r="E90" s="180"/>
      <c r="F90" s="31"/>
      <c r="G90" s="31"/>
      <c r="H90" s="136"/>
      <c r="I90" s="136"/>
      <c r="J90" s="95">
        <v>0</v>
      </c>
      <c r="M90" s="252"/>
      <c r="O90" s="268"/>
      <c r="P90" s="268"/>
      <c r="Q90" s="268"/>
      <c r="R90" s="268"/>
      <c r="S90" s="269"/>
      <c r="T90" s="269"/>
      <c r="U90" s="269"/>
      <c r="V90" s="133"/>
      <c r="W90" s="257"/>
      <c r="X90" s="143"/>
      <c r="Y90" s="143"/>
      <c r="Z90" s="27"/>
      <c r="AB90" s="267">
        <f t="shared" si="3"/>
        <v>0</v>
      </c>
      <c r="AC90" s="159">
        <v>0</v>
      </c>
      <c r="AD90" s="310"/>
      <c r="AE90" s="207">
        <f t="shared" si="4"/>
        <v>0</v>
      </c>
      <c r="AF90" s="265" t="s">
        <v>111</v>
      </c>
      <c r="AG90" s="308"/>
    </row>
    <row r="91" spans="2:33" hidden="1" x14ac:dyDescent="0.25">
      <c r="B91" s="129"/>
      <c r="C91" s="180"/>
      <c r="D91" s="31"/>
      <c r="E91" s="180"/>
      <c r="F91" s="31"/>
      <c r="G91" s="31"/>
      <c r="H91" s="136"/>
      <c r="I91" s="136"/>
      <c r="J91" s="95">
        <v>0</v>
      </c>
      <c r="M91" s="252"/>
      <c r="O91" s="268"/>
      <c r="P91" s="268"/>
      <c r="Q91" s="268"/>
      <c r="R91" s="268"/>
      <c r="S91" s="269"/>
      <c r="T91" s="269"/>
      <c r="U91" s="269"/>
      <c r="V91" s="133"/>
      <c r="W91" s="257"/>
      <c r="X91" s="143"/>
      <c r="Y91" s="143"/>
      <c r="Z91" s="27"/>
      <c r="AB91" s="267">
        <f t="shared" si="3"/>
        <v>0</v>
      </c>
      <c r="AC91" s="159">
        <v>0</v>
      </c>
      <c r="AD91" s="310"/>
      <c r="AE91" s="207">
        <f t="shared" si="4"/>
        <v>0</v>
      </c>
      <c r="AF91" s="265" t="s">
        <v>111</v>
      </c>
      <c r="AG91" s="308"/>
    </row>
    <row r="92" spans="2:33" hidden="1" x14ac:dyDescent="0.25">
      <c r="B92" s="129"/>
      <c r="C92" s="180"/>
      <c r="D92" s="31"/>
      <c r="E92" s="180"/>
      <c r="F92" s="31"/>
      <c r="G92" s="31"/>
      <c r="H92" s="136"/>
      <c r="I92" s="136"/>
      <c r="J92" s="95">
        <v>0</v>
      </c>
      <c r="M92" s="252"/>
      <c r="O92" s="268"/>
      <c r="P92" s="268"/>
      <c r="Q92" s="268"/>
      <c r="R92" s="268"/>
      <c r="S92" s="269"/>
      <c r="T92" s="269"/>
      <c r="U92" s="269"/>
      <c r="V92" s="133"/>
      <c r="W92" s="257"/>
      <c r="X92" s="143"/>
      <c r="Y92" s="143"/>
      <c r="Z92" s="27"/>
      <c r="AB92" s="267">
        <f t="shared" si="3"/>
        <v>0</v>
      </c>
      <c r="AC92" s="159">
        <v>0</v>
      </c>
      <c r="AD92" s="310"/>
      <c r="AE92" s="207">
        <f t="shared" si="4"/>
        <v>0</v>
      </c>
      <c r="AF92" s="265" t="s">
        <v>111</v>
      </c>
      <c r="AG92" s="308"/>
    </row>
    <row r="93" spans="2:33" hidden="1" x14ac:dyDescent="0.25">
      <c r="B93" s="129"/>
      <c r="C93" s="180"/>
      <c r="D93" s="31"/>
      <c r="E93" s="180"/>
      <c r="F93" s="31"/>
      <c r="G93" s="31"/>
      <c r="H93" s="136"/>
      <c r="I93" s="136"/>
      <c r="J93" s="95">
        <v>0</v>
      </c>
      <c r="M93" s="252"/>
      <c r="O93" s="268"/>
      <c r="P93" s="268"/>
      <c r="Q93" s="268"/>
      <c r="R93" s="268"/>
      <c r="S93" s="269"/>
      <c r="T93" s="269"/>
      <c r="U93" s="269"/>
      <c r="V93" s="133"/>
      <c r="W93" s="257"/>
      <c r="X93" s="143"/>
      <c r="Y93" s="143"/>
      <c r="Z93" s="27"/>
      <c r="AB93" s="267">
        <f t="shared" si="3"/>
        <v>0</v>
      </c>
      <c r="AC93" s="159">
        <v>0</v>
      </c>
      <c r="AD93" s="310"/>
      <c r="AE93" s="207">
        <f t="shared" si="4"/>
        <v>0</v>
      </c>
      <c r="AF93" s="265" t="s">
        <v>111</v>
      </c>
      <c r="AG93" s="308"/>
    </row>
    <row r="94" spans="2:33" hidden="1" x14ac:dyDescent="0.25">
      <c r="B94" s="129"/>
      <c r="C94" s="180"/>
      <c r="D94" s="31"/>
      <c r="E94" s="180"/>
      <c r="F94" s="31"/>
      <c r="G94" s="31"/>
      <c r="H94" s="136"/>
      <c r="I94" s="136"/>
      <c r="J94" s="95">
        <v>0</v>
      </c>
      <c r="M94" s="252"/>
      <c r="O94" s="268"/>
      <c r="P94" s="268"/>
      <c r="Q94" s="268"/>
      <c r="R94" s="268"/>
      <c r="S94" s="269"/>
      <c r="T94" s="269"/>
      <c r="U94" s="269"/>
      <c r="V94" s="133"/>
      <c r="W94" s="257"/>
      <c r="X94" s="143"/>
      <c r="Y94" s="143"/>
      <c r="Z94" s="27"/>
      <c r="AB94" s="267">
        <f t="shared" si="3"/>
        <v>0</v>
      </c>
      <c r="AC94" s="159">
        <v>0</v>
      </c>
      <c r="AD94" s="310"/>
      <c r="AE94" s="207">
        <f t="shared" si="4"/>
        <v>0</v>
      </c>
      <c r="AF94" s="265" t="s">
        <v>111</v>
      </c>
      <c r="AG94" s="308"/>
    </row>
    <row r="95" spans="2:33" hidden="1" x14ac:dyDescent="0.25">
      <c r="B95" s="129"/>
      <c r="C95" s="180"/>
      <c r="D95" s="31"/>
      <c r="E95" s="180"/>
      <c r="F95" s="31"/>
      <c r="G95" s="31"/>
      <c r="H95" s="136"/>
      <c r="I95" s="136"/>
      <c r="J95" s="95">
        <v>0</v>
      </c>
      <c r="M95" s="252"/>
      <c r="O95" s="268"/>
      <c r="P95" s="268"/>
      <c r="Q95" s="268"/>
      <c r="R95" s="268"/>
      <c r="S95" s="269"/>
      <c r="T95" s="269"/>
      <c r="U95" s="269"/>
      <c r="V95" s="133"/>
      <c r="W95" s="257"/>
      <c r="X95" s="143"/>
      <c r="Y95" s="143"/>
      <c r="Z95" s="27"/>
      <c r="AB95" s="267">
        <f t="shared" si="3"/>
        <v>0</v>
      </c>
      <c r="AC95" s="159">
        <v>0</v>
      </c>
      <c r="AD95" s="310"/>
      <c r="AE95" s="207">
        <f t="shared" si="4"/>
        <v>0</v>
      </c>
      <c r="AF95" s="265" t="s">
        <v>111</v>
      </c>
      <c r="AG95" s="308"/>
    </row>
    <row r="96" spans="2:33" hidden="1" x14ac:dyDescent="0.25">
      <c r="B96" s="129"/>
      <c r="C96" s="180"/>
      <c r="D96" s="31"/>
      <c r="E96" s="180"/>
      <c r="F96" s="31"/>
      <c r="G96" s="31"/>
      <c r="H96" s="136"/>
      <c r="I96" s="136"/>
      <c r="J96" s="95">
        <v>0</v>
      </c>
      <c r="M96" s="252"/>
      <c r="O96" s="268"/>
      <c r="P96" s="268"/>
      <c r="Q96" s="268"/>
      <c r="R96" s="268"/>
      <c r="S96" s="269"/>
      <c r="T96" s="269"/>
      <c r="U96" s="269"/>
      <c r="V96" s="133"/>
      <c r="W96" s="257"/>
      <c r="X96" s="143"/>
      <c r="Y96" s="143"/>
      <c r="Z96" s="27"/>
      <c r="AB96" s="267">
        <f t="shared" si="3"/>
        <v>0</v>
      </c>
      <c r="AC96" s="159">
        <v>0</v>
      </c>
      <c r="AD96" s="310"/>
      <c r="AE96" s="207">
        <f t="shared" si="4"/>
        <v>0</v>
      </c>
      <c r="AF96" s="265" t="s">
        <v>111</v>
      </c>
      <c r="AG96" s="308"/>
    </row>
    <row r="97" spans="2:33" hidden="1" x14ac:dyDescent="0.25">
      <c r="B97" s="129"/>
      <c r="C97" s="180"/>
      <c r="D97" s="31"/>
      <c r="E97" s="180"/>
      <c r="F97" s="31"/>
      <c r="G97" s="31"/>
      <c r="H97" s="136"/>
      <c r="I97" s="136"/>
      <c r="J97" s="95">
        <v>0</v>
      </c>
      <c r="M97" s="252"/>
      <c r="O97" s="268"/>
      <c r="P97" s="268"/>
      <c r="Q97" s="268"/>
      <c r="R97" s="268"/>
      <c r="S97" s="269"/>
      <c r="T97" s="269"/>
      <c r="U97" s="269"/>
      <c r="V97" s="133"/>
      <c r="W97" s="257"/>
      <c r="X97" s="143"/>
      <c r="Y97" s="143"/>
      <c r="Z97" s="27"/>
      <c r="AB97" s="267">
        <f t="shared" si="3"/>
        <v>0</v>
      </c>
      <c r="AC97" s="159">
        <v>0</v>
      </c>
      <c r="AD97" s="310"/>
      <c r="AE97" s="207">
        <f t="shared" si="4"/>
        <v>0</v>
      </c>
      <c r="AF97" s="265" t="s">
        <v>111</v>
      </c>
      <c r="AG97" s="308"/>
    </row>
    <row r="98" spans="2:33" hidden="1" x14ac:dyDescent="0.25">
      <c r="B98" s="129"/>
      <c r="C98" s="180"/>
      <c r="D98" s="31"/>
      <c r="E98" s="180"/>
      <c r="F98" s="31"/>
      <c r="G98" s="31"/>
      <c r="H98" s="136"/>
      <c r="I98" s="136"/>
      <c r="J98" s="95">
        <v>0</v>
      </c>
      <c r="M98" s="252"/>
      <c r="O98" s="268"/>
      <c r="P98" s="268"/>
      <c r="Q98" s="268"/>
      <c r="R98" s="268"/>
      <c r="S98" s="269"/>
      <c r="T98" s="269"/>
      <c r="U98" s="269"/>
      <c r="V98" s="133"/>
      <c r="W98" s="257"/>
      <c r="X98" s="143"/>
      <c r="Y98" s="143"/>
      <c r="Z98" s="27"/>
      <c r="AB98" s="267">
        <f t="shared" ref="AB98:AB115" si="5">J98</f>
        <v>0</v>
      </c>
      <c r="AC98" s="159">
        <v>0</v>
      </c>
      <c r="AD98" s="310"/>
      <c r="AE98" s="207">
        <f t="shared" si="4"/>
        <v>0</v>
      </c>
      <c r="AF98" s="265" t="s">
        <v>111</v>
      </c>
      <c r="AG98" s="308"/>
    </row>
    <row r="99" spans="2:33" hidden="1" x14ac:dyDescent="0.25">
      <c r="B99" s="129"/>
      <c r="C99" s="180"/>
      <c r="D99" s="31"/>
      <c r="E99" s="180"/>
      <c r="F99" s="31"/>
      <c r="G99" s="31"/>
      <c r="H99" s="136"/>
      <c r="I99" s="136"/>
      <c r="J99" s="95">
        <v>0</v>
      </c>
      <c r="M99" s="252"/>
      <c r="O99" s="268"/>
      <c r="P99" s="268"/>
      <c r="Q99" s="268"/>
      <c r="R99" s="268"/>
      <c r="S99" s="269"/>
      <c r="T99" s="269"/>
      <c r="U99" s="269"/>
      <c r="V99" s="133"/>
      <c r="W99" s="257"/>
      <c r="X99" s="143"/>
      <c r="Y99" s="143"/>
      <c r="Z99" s="27"/>
      <c r="AB99" s="267">
        <f t="shared" si="5"/>
        <v>0</v>
      </c>
      <c r="AC99" s="159">
        <v>0</v>
      </c>
      <c r="AD99" s="310"/>
      <c r="AE99" s="207">
        <f t="shared" si="4"/>
        <v>0</v>
      </c>
      <c r="AF99" s="265" t="s">
        <v>111</v>
      </c>
      <c r="AG99" s="308"/>
    </row>
    <row r="100" spans="2:33" hidden="1" x14ac:dyDescent="0.25">
      <c r="B100" s="129"/>
      <c r="C100" s="180"/>
      <c r="D100" s="31"/>
      <c r="E100" s="180"/>
      <c r="F100" s="31"/>
      <c r="G100" s="31"/>
      <c r="H100" s="136"/>
      <c r="I100" s="136"/>
      <c r="J100" s="95">
        <v>0</v>
      </c>
      <c r="M100" s="252"/>
      <c r="O100" s="268"/>
      <c r="P100" s="268"/>
      <c r="Q100" s="268"/>
      <c r="R100" s="268"/>
      <c r="S100" s="269"/>
      <c r="T100" s="269"/>
      <c r="U100" s="269"/>
      <c r="V100" s="133"/>
      <c r="W100" s="257"/>
      <c r="X100" s="143"/>
      <c r="Y100" s="143"/>
      <c r="Z100" s="27"/>
      <c r="AB100" s="267">
        <f t="shared" si="5"/>
        <v>0</v>
      </c>
      <c r="AC100" s="159">
        <v>0</v>
      </c>
      <c r="AD100" s="310"/>
      <c r="AE100" s="207">
        <f t="shared" si="4"/>
        <v>0</v>
      </c>
      <c r="AF100" s="265" t="s">
        <v>111</v>
      </c>
      <c r="AG100" s="308"/>
    </row>
    <row r="101" spans="2:33" hidden="1" x14ac:dyDescent="0.25">
      <c r="B101" s="129"/>
      <c r="C101" s="180"/>
      <c r="D101" s="31"/>
      <c r="E101" s="180"/>
      <c r="F101" s="31"/>
      <c r="G101" s="31"/>
      <c r="H101" s="136"/>
      <c r="I101" s="136"/>
      <c r="J101" s="95">
        <v>0</v>
      </c>
      <c r="M101" s="252"/>
      <c r="O101" s="268"/>
      <c r="P101" s="268"/>
      <c r="Q101" s="268"/>
      <c r="R101" s="268"/>
      <c r="S101" s="269"/>
      <c r="T101" s="269"/>
      <c r="U101" s="269"/>
      <c r="V101" s="133"/>
      <c r="W101" s="257"/>
      <c r="X101" s="143"/>
      <c r="Y101" s="143"/>
      <c r="Z101" s="27"/>
      <c r="AB101" s="267">
        <f t="shared" si="5"/>
        <v>0</v>
      </c>
      <c r="AC101" s="159">
        <v>0</v>
      </c>
      <c r="AD101" s="310"/>
      <c r="AE101" s="207">
        <f t="shared" si="4"/>
        <v>0</v>
      </c>
      <c r="AF101" s="265" t="s">
        <v>111</v>
      </c>
      <c r="AG101" s="308"/>
    </row>
    <row r="102" spans="2:33" hidden="1" x14ac:dyDescent="0.25">
      <c r="B102" s="129"/>
      <c r="C102" s="180"/>
      <c r="D102" s="31"/>
      <c r="E102" s="180"/>
      <c r="F102" s="31"/>
      <c r="G102" s="31"/>
      <c r="H102" s="136"/>
      <c r="I102" s="136"/>
      <c r="J102" s="95">
        <v>0</v>
      </c>
      <c r="M102" s="252"/>
      <c r="O102" s="268"/>
      <c r="P102" s="268"/>
      <c r="Q102" s="268"/>
      <c r="R102" s="268"/>
      <c r="S102" s="269"/>
      <c r="T102" s="269"/>
      <c r="U102" s="269"/>
      <c r="V102" s="133"/>
      <c r="W102" s="257"/>
      <c r="X102" s="143"/>
      <c r="Y102" s="143"/>
      <c r="Z102" s="27"/>
      <c r="AB102" s="267">
        <f t="shared" si="5"/>
        <v>0</v>
      </c>
      <c r="AC102" s="159">
        <v>0</v>
      </c>
      <c r="AD102" s="310"/>
      <c r="AE102" s="207">
        <f t="shared" si="4"/>
        <v>0</v>
      </c>
      <c r="AF102" s="265" t="s">
        <v>111</v>
      </c>
      <c r="AG102" s="308"/>
    </row>
    <row r="103" spans="2:33" hidden="1" x14ac:dyDescent="0.25">
      <c r="B103" s="129"/>
      <c r="C103" s="180"/>
      <c r="D103" s="31"/>
      <c r="E103" s="180"/>
      <c r="F103" s="31"/>
      <c r="G103" s="31"/>
      <c r="H103" s="136"/>
      <c r="I103" s="136"/>
      <c r="J103" s="95">
        <v>0</v>
      </c>
      <c r="M103" s="252"/>
      <c r="O103" s="268"/>
      <c r="P103" s="268"/>
      <c r="Q103" s="268"/>
      <c r="R103" s="268"/>
      <c r="S103" s="269"/>
      <c r="T103" s="269"/>
      <c r="U103" s="269"/>
      <c r="V103" s="133"/>
      <c r="W103" s="257"/>
      <c r="X103" s="143"/>
      <c r="Y103" s="143"/>
      <c r="Z103" s="27"/>
      <c r="AB103" s="267">
        <f t="shared" si="5"/>
        <v>0</v>
      </c>
      <c r="AC103" s="159">
        <v>0</v>
      </c>
      <c r="AD103" s="310"/>
      <c r="AE103" s="207">
        <f t="shared" si="4"/>
        <v>0</v>
      </c>
      <c r="AF103" s="265" t="s">
        <v>111</v>
      </c>
      <c r="AG103" s="308"/>
    </row>
    <row r="104" spans="2:33" hidden="1" x14ac:dyDescent="0.25">
      <c r="B104" s="129"/>
      <c r="C104" s="180"/>
      <c r="D104" s="31"/>
      <c r="E104" s="180"/>
      <c r="F104" s="31"/>
      <c r="G104" s="31"/>
      <c r="H104" s="136"/>
      <c r="I104" s="136"/>
      <c r="J104" s="95">
        <v>0</v>
      </c>
      <c r="M104" s="252"/>
      <c r="O104" s="268"/>
      <c r="P104" s="268"/>
      <c r="Q104" s="268"/>
      <c r="R104" s="268"/>
      <c r="S104" s="269"/>
      <c r="T104" s="269"/>
      <c r="U104" s="269"/>
      <c r="V104" s="133"/>
      <c r="W104" s="257"/>
      <c r="X104" s="143"/>
      <c r="Y104" s="143"/>
      <c r="Z104" s="27"/>
      <c r="AB104" s="267">
        <f t="shared" si="5"/>
        <v>0</v>
      </c>
      <c r="AC104" s="159">
        <v>0</v>
      </c>
      <c r="AD104" s="310"/>
      <c r="AE104" s="207">
        <f t="shared" si="4"/>
        <v>0</v>
      </c>
      <c r="AF104" s="265" t="s">
        <v>111</v>
      </c>
      <c r="AG104" s="308"/>
    </row>
    <row r="105" spans="2:33" hidden="1" x14ac:dyDescent="0.25">
      <c r="B105" s="129"/>
      <c r="C105" s="180"/>
      <c r="D105" s="31"/>
      <c r="E105" s="180"/>
      <c r="F105" s="31"/>
      <c r="G105" s="31"/>
      <c r="H105" s="136"/>
      <c r="I105" s="136"/>
      <c r="J105" s="95">
        <v>0</v>
      </c>
      <c r="M105" s="252"/>
      <c r="O105" s="268"/>
      <c r="P105" s="268"/>
      <c r="Q105" s="268"/>
      <c r="R105" s="268"/>
      <c r="S105" s="269"/>
      <c r="T105" s="269"/>
      <c r="U105" s="269"/>
      <c r="V105" s="133"/>
      <c r="W105" s="257"/>
      <c r="X105" s="143"/>
      <c r="Y105" s="143"/>
      <c r="Z105" s="27"/>
      <c r="AB105" s="267">
        <f t="shared" si="5"/>
        <v>0</v>
      </c>
      <c r="AC105" s="159">
        <v>0</v>
      </c>
      <c r="AD105" s="310"/>
      <c r="AE105" s="207">
        <f t="shared" si="4"/>
        <v>0</v>
      </c>
      <c r="AF105" s="265" t="s">
        <v>111</v>
      </c>
      <c r="AG105" s="308"/>
    </row>
    <row r="106" spans="2:33" hidden="1" x14ac:dyDescent="0.25">
      <c r="B106" s="129"/>
      <c r="C106" s="180"/>
      <c r="D106" s="31"/>
      <c r="E106" s="180"/>
      <c r="F106" s="31"/>
      <c r="G106" s="31"/>
      <c r="H106" s="136"/>
      <c r="I106" s="136"/>
      <c r="J106" s="95">
        <v>0</v>
      </c>
      <c r="M106" s="252"/>
      <c r="O106" s="268"/>
      <c r="P106" s="268"/>
      <c r="Q106" s="268"/>
      <c r="R106" s="268"/>
      <c r="S106" s="269"/>
      <c r="T106" s="269"/>
      <c r="U106" s="269"/>
      <c r="V106" s="133"/>
      <c r="W106" s="257"/>
      <c r="X106" s="143"/>
      <c r="Y106" s="143"/>
      <c r="Z106" s="27"/>
      <c r="AB106" s="267">
        <f t="shared" si="5"/>
        <v>0</v>
      </c>
      <c r="AC106" s="159">
        <v>0</v>
      </c>
      <c r="AD106" s="310"/>
      <c r="AE106" s="207">
        <f t="shared" si="4"/>
        <v>0</v>
      </c>
      <c r="AF106" s="265" t="s">
        <v>111</v>
      </c>
      <c r="AG106" s="308"/>
    </row>
    <row r="107" spans="2:33" hidden="1" x14ac:dyDescent="0.25">
      <c r="B107" s="129"/>
      <c r="C107" s="180"/>
      <c r="D107" s="31"/>
      <c r="E107" s="180"/>
      <c r="F107" s="31"/>
      <c r="G107" s="31"/>
      <c r="H107" s="136"/>
      <c r="I107" s="136"/>
      <c r="J107" s="95">
        <v>0</v>
      </c>
      <c r="M107" s="252"/>
      <c r="O107" s="268"/>
      <c r="P107" s="268"/>
      <c r="Q107" s="268"/>
      <c r="R107" s="268"/>
      <c r="S107" s="269"/>
      <c r="T107" s="269"/>
      <c r="U107" s="269"/>
      <c r="V107" s="133"/>
      <c r="W107" s="257"/>
      <c r="X107" s="143"/>
      <c r="Y107" s="143"/>
      <c r="Z107" s="27"/>
      <c r="AB107" s="267">
        <f t="shared" si="5"/>
        <v>0</v>
      </c>
      <c r="AC107" s="159">
        <v>0</v>
      </c>
      <c r="AD107" s="310"/>
      <c r="AE107" s="207">
        <f t="shared" si="4"/>
        <v>0</v>
      </c>
      <c r="AF107" s="265" t="s">
        <v>111</v>
      </c>
      <c r="AG107" s="308"/>
    </row>
    <row r="108" spans="2:33" hidden="1" x14ac:dyDescent="0.25">
      <c r="B108" s="129"/>
      <c r="C108" s="180"/>
      <c r="D108" s="31"/>
      <c r="E108" s="180"/>
      <c r="F108" s="31"/>
      <c r="G108" s="31"/>
      <c r="H108" s="136"/>
      <c r="I108" s="136"/>
      <c r="J108" s="95">
        <v>0</v>
      </c>
      <c r="M108" s="252"/>
      <c r="O108" s="268"/>
      <c r="P108" s="268"/>
      <c r="Q108" s="268"/>
      <c r="R108" s="268"/>
      <c r="S108" s="269"/>
      <c r="T108" s="269"/>
      <c r="U108" s="269"/>
      <c r="V108" s="133"/>
      <c r="W108" s="257"/>
      <c r="X108" s="143"/>
      <c r="Y108" s="143"/>
      <c r="Z108" s="27"/>
      <c r="AB108" s="267">
        <f t="shared" si="5"/>
        <v>0</v>
      </c>
      <c r="AC108" s="159">
        <v>0</v>
      </c>
      <c r="AD108" s="310"/>
      <c r="AE108" s="207">
        <f t="shared" si="4"/>
        <v>0</v>
      </c>
      <c r="AF108" s="265" t="s">
        <v>111</v>
      </c>
      <c r="AG108" s="308"/>
    </row>
    <row r="109" spans="2:33" hidden="1" x14ac:dyDescent="0.25">
      <c r="B109" s="129"/>
      <c r="C109" s="180"/>
      <c r="D109" s="31"/>
      <c r="E109" s="180"/>
      <c r="F109" s="31"/>
      <c r="G109" s="31"/>
      <c r="H109" s="136"/>
      <c r="I109" s="136"/>
      <c r="J109" s="95">
        <v>0</v>
      </c>
      <c r="M109" s="252"/>
      <c r="O109" s="268"/>
      <c r="P109" s="268"/>
      <c r="Q109" s="268"/>
      <c r="R109" s="268"/>
      <c r="S109" s="269"/>
      <c r="T109" s="269"/>
      <c r="U109" s="269"/>
      <c r="V109" s="133"/>
      <c r="W109" s="257"/>
      <c r="X109" s="143"/>
      <c r="Y109" s="143"/>
      <c r="Z109" s="27"/>
      <c r="AB109" s="267">
        <f t="shared" si="5"/>
        <v>0</v>
      </c>
      <c r="AC109" s="159">
        <v>0</v>
      </c>
      <c r="AD109" s="310"/>
      <c r="AE109" s="207">
        <f t="shared" si="4"/>
        <v>0</v>
      </c>
      <c r="AF109" s="265" t="s">
        <v>111</v>
      </c>
      <c r="AG109" s="308"/>
    </row>
    <row r="110" spans="2:33" hidden="1" x14ac:dyDescent="0.25">
      <c r="B110" s="129"/>
      <c r="C110" s="180"/>
      <c r="D110" s="31"/>
      <c r="E110" s="180"/>
      <c r="F110" s="31"/>
      <c r="G110" s="31"/>
      <c r="H110" s="136"/>
      <c r="I110" s="136"/>
      <c r="J110" s="95">
        <v>0</v>
      </c>
      <c r="M110" s="252"/>
      <c r="O110" s="268"/>
      <c r="P110" s="268"/>
      <c r="Q110" s="268"/>
      <c r="R110" s="268"/>
      <c r="S110" s="269"/>
      <c r="T110" s="269"/>
      <c r="U110" s="269"/>
      <c r="V110" s="133"/>
      <c r="W110" s="257"/>
      <c r="X110" s="143"/>
      <c r="Y110" s="143"/>
      <c r="Z110" s="27"/>
      <c r="AB110" s="267">
        <f t="shared" si="5"/>
        <v>0</v>
      </c>
      <c r="AC110" s="159">
        <v>0</v>
      </c>
      <c r="AD110" s="310"/>
      <c r="AE110" s="207">
        <f t="shared" si="4"/>
        <v>0</v>
      </c>
      <c r="AF110" s="265" t="s">
        <v>111</v>
      </c>
      <c r="AG110" s="308"/>
    </row>
    <row r="111" spans="2:33" hidden="1" x14ac:dyDescent="0.25">
      <c r="B111" s="129"/>
      <c r="C111" s="180"/>
      <c r="D111" s="31"/>
      <c r="E111" s="180"/>
      <c r="F111" s="31"/>
      <c r="G111" s="31"/>
      <c r="H111" s="136"/>
      <c r="I111" s="136"/>
      <c r="J111" s="95">
        <v>0</v>
      </c>
      <c r="M111" s="252"/>
      <c r="O111" s="268"/>
      <c r="P111" s="268"/>
      <c r="Q111" s="268"/>
      <c r="R111" s="268"/>
      <c r="S111" s="269"/>
      <c r="T111" s="269"/>
      <c r="U111" s="269"/>
      <c r="V111" s="133"/>
      <c r="W111" s="257"/>
      <c r="X111" s="143"/>
      <c r="Y111" s="143"/>
      <c r="Z111" s="27"/>
      <c r="AB111" s="267">
        <f t="shared" si="5"/>
        <v>0</v>
      </c>
      <c r="AC111" s="159">
        <v>0</v>
      </c>
      <c r="AD111" s="310"/>
      <c r="AE111" s="207">
        <f t="shared" si="4"/>
        <v>0</v>
      </c>
      <c r="AF111" s="265" t="s">
        <v>111</v>
      </c>
      <c r="AG111" s="308"/>
    </row>
    <row r="112" spans="2:33" hidden="1" x14ac:dyDescent="0.25">
      <c r="B112" s="129"/>
      <c r="C112" s="180"/>
      <c r="D112" s="31"/>
      <c r="E112" s="180"/>
      <c r="F112" s="31"/>
      <c r="G112" s="31"/>
      <c r="H112" s="136"/>
      <c r="I112" s="136"/>
      <c r="J112" s="95">
        <v>0</v>
      </c>
      <c r="M112" s="252"/>
      <c r="O112" s="268"/>
      <c r="P112" s="268"/>
      <c r="Q112" s="268"/>
      <c r="R112" s="268"/>
      <c r="S112" s="269"/>
      <c r="T112" s="269"/>
      <c r="U112" s="269"/>
      <c r="V112" s="133"/>
      <c r="W112" s="257"/>
      <c r="X112" s="143"/>
      <c r="Y112" s="143"/>
      <c r="Z112" s="27"/>
      <c r="AB112" s="267">
        <f t="shared" si="5"/>
        <v>0</v>
      </c>
      <c r="AC112" s="159">
        <v>0</v>
      </c>
      <c r="AD112" s="310"/>
      <c r="AE112" s="207">
        <f t="shared" si="4"/>
        <v>0</v>
      </c>
      <c r="AF112" s="265" t="s">
        <v>111</v>
      </c>
      <c r="AG112" s="308"/>
    </row>
    <row r="113" spans="2:33" hidden="1" x14ac:dyDescent="0.25">
      <c r="B113" s="129"/>
      <c r="C113" s="180"/>
      <c r="D113" s="31"/>
      <c r="E113" s="180"/>
      <c r="F113" s="31"/>
      <c r="G113" s="31"/>
      <c r="H113" s="136"/>
      <c r="I113" s="136"/>
      <c r="J113" s="95">
        <v>0</v>
      </c>
      <c r="M113" s="252"/>
      <c r="O113" s="268"/>
      <c r="P113" s="268"/>
      <c r="Q113" s="268"/>
      <c r="R113" s="268"/>
      <c r="S113" s="269"/>
      <c r="T113" s="269"/>
      <c r="U113" s="269"/>
      <c r="V113" s="133"/>
      <c r="W113" s="257"/>
      <c r="X113" s="143"/>
      <c r="Y113" s="143"/>
      <c r="Z113" s="27"/>
      <c r="AB113" s="267">
        <f t="shared" si="5"/>
        <v>0</v>
      </c>
      <c r="AC113" s="159">
        <v>0</v>
      </c>
      <c r="AD113" s="310"/>
      <c r="AE113" s="207">
        <f t="shared" si="4"/>
        <v>0</v>
      </c>
      <c r="AF113" s="265" t="s">
        <v>111</v>
      </c>
      <c r="AG113" s="308"/>
    </row>
    <row r="114" spans="2:33" hidden="1" x14ac:dyDescent="0.25">
      <c r="B114" s="129"/>
      <c r="C114" s="180"/>
      <c r="D114" s="31"/>
      <c r="E114" s="180"/>
      <c r="F114" s="31"/>
      <c r="G114" s="31"/>
      <c r="H114" s="136"/>
      <c r="I114" s="136"/>
      <c r="J114" s="95">
        <v>0</v>
      </c>
      <c r="M114" s="252"/>
      <c r="O114" s="268"/>
      <c r="P114" s="268"/>
      <c r="Q114" s="268"/>
      <c r="R114" s="268"/>
      <c r="S114" s="269"/>
      <c r="T114" s="269"/>
      <c r="U114" s="269"/>
      <c r="V114" s="133"/>
      <c r="W114" s="257"/>
      <c r="X114" s="143"/>
      <c r="Y114" s="143"/>
      <c r="Z114" s="27"/>
      <c r="AB114" s="267">
        <f t="shared" si="5"/>
        <v>0</v>
      </c>
      <c r="AC114" s="159">
        <v>0</v>
      </c>
      <c r="AD114" s="310"/>
      <c r="AE114" s="207">
        <f t="shared" si="4"/>
        <v>0</v>
      </c>
      <c r="AF114" s="265" t="s">
        <v>111</v>
      </c>
      <c r="AG114" s="308"/>
    </row>
    <row r="115" spans="2:33" hidden="1" x14ac:dyDescent="0.25">
      <c r="B115" s="129"/>
      <c r="C115" s="180"/>
      <c r="D115" s="31"/>
      <c r="E115" s="180"/>
      <c r="F115" s="31"/>
      <c r="G115" s="31"/>
      <c r="H115" s="136"/>
      <c r="I115" s="136"/>
      <c r="J115" s="95">
        <v>0</v>
      </c>
      <c r="M115" s="252"/>
      <c r="O115" s="268"/>
      <c r="P115" s="268"/>
      <c r="Q115" s="268"/>
      <c r="R115" s="268"/>
      <c r="S115" s="269"/>
      <c r="T115" s="269"/>
      <c r="U115" s="269"/>
      <c r="V115" s="133"/>
      <c r="W115" s="257"/>
      <c r="X115" s="143"/>
      <c r="Y115" s="143"/>
      <c r="Z115" s="27"/>
      <c r="AB115" s="267">
        <f t="shared" si="5"/>
        <v>0</v>
      </c>
      <c r="AC115" s="159">
        <v>0</v>
      </c>
      <c r="AD115" s="310"/>
      <c r="AE115" s="207">
        <f t="shared" si="4"/>
        <v>0</v>
      </c>
      <c r="AF115" s="265" t="s">
        <v>111</v>
      </c>
      <c r="AG115" s="308"/>
    </row>
    <row r="116" spans="2:33" ht="15" customHeight="1" x14ac:dyDescent="0.25">
      <c r="B116" s="107" t="s">
        <v>112</v>
      </c>
      <c r="D116" s="29"/>
      <c r="E116" s="32"/>
      <c r="F116" s="29"/>
      <c r="G116" s="123"/>
      <c r="H116" s="28"/>
      <c r="I116" s="142" t="s">
        <v>113</v>
      </c>
      <c r="J116" s="96">
        <f>SUM(J66:J115)</f>
        <v>0</v>
      </c>
      <c r="M116" s="252"/>
      <c r="O116" s="133"/>
      <c r="P116" s="133"/>
      <c r="Q116" s="133"/>
      <c r="R116" s="133"/>
      <c r="S116" s="133"/>
      <c r="T116" s="133"/>
      <c r="U116" s="133"/>
      <c r="V116" s="133"/>
      <c r="W116" s="258"/>
      <c r="X116" s="160"/>
      <c r="Y116" s="160"/>
      <c r="Z116" s="27"/>
      <c r="AB116" s="208">
        <f>SUM(AB66:AB115)</f>
        <v>0</v>
      </c>
      <c r="AC116" s="161">
        <f>SUM(AC66:AC115)</f>
        <v>0</v>
      </c>
      <c r="AD116" s="161"/>
      <c r="AE116" s="207">
        <f>SUM(AB116:AC116)</f>
        <v>0</v>
      </c>
    </row>
    <row r="117" spans="2:33" x14ac:dyDescent="0.25">
      <c r="M117" s="252"/>
      <c r="O117" s="133"/>
      <c r="P117" s="133"/>
      <c r="Q117" s="133"/>
      <c r="R117" s="133"/>
      <c r="S117" s="133"/>
      <c r="T117" s="133"/>
      <c r="U117" s="133"/>
      <c r="V117" s="133"/>
      <c r="W117" s="252"/>
    </row>
    <row r="118" spans="2:33" x14ac:dyDescent="0.25">
      <c r="M118" s="252"/>
      <c r="O118" s="133"/>
      <c r="P118" s="133"/>
      <c r="Q118" s="133"/>
      <c r="R118" s="133"/>
      <c r="S118" s="133"/>
      <c r="T118" s="133"/>
      <c r="U118" s="133"/>
      <c r="V118" s="133"/>
      <c r="W118" s="259"/>
      <c r="X118" s="162"/>
      <c r="Y118" s="162"/>
      <c r="Z118" s="162"/>
      <c r="AA118" s="245"/>
    </row>
    <row r="119" spans="2:33" x14ac:dyDescent="0.25">
      <c r="M119" s="252"/>
      <c r="O119" s="133"/>
      <c r="P119" s="133"/>
      <c r="Q119" s="133"/>
      <c r="R119" s="133"/>
      <c r="S119" s="133"/>
      <c r="T119" s="133"/>
      <c r="U119" s="133"/>
      <c r="V119" s="133"/>
      <c r="W119" s="260"/>
      <c r="X119" s="163"/>
      <c r="Y119" s="163"/>
      <c r="Z119" s="163"/>
      <c r="AA119" s="246"/>
    </row>
    <row r="120" spans="2:33" s="30" customFormat="1" ht="30" customHeight="1" x14ac:dyDescent="0.25">
      <c r="B120" s="497" t="s">
        <v>128</v>
      </c>
      <c r="C120" s="497"/>
      <c r="D120" s="497"/>
      <c r="E120" s="497"/>
      <c r="F120" s="497"/>
      <c r="G120" s="497"/>
      <c r="H120" s="497"/>
      <c r="I120" s="497"/>
      <c r="J120" s="497"/>
      <c r="K120" s="229"/>
      <c r="L120" s="229"/>
      <c r="M120" s="252"/>
      <c r="N120" s="210"/>
      <c r="O120" s="461" t="s">
        <v>90</v>
      </c>
      <c r="P120" s="462"/>
      <c r="Q120" s="462"/>
      <c r="R120" s="462"/>
      <c r="S120" s="462"/>
      <c r="T120" s="462"/>
      <c r="U120" s="462"/>
      <c r="V120" s="229"/>
      <c r="W120" s="253"/>
      <c r="X120" s="251"/>
      <c r="Y120" s="251"/>
      <c r="Z120" s="251"/>
      <c r="AA120" s="251"/>
      <c r="AB120" s="458" t="s">
        <v>275</v>
      </c>
      <c r="AC120" s="458"/>
      <c r="AD120" s="458"/>
      <c r="AE120" s="458"/>
      <c r="AF120" s="458"/>
      <c r="AG120" s="458"/>
    </row>
    <row r="121" spans="2:33" ht="72.75" customHeight="1" x14ac:dyDescent="0.25">
      <c r="B121" s="486" t="s">
        <v>129</v>
      </c>
      <c r="C121" s="486"/>
      <c r="D121" s="486"/>
      <c r="E121" s="486"/>
      <c r="F121" s="486"/>
      <c r="G121" s="486"/>
      <c r="H121" s="486"/>
      <c r="I121" s="486"/>
      <c r="J121" s="486"/>
      <c r="K121" s="486"/>
      <c r="L121" s="346"/>
      <c r="M121" s="263"/>
      <c r="N121" s="213"/>
      <c r="O121" s="483" t="s">
        <v>92</v>
      </c>
      <c r="P121" s="484"/>
      <c r="Q121" s="484"/>
      <c r="R121" s="484"/>
      <c r="S121" s="484"/>
      <c r="T121" s="484"/>
      <c r="U121" s="485"/>
      <c r="V121" s="134"/>
      <c r="W121" s="253"/>
      <c r="X121" s="135"/>
      <c r="Y121" s="135"/>
      <c r="Z121" s="135"/>
      <c r="AA121" s="247"/>
    </row>
    <row r="122" spans="2:33" s="29" customFormat="1" ht="89.25" x14ac:dyDescent="0.25">
      <c r="B122" s="238" t="s">
        <v>93</v>
      </c>
      <c r="C122" s="231" t="s">
        <v>94</v>
      </c>
      <c r="D122" s="231" t="s">
        <v>116</v>
      </c>
      <c r="E122" s="239" t="s">
        <v>130</v>
      </c>
      <c r="F122" s="231" t="s">
        <v>118</v>
      </c>
      <c r="G122" s="231" t="s">
        <v>96</v>
      </c>
      <c r="H122" s="232" t="s">
        <v>97</v>
      </c>
      <c r="I122" s="233" t="s">
        <v>131</v>
      </c>
      <c r="J122" s="231" t="s">
        <v>132</v>
      </c>
      <c r="L122" s="347"/>
      <c r="M122" s="264"/>
      <c r="N122" s="240"/>
      <c r="O122" s="275" t="s">
        <v>119</v>
      </c>
      <c r="P122" s="275" t="s">
        <v>101</v>
      </c>
      <c r="Q122" s="275" t="s">
        <v>270</v>
      </c>
      <c r="R122" s="277" t="s">
        <v>133</v>
      </c>
      <c r="S122" s="498" t="s">
        <v>104</v>
      </c>
      <c r="T122" s="499"/>
      <c r="U122" s="278" t="s">
        <v>105</v>
      </c>
      <c r="W122" s="290"/>
      <c r="X122" s="234" t="s">
        <v>134</v>
      </c>
      <c r="Y122" s="234" t="s">
        <v>135</v>
      </c>
      <c r="Z122" s="234" t="s">
        <v>136</v>
      </c>
      <c r="AA122" s="248"/>
      <c r="AB122" s="235" t="s">
        <v>106</v>
      </c>
      <c r="AC122" s="216" t="s">
        <v>107</v>
      </c>
      <c r="AD122" s="216" t="s">
        <v>271</v>
      </c>
      <c r="AE122" s="204" t="s">
        <v>108</v>
      </c>
      <c r="AF122" s="204" t="s">
        <v>109</v>
      </c>
      <c r="AG122" s="321" t="s">
        <v>110</v>
      </c>
    </row>
    <row r="123" spans="2:33" ht="15" customHeight="1" x14ac:dyDescent="0.25">
      <c r="B123" s="129" t="s">
        <v>137</v>
      </c>
      <c r="C123" s="180"/>
      <c r="D123" s="306"/>
      <c r="E123" s="180"/>
      <c r="F123" s="31"/>
      <c r="G123" s="31"/>
      <c r="H123" s="168"/>
      <c r="I123" s="137">
        <v>0</v>
      </c>
      <c r="J123" s="95">
        <v>0</v>
      </c>
      <c r="M123" s="252"/>
      <c r="O123" s="268"/>
      <c r="P123" s="268"/>
      <c r="Q123" s="268"/>
      <c r="R123" s="268"/>
      <c r="S123" s="463"/>
      <c r="T123" s="464"/>
      <c r="U123" s="106"/>
      <c r="W123" s="257"/>
      <c r="X123" s="164">
        <f t="shared" ref="X123:X128" si="6">D138</f>
        <v>0</v>
      </c>
      <c r="Y123" s="165">
        <f t="shared" ref="Y123:Y128" si="7">F138</f>
        <v>0</v>
      </c>
      <c r="Z123" s="140">
        <f>IFERROR(X123/Y123,0)</f>
        <v>0</v>
      </c>
      <c r="AA123" s="249"/>
      <c r="AB123" s="267">
        <v>0</v>
      </c>
      <c r="AC123" s="159">
        <v>0</v>
      </c>
      <c r="AD123" s="313"/>
      <c r="AE123" s="207">
        <f>AB123-AC123</f>
        <v>0</v>
      </c>
      <c r="AF123" s="265" t="s">
        <v>111</v>
      </c>
      <c r="AG123" s="323"/>
    </row>
    <row r="124" spans="2:33" ht="15" customHeight="1" x14ac:dyDescent="0.25">
      <c r="B124" s="166" t="s">
        <v>138</v>
      </c>
      <c r="C124" s="180"/>
      <c r="D124" s="306"/>
      <c r="E124" s="180"/>
      <c r="F124" s="31"/>
      <c r="G124" s="31"/>
      <c r="H124" s="168"/>
      <c r="I124" s="137">
        <v>0</v>
      </c>
      <c r="J124" s="95">
        <v>0</v>
      </c>
      <c r="M124" s="252"/>
      <c r="O124" s="268"/>
      <c r="P124" s="268"/>
      <c r="Q124" s="268"/>
      <c r="R124" s="268"/>
      <c r="S124" s="463"/>
      <c r="T124" s="464"/>
      <c r="U124" s="106"/>
      <c r="W124" s="257"/>
      <c r="X124" s="164">
        <f t="shared" si="6"/>
        <v>0</v>
      </c>
      <c r="Y124" s="165">
        <f t="shared" si="7"/>
        <v>0</v>
      </c>
      <c r="Z124" s="140">
        <f t="shared" ref="Z124:Z132" si="8">IFERROR(X124/Y124,0)</f>
        <v>0</v>
      </c>
      <c r="AA124" s="249"/>
      <c r="AB124" s="267">
        <f t="shared" ref="AB124:AB130" si="9">D139</f>
        <v>0</v>
      </c>
      <c r="AC124" s="159">
        <v>0</v>
      </c>
      <c r="AD124" s="313"/>
      <c r="AE124" s="207">
        <f t="shared" ref="AE124:AE132" si="10">AB124-AC124</f>
        <v>0</v>
      </c>
      <c r="AF124" s="265" t="s">
        <v>111</v>
      </c>
      <c r="AG124" s="323"/>
    </row>
    <row r="125" spans="2:33" x14ac:dyDescent="0.25">
      <c r="B125" s="129" t="s">
        <v>139</v>
      </c>
      <c r="C125" s="180"/>
      <c r="D125" s="306"/>
      <c r="E125" s="180"/>
      <c r="F125" s="31"/>
      <c r="G125" s="31"/>
      <c r="H125" s="168"/>
      <c r="I125" s="137">
        <v>0</v>
      </c>
      <c r="J125" s="95">
        <v>0</v>
      </c>
      <c r="M125" s="252"/>
      <c r="O125" s="268"/>
      <c r="P125" s="268"/>
      <c r="Q125" s="268"/>
      <c r="R125" s="268"/>
      <c r="S125" s="463"/>
      <c r="T125" s="464"/>
      <c r="U125" s="106"/>
      <c r="W125" s="257"/>
      <c r="X125" s="164">
        <f t="shared" si="6"/>
        <v>0</v>
      </c>
      <c r="Y125" s="165">
        <f t="shared" si="7"/>
        <v>0</v>
      </c>
      <c r="Z125" s="140">
        <f t="shared" si="8"/>
        <v>0</v>
      </c>
      <c r="AA125" s="249"/>
      <c r="AB125" s="267">
        <f t="shared" si="9"/>
        <v>0</v>
      </c>
      <c r="AC125" s="159">
        <v>0</v>
      </c>
      <c r="AD125" s="313"/>
      <c r="AE125" s="207">
        <f t="shared" si="10"/>
        <v>0</v>
      </c>
      <c r="AF125" s="265" t="s">
        <v>111</v>
      </c>
      <c r="AG125" s="323"/>
    </row>
    <row r="126" spans="2:33" x14ac:dyDescent="0.25">
      <c r="B126" s="129" t="s">
        <v>140</v>
      </c>
      <c r="C126" s="180"/>
      <c r="D126" s="306"/>
      <c r="E126" s="180"/>
      <c r="F126" s="31"/>
      <c r="G126" s="31"/>
      <c r="H126" s="168"/>
      <c r="I126" s="137">
        <v>0</v>
      </c>
      <c r="J126" s="95">
        <v>0</v>
      </c>
      <c r="M126" s="252"/>
      <c r="O126" s="268"/>
      <c r="P126" s="268"/>
      <c r="Q126" s="268"/>
      <c r="R126" s="268"/>
      <c r="S126" s="463"/>
      <c r="T126" s="464"/>
      <c r="U126" s="106"/>
      <c r="W126" s="257"/>
      <c r="X126" s="164">
        <f t="shared" si="6"/>
        <v>0</v>
      </c>
      <c r="Y126" s="165">
        <f t="shared" si="7"/>
        <v>0</v>
      </c>
      <c r="Z126" s="140">
        <f t="shared" si="8"/>
        <v>0</v>
      </c>
      <c r="AA126" s="249"/>
      <c r="AB126" s="267">
        <f t="shared" si="9"/>
        <v>0</v>
      </c>
      <c r="AC126" s="159">
        <v>0</v>
      </c>
      <c r="AD126" s="313"/>
      <c r="AE126" s="207">
        <f t="shared" si="10"/>
        <v>0</v>
      </c>
      <c r="AF126" s="265" t="s">
        <v>111</v>
      </c>
      <c r="AG126" s="323"/>
    </row>
    <row r="127" spans="2:33" x14ac:dyDescent="0.25">
      <c r="B127" s="129"/>
      <c r="C127" s="180"/>
      <c r="D127" s="306"/>
      <c r="E127" s="180"/>
      <c r="F127" s="31"/>
      <c r="G127" s="31"/>
      <c r="H127" s="168"/>
      <c r="I127" s="137">
        <v>0</v>
      </c>
      <c r="J127" s="95">
        <v>0</v>
      </c>
      <c r="M127" s="252"/>
      <c r="O127" s="268"/>
      <c r="P127" s="268"/>
      <c r="Q127" s="268"/>
      <c r="R127" s="268"/>
      <c r="S127" s="463"/>
      <c r="T127" s="464"/>
      <c r="U127" s="106"/>
      <c r="W127" s="257"/>
      <c r="X127" s="164">
        <f t="shared" si="6"/>
        <v>0</v>
      </c>
      <c r="Y127" s="165">
        <f t="shared" si="7"/>
        <v>0</v>
      </c>
      <c r="Z127" s="140">
        <f t="shared" si="8"/>
        <v>0</v>
      </c>
      <c r="AA127" s="249"/>
      <c r="AB127" s="267">
        <f t="shared" si="9"/>
        <v>0</v>
      </c>
      <c r="AC127" s="159">
        <v>0</v>
      </c>
      <c r="AD127" s="313"/>
      <c r="AE127" s="207">
        <f t="shared" si="10"/>
        <v>0</v>
      </c>
      <c r="AF127" s="265" t="s">
        <v>111</v>
      </c>
      <c r="AG127" s="323"/>
    </row>
    <row r="128" spans="2:33" x14ac:dyDescent="0.25">
      <c r="B128" s="129"/>
      <c r="C128" s="180"/>
      <c r="D128" s="306"/>
      <c r="E128" s="180"/>
      <c r="F128" s="31"/>
      <c r="G128" s="31"/>
      <c r="H128" s="168"/>
      <c r="I128" s="137">
        <v>0</v>
      </c>
      <c r="J128" s="95">
        <v>0</v>
      </c>
      <c r="M128" s="252"/>
      <c r="O128" s="268"/>
      <c r="P128" s="268"/>
      <c r="Q128" s="268"/>
      <c r="R128" s="268"/>
      <c r="S128" s="463"/>
      <c r="T128" s="464"/>
      <c r="U128" s="106"/>
      <c r="W128" s="257"/>
      <c r="X128" s="164">
        <f t="shared" si="6"/>
        <v>0</v>
      </c>
      <c r="Y128" s="165">
        <f t="shared" si="7"/>
        <v>0</v>
      </c>
      <c r="Z128" s="140">
        <f t="shared" si="8"/>
        <v>0</v>
      </c>
      <c r="AA128" s="249"/>
      <c r="AB128" s="267">
        <f t="shared" si="9"/>
        <v>0</v>
      </c>
      <c r="AC128" s="159">
        <v>0</v>
      </c>
      <c r="AD128" s="313"/>
      <c r="AE128" s="207">
        <f t="shared" si="10"/>
        <v>0</v>
      </c>
      <c r="AF128" s="265" t="s">
        <v>111</v>
      </c>
      <c r="AG128" s="323"/>
    </row>
    <row r="129" spans="2:33" x14ac:dyDescent="0.25">
      <c r="B129" s="129"/>
      <c r="C129" s="180"/>
      <c r="D129" s="306"/>
      <c r="E129" s="180"/>
      <c r="F129" s="31"/>
      <c r="G129" s="31"/>
      <c r="H129" s="168"/>
      <c r="I129" s="137">
        <v>0</v>
      </c>
      <c r="J129" s="95">
        <v>0</v>
      </c>
      <c r="M129" s="252"/>
      <c r="O129" s="268"/>
      <c r="P129" s="268"/>
      <c r="Q129" s="268"/>
      <c r="R129" s="268"/>
      <c r="S129" s="463"/>
      <c r="T129" s="464"/>
      <c r="U129" s="106"/>
      <c r="W129" s="257"/>
      <c r="X129" s="164"/>
      <c r="Y129" s="165"/>
      <c r="Z129" s="140"/>
      <c r="AA129" s="249"/>
      <c r="AB129" s="267">
        <f t="shared" si="9"/>
        <v>0</v>
      </c>
      <c r="AC129" s="159">
        <v>0</v>
      </c>
      <c r="AD129" s="313"/>
      <c r="AE129" s="207">
        <f t="shared" si="10"/>
        <v>0</v>
      </c>
      <c r="AF129" s="265" t="s">
        <v>111</v>
      </c>
      <c r="AG129" s="323"/>
    </row>
    <row r="130" spans="2:33" x14ac:dyDescent="0.25">
      <c r="B130" s="129"/>
      <c r="C130" s="180"/>
      <c r="D130" s="306"/>
      <c r="E130" s="180"/>
      <c r="F130" s="31"/>
      <c r="G130" s="31"/>
      <c r="H130" s="168"/>
      <c r="I130" s="137">
        <v>0</v>
      </c>
      <c r="J130" s="95">
        <v>0</v>
      </c>
      <c r="M130" s="252"/>
      <c r="O130" s="268"/>
      <c r="P130" s="268"/>
      <c r="Q130" s="268"/>
      <c r="R130" s="268"/>
      <c r="S130" s="463"/>
      <c r="T130" s="464"/>
      <c r="U130" s="106"/>
      <c r="W130" s="257"/>
      <c r="X130" s="164"/>
      <c r="Y130" s="165"/>
      <c r="Z130" s="140"/>
      <c r="AA130" s="249"/>
      <c r="AB130" s="267">
        <f t="shared" si="9"/>
        <v>0</v>
      </c>
      <c r="AC130" s="159">
        <v>0</v>
      </c>
      <c r="AD130" s="313"/>
      <c r="AE130" s="207">
        <f t="shared" si="10"/>
        <v>0</v>
      </c>
      <c r="AF130" s="265" t="s">
        <v>111</v>
      </c>
      <c r="AG130" s="323"/>
    </row>
    <row r="131" spans="2:33" x14ac:dyDescent="0.25">
      <c r="B131" s="129"/>
      <c r="C131" s="180"/>
      <c r="D131" s="306"/>
      <c r="E131" s="180"/>
      <c r="F131" s="31"/>
      <c r="G131" s="31"/>
      <c r="H131" s="168"/>
      <c r="I131" s="137">
        <v>0</v>
      </c>
      <c r="J131" s="95">
        <v>0</v>
      </c>
      <c r="M131" s="252"/>
      <c r="O131" s="268"/>
      <c r="P131" s="268"/>
      <c r="Q131" s="268"/>
      <c r="R131" s="268"/>
      <c r="S131" s="463"/>
      <c r="T131" s="464"/>
      <c r="U131" s="106"/>
      <c r="W131" s="257"/>
      <c r="X131" s="164"/>
      <c r="Y131" s="165"/>
      <c r="Z131" s="140"/>
      <c r="AA131" s="249"/>
      <c r="AB131" s="267">
        <f>E146</f>
        <v>0</v>
      </c>
      <c r="AC131" s="159">
        <v>0</v>
      </c>
      <c r="AD131" s="313"/>
      <c r="AE131" s="207">
        <f t="shared" si="10"/>
        <v>0</v>
      </c>
      <c r="AF131" s="265" t="s">
        <v>111</v>
      </c>
      <c r="AG131" s="323"/>
    </row>
    <row r="132" spans="2:33" ht="15" customHeight="1" x14ac:dyDescent="0.25">
      <c r="B132" s="129"/>
      <c r="C132" s="180"/>
      <c r="D132" s="306"/>
      <c r="E132" s="180"/>
      <c r="F132" s="31"/>
      <c r="G132" s="31"/>
      <c r="H132" s="168"/>
      <c r="I132" s="137">
        <v>0</v>
      </c>
      <c r="J132" s="95">
        <v>0</v>
      </c>
      <c r="M132" s="252"/>
      <c r="O132" s="268"/>
      <c r="P132" s="268"/>
      <c r="Q132" s="268"/>
      <c r="R132" s="268"/>
      <c r="S132" s="463"/>
      <c r="T132" s="464"/>
      <c r="U132" s="106"/>
      <c r="W132" s="257"/>
      <c r="X132" s="164">
        <f>D144</f>
        <v>0</v>
      </c>
      <c r="Y132" s="165">
        <f>F144</f>
        <v>0</v>
      </c>
      <c r="Z132" s="140">
        <f t="shared" si="8"/>
        <v>0</v>
      </c>
      <c r="AA132" s="249"/>
      <c r="AB132" s="267">
        <f>E147</f>
        <v>0</v>
      </c>
      <c r="AC132" s="159">
        <v>0</v>
      </c>
      <c r="AD132" s="313"/>
      <c r="AE132" s="207">
        <f t="shared" si="10"/>
        <v>0</v>
      </c>
      <c r="AF132" s="265" t="s">
        <v>111</v>
      </c>
      <c r="AG132" s="323"/>
    </row>
    <row r="133" spans="2:33" x14ac:dyDescent="0.25">
      <c r="D133" s="29"/>
      <c r="E133" s="27"/>
      <c r="F133" s="29"/>
      <c r="H133" s="27"/>
      <c r="I133" s="142" t="s">
        <v>141</v>
      </c>
      <c r="J133" s="128">
        <f>SUM(J123:J132)</f>
        <v>0</v>
      </c>
      <c r="M133" s="252"/>
      <c r="W133" s="257"/>
      <c r="X133" s="143"/>
      <c r="Y133" s="143"/>
      <c r="Z133" s="143"/>
      <c r="AA133" s="250"/>
      <c r="AB133" s="208">
        <f>SUM(AB123:AB132)</f>
        <v>0</v>
      </c>
      <c r="AC133" s="208">
        <f>SUM(AC123:AC132)</f>
        <v>0</v>
      </c>
      <c r="AD133" s="208"/>
      <c r="AE133" s="208">
        <f t="shared" ref="AE133" si="11">SUM(AE123:AE132)</f>
        <v>0</v>
      </c>
    </row>
    <row r="134" spans="2:33" x14ac:dyDescent="0.25">
      <c r="J134" s="142"/>
      <c r="K134" s="167"/>
      <c r="L134" s="348"/>
      <c r="M134" s="252"/>
      <c r="W134" s="257"/>
      <c r="X134" s="143"/>
      <c r="Y134" s="143"/>
      <c r="Z134" s="143"/>
      <c r="AA134" s="250"/>
    </row>
    <row r="135" spans="2:33" x14ac:dyDescent="0.25">
      <c r="I135" s="142" t="s">
        <v>291</v>
      </c>
      <c r="J135" s="375">
        <f>J116+J133</f>
        <v>0</v>
      </c>
      <c r="K135" s="167"/>
      <c r="L135" s="348"/>
      <c r="M135" s="252"/>
      <c r="W135" s="257"/>
      <c r="X135" s="143"/>
      <c r="Y135" s="143"/>
      <c r="Z135" s="143"/>
      <c r="AA135" s="250"/>
    </row>
    <row r="136" spans="2:33" ht="15.75" thickBot="1" x14ac:dyDescent="0.3">
      <c r="I136" s="28"/>
      <c r="J136" s="142"/>
      <c r="K136" s="349"/>
      <c r="L136" s="349"/>
      <c r="M136" s="252"/>
      <c r="W136" s="257"/>
      <c r="X136" s="143"/>
      <c r="Y136" s="143"/>
      <c r="Z136" s="143"/>
      <c r="AA136" s="250"/>
      <c r="AB136" s="330" t="s">
        <v>142</v>
      </c>
      <c r="AC136" s="330"/>
      <c r="AD136" s="330"/>
      <c r="AE136" s="324"/>
    </row>
    <row r="137" spans="2:33" s="29" customFormat="1" ht="91.5" thickTop="1" thickBot="1" x14ac:dyDescent="0.3">
      <c r="B137" s="238" t="s">
        <v>93</v>
      </c>
      <c r="C137" s="242" t="s">
        <v>143</v>
      </c>
      <c r="D137" s="232" t="s">
        <v>144</v>
      </c>
      <c r="E137" s="242" t="s">
        <v>145</v>
      </c>
      <c r="F137" s="242" t="s">
        <v>146</v>
      </c>
      <c r="G137" s="242" t="s">
        <v>147</v>
      </c>
      <c r="H137" s="242" t="s">
        <v>148</v>
      </c>
      <c r="I137" s="242" t="s">
        <v>149</v>
      </c>
      <c r="J137" s="242" t="s">
        <v>150</v>
      </c>
      <c r="K137" s="241" t="s">
        <v>282</v>
      </c>
      <c r="L137" s="350"/>
      <c r="M137" s="264"/>
      <c r="N137" s="240"/>
      <c r="W137" s="257"/>
      <c r="X137" s="143"/>
      <c r="Y137" s="143"/>
      <c r="Z137" s="143"/>
      <c r="AA137" s="250"/>
      <c r="AB137" s="328" t="s">
        <v>106</v>
      </c>
      <c r="AC137" s="329" t="s">
        <v>107</v>
      </c>
      <c r="AD137" s="329" t="s">
        <v>271</v>
      </c>
      <c r="AE137" s="329" t="s">
        <v>108</v>
      </c>
      <c r="AG137" s="309"/>
    </row>
    <row r="138" spans="2:33" ht="16.5" thickTop="1" thickBot="1" x14ac:dyDescent="0.3">
      <c r="B138" s="129" t="s">
        <v>137</v>
      </c>
      <c r="C138" s="129"/>
      <c r="D138" s="95">
        <v>0</v>
      </c>
      <c r="E138" s="180"/>
      <c r="F138" s="138">
        <v>0</v>
      </c>
      <c r="G138" s="139">
        <f>IFERROR(D138/F138,0)</f>
        <v>0</v>
      </c>
      <c r="H138" s="307">
        <v>0</v>
      </c>
      <c r="I138" s="139">
        <f>G138*H138</f>
        <v>0</v>
      </c>
      <c r="J138" s="139">
        <v>0</v>
      </c>
      <c r="K138" s="139">
        <f>D138-I138-J138</f>
        <v>0</v>
      </c>
      <c r="L138" s="351"/>
      <c r="M138" s="252"/>
      <c r="W138" s="257"/>
      <c r="X138" s="143"/>
      <c r="Y138" s="143"/>
      <c r="Z138" s="143"/>
      <c r="AA138" s="250"/>
      <c r="AB138" s="327">
        <v>0</v>
      </c>
      <c r="AC138" s="327">
        <v>0</v>
      </c>
      <c r="AD138" s="327"/>
      <c r="AE138" s="327">
        <f>AB138-AC138</f>
        <v>0</v>
      </c>
    </row>
    <row r="139" spans="2:33" ht="15.75" thickTop="1" x14ac:dyDescent="0.25">
      <c r="B139" s="129" t="s">
        <v>138</v>
      </c>
      <c r="C139" s="129"/>
      <c r="D139" s="95">
        <v>0</v>
      </c>
      <c r="E139" s="180"/>
      <c r="F139" s="138">
        <v>0</v>
      </c>
      <c r="G139" s="139">
        <f t="shared" ref="G139:G144" si="12">IFERROR(D139/F139,0)</f>
        <v>0</v>
      </c>
      <c r="H139" s="307">
        <v>0</v>
      </c>
      <c r="I139" s="139">
        <f>G139*H139</f>
        <v>0</v>
      </c>
      <c r="J139" s="139">
        <v>0</v>
      </c>
      <c r="K139" s="139">
        <f>D139-I139-J139</f>
        <v>0</v>
      </c>
      <c r="L139" s="351"/>
      <c r="M139" s="252"/>
      <c r="W139" s="257"/>
      <c r="X139" s="143"/>
      <c r="Y139" s="143"/>
      <c r="Z139" s="143"/>
      <c r="AA139" s="250"/>
    </row>
    <row r="140" spans="2:33" x14ac:dyDescent="0.25">
      <c r="B140" s="129" t="s">
        <v>139</v>
      </c>
      <c r="C140" s="129"/>
      <c r="D140" s="95">
        <v>0</v>
      </c>
      <c r="E140" s="180"/>
      <c r="F140" s="138">
        <v>0</v>
      </c>
      <c r="G140" s="139">
        <f t="shared" si="12"/>
        <v>0</v>
      </c>
      <c r="H140" s="307">
        <v>0</v>
      </c>
      <c r="I140" s="139">
        <v>0</v>
      </c>
      <c r="J140" s="139">
        <v>0</v>
      </c>
      <c r="K140" s="139">
        <v>0</v>
      </c>
      <c r="L140" s="351"/>
      <c r="M140" s="252"/>
      <c r="W140" s="257"/>
      <c r="X140" s="143"/>
      <c r="Y140" s="143"/>
      <c r="Z140" s="143"/>
      <c r="AA140" s="250"/>
    </row>
    <row r="141" spans="2:33" x14ac:dyDescent="0.25">
      <c r="B141" s="129" t="s">
        <v>140</v>
      </c>
      <c r="C141" s="129"/>
      <c r="D141" s="95">
        <v>0</v>
      </c>
      <c r="E141" s="180"/>
      <c r="F141" s="138">
        <v>0</v>
      </c>
      <c r="G141" s="139">
        <f t="shared" si="12"/>
        <v>0</v>
      </c>
      <c r="H141" s="307">
        <v>0</v>
      </c>
      <c r="I141" s="139">
        <v>0</v>
      </c>
      <c r="J141" s="139">
        <v>0</v>
      </c>
      <c r="K141" s="139">
        <v>0</v>
      </c>
      <c r="L141" s="351"/>
      <c r="M141" s="252"/>
      <c r="W141" s="257"/>
      <c r="X141" s="143"/>
      <c r="Y141" s="143"/>
      <c r="Z141" s="143"/>
      <c r="AA141" s="250"/>
    </row>
    <row r="142" spans="2:33" x14ac:dyDescent="0.25">
      <c r="B142" s="129" t="s">
        <v>151</v>
      </c>
      <c r="C142" s="129"/>
      <c r="D142" s="95">
        <v>0</v>
      </c>
      <c r="E142" s="180"/>
      <c r="F142" s="138">
        <v>0</v>
      </c>
      <c r="G142" s="139">
        <f t="shared" si="12"/>
        <v>0</v>
      </c>
      <c r="H142" s="307">
        <v>0</v>
      </c>
      <c r="I142" s="139">
        <v>0</v>
      </c>
      <c r="J142" s="139">
        <v>0</v>
      </c>
      <c r="K142" s="139">
        <v>0</v>
      </c>
      <c r="L142" s="351"/>
      <c r="M142" s="252"/>
      <c r="W142" s="257"/>
      <c r="X142" s="143"/>
      <c r="Y142" s="143"/>
      <c r="Z142" s="143"/>
      <c r="AA142" s="250"/>
    </row>
    <row r="143" spans="2:33" x14ac:dyDescent="0.25">
      <c r="B143" s="129" t="s">
        <v>152</v>
      </c>
      <c r="C143" s="129"/>
      <c r="D143" s="95">
        <v>0</v>
      </c>
      <c r="E143" s="180"/>
      <c r="F143" s="138">
        <v>0</v>
      </c>
      <c r="G143" s="354">
        <f t="shared" si="12"/>
        <v>0</v>
      </c>
      <c r="H143" s="307">
        <v>0</v>
      </c>
      <c r="I143" s="139">
        <v>0</v>
      </c>
      <c r="J143" s="139">
        <v>0</v>
      </c>
      <c r="K143" s="139">
        <v>0</v>
      </c>
      <c r="L143" s="351"/>
      <c r="M143" s="252"/>
      <c r="W143" s="257"/>
      <c r="X143" s="143"/>
      <c r="Y143" s="143"/>
      <c r="Z143" s="143"/>
      <c r="AA143" s="250"/>
    </row>
    <row r="144" spans="2:33" ht="15" customHeight="1" x14ac:dyDescent="0.25">
      <c r="B144" s="129" t="s">
        <v>153</v>
      </c>
      <c r="C144" s="129"/>
      <c r="D144" s="95">
        <v>0</v>
      </c>
      <c r="E144" s="180"/>
      <c r="F144" s="356">
        <v>0</v>
      </c>
      <c r="G144" s="139">
        <f t="shared" si="12"/>
        <v>0</v>
      </c>
      <c r="H144" s="357">
        <v>0</v>
      </c>
      <c r="I144" s="354">
        <v>0</v>
      </c>
      <c r="J144" s="139">
        <v>0</v>
      </c>
      <c r="K144" s="139">
        <v>0</v>
      </c>
      <c r="L144" s="351"/>
      <c r="M144" s="252"/>
      <c r="N144" s="215"/>
      <c r="W144" s="257"/>
      <c r="X144" s="143"/>
      <c r="Y144" s="143"/>
      <c r="Z144" s="143"/>
      <c r="AA144" s="250"/>
    </row>
    <row r="145" spans="2:33" ht="15" customHeight="1" x14ac:dyDescent="0.25">
      <c r="B145" s="144"/>
      <c r="D145" s="141"/>
      <c r="E145" s="27"/>
      <c r="F145" s="171"/>
      <c r="G145" s="355"/>
      <c r="H145" s="171" t="s">
        <v>113</v>
      </c>
      <c r="I145" s="96"/>
      <c r="M145" s="252"/>
      <c r="W145" s="257"/>
      <c r="X145" s="143"/>
      <c r="Y145" s="143"/>
      <c r="Z145" s="143"/>
      <c r="AA145" s="250"/>
    </row>
    <row r="146" spans="2:33" ht="15" customHeight="1" x14ac:dyDescent="0.25">
      <c r="B146" s="144"/>
      <c r="F146" s="167"/>
      <c r="M146" s="252"/>
      <c r="W146" s="257"/>
      <c r="X146" s="143"/>
      <c r="Y146" s="143"/>
      <c r="Z146" s="143"/>
      <c r="AA146" s="250"/>
    </row>
    <row r="147" spans="2:33" ht="30" customHeight="1" x14ac:dyDescent="0.25">
      <c r="B147" s="473" t="s">
        <v>154</v>
      </c>
      <c r="C147" s="473"/>
      <c r="D147" s="473"/>
      <c r="E147" s="473"/>
      <c r="F147" s="473"/>
      <c r="G147" s="473"/>
      <c r="H147" s="473"/>
      <c r="I147" s="473"/>
      <c r="J147" s="473"/>
      <c r="K147" s="473"/>
      <c r="L147" s="229"/>
      <c r="M147" s="252"/>
      <c r="O147" s="461" t="s">
        <v>90</v>
      </c>
      <c r="P147" s="462"/>
      <c r="Q147" s="462"/>
      <c r="R147" s="462"/>
      <c r="S147" s="462"/>
      <c r="T147" s="462"/>
      <c r="U147" s="462"/>
      <c r="W147" s="257"/>
      <c r="X147" s="251"/>
      <c r="Y147" s="251"/>
      <c r="Z147" s="251"/>
      <c r="AA147" s="251"/>
      <c r="AB147" s="458" t="s">
        <v>276</v>
      </c>
      <c r="AC147" s="458"/>
      <c r="AD147" s="458"/>
      <c r="AE147" s="458"/>
      <c r="AF147" s="458"/>
      <c r="AG147" s="458"/>
    </row>
    <row r="148" spans="2:33" ht="55.5" customHeight="1" x14ac:dyDescent="0.25">
      <c r="B148" s="477" t="s">
        <v>269</v>
      </c>
      <c r="C148" s="477"/>
      <c r="D148" s="477"/>
      <c r="E148" s="477"/>
      <c r="F148" s="477"/>
      <c r="G148" s="477"/>
      <c r="H148" s="477"/>
      <c r="I148" s="477"/>
      <c r="M148" s="252"/>
      <c r="O148" s="483" t="s">
        <v>92</v>
      </c>
      <c r="P148" s="484"/>
      <c r="Q148" s="484"/>
      <c r="R148" s="484"/>
      <c r="S148" s="484"/>
      <c r="T148" s="484"/>
      <c r="U148" s="485"/>
      <c r="V148" s="274"/>
      <c r="W148" s="257"/>
      <c r="X148" s="143"/>
      <c r="Y148" s="143"/>
      <c r="Z148" s="143"/>
      <c r="AA148" s="250"/>
    </row>
    <row r="149" spans="2:33" s="29" customFormat="1" ht="50.1" customHeight="1" x14ac:dyDescent="0.25">
      <c r="B149" s="238" t="s">
        <v>93</v>
      </c>
      <c r="C149" s="231" t="s">
        <v>155</v>
      </c>
      <c r="D149" s="231" t="s">
        <v>116</v>
      </c>
      <c r="E149" s="476" t="s">
        <v>156</v>
      </c>
      <c r="F149" s="476"/>
      <c r="G149" s="231" t="s">
        <v>96</v>
      </c>
      <c r="H149" s="232" t="s">
        <v>97</v>
      </c>
      <c r="I149" s="231" t="s">
        <v>157</v>
      </c>
      <c r="J149" s="241" t="s">
        <v>158</v>
      </c>
      <c r="K149" s="231" t="s">
        <v>159</v>
      </c>
      <c r="L149" s="352"/>
      <c r="M149" s="264"/>
      <c r="N149" s="240"/>
      <c r="O149" s="275" t="s">
        <v>119</v>
      </c>
      <c r="P149" s="275" t="s">
        <v>101</v>
      </c>
      <c r="Q149" s="275" t="s">
        <v>160</v>
      </c>
      <c r="R149" s="465" t="s">
        <v>104</v>
      </c>
      <c r="S149" s="466"/>
      <c r="T149" s="467"/>
      <c r="U149" s="278" t="s">
        <v>105</v>
      </c>
      <c r="V149" s="272"/>
      <c r="W149" s="261"/>
      <c r="X149" s="218"/>
      <c r="Y149" s="218"/>
      <c r="Z149" s="171"/>
      <c r="AA149" s="171"/>
      <c r="AB149" s="235" t="s">
        <v>106</v>
      </c>
      <c r="AC149" s="236" t="s">
        <v>161</v>
      </c>
      <c r="AD149" s="216" t="s">
        <v>271</v>
      </c>
      <c r="AE149" s="204" t="s">
        <v>108</v>
      </c>
      <c r="AF149" s="204" t="s">
        <v>109</v>
      </c>
      <c r="AG149" s="321" t="s">
        <v>110</v>
      </c>
    </row>
    <row r="150" spans="2:33" ht="15" customHeight="1" x14ac:dyDescent="0.25">
      <c r="B150" s="129" t="s">
        <v>162</v>
      </c>
      <c r="C150" s="180"/>
      <c r="D150" s="376"/>
      <c r="E150" s="474"/>
      <c r="F150" s="475"/>
      <c r="G150" s="31"/>
      <c r="H150" s="168"/>
      <c r="I150" s="126">
        <v>0</v>
      </c>
      <c r="J150" s="175"/>
      <c r="K150" s="126">
        <f t="shared" ref="K150:K189" si="13">I150*J150</f>
        <v>0</v>
      </c>
      <c r="L150" s="353"/>
      <c r="M150" s="252"/>
      <c r="O150" s="266"/>
      <c r="P150" s="266"/>
      <c r="Q150" s="266"/>
      <c r="R150" s="489"/>
      <c r="S150" s="490"/>
      <c r="T150" s="491"/>
      <c r="U150" s="106"/>
      <c r="V150" s="154"/>
      <c r="W150" s="257"/>
      <c r="X150" s="143"/>
      <c r="Y150" s="143"/>
      <c r="Z150" s="27"/>
      <c r="AB150" s="267">
        <f t="shared" ref="AB150:AB189" si="14">K150</f>
        <v>0</v>
      </c>
      <c r="AC150" s="132">
        <v>0</v>
      </c>
      <c r="AD150" s="132"/>
      <c r="AE150" s="312">
        <f>AB150-AC150</f>
        <v>0</v>
      </c>
      <c r="AF150" s="265" t="s">
        <v>111</v>
      </c>
      <c r="AG150" s="323"/>
    </row>
    <row r="151" spans="2:33" ht="15" customHeight="1" x14ac:dyDescent="0.25">
      <c r="B151" s="129" t="s">
        <v>163</v>
      </c>
      <c r="C151" s="180"/>
      <c r="D151" s="376"/>
      <c r="E151" s="474"/>
      <c r="F151" s="475"/>
      <c r="G151" s="31"/>
      <c r="H151" s="168"/>
      <c r="I151" s="126">
        <v>0</v>
      </c>
      <c r="J151" s="175"/>
      <c r="K151" s="126">
        <f t="shared" si="13"/>
        <v>0</v>
      </c>
      <c r="L151" s="353"/>
      <c r="M151" s="252"/>
      <c r="O151" s="266"/>
      <c r="P151" s="266"/>
      <c r="Q151" s="266"/>
      <c r="R151" s="489"/>
      <c r="S151" s="490"/>
      <c r="T151" s="491"/>
      <c r="U151" s="106"/>
      <c r="V151" s="154"/>
      <c r="W151" s="257"/>
      <c r="X151" s="143"/>
      <c r="Y151" s="143"/>
      <c r="Z151" s="27"/>
      <c r="AB151" s="267">
        <f t="shared" si="14"/>
        <v>0</v>
      </c>
      <c r="AC151" s="132">
        <v>0</v>
      </c>
      <c r="AD151" s="132"/>
      <c r="AE151" s="312">
        <f t="shared" ref="AE151:AE189" si="15">AB151-AC151</f>
        <v>0</v>
      </c>
      <c r="AF151" s="265" t="s">
        <v>111</v>
      </c>
      <c r="AG151" s="323"/>
    </row>
    <row r="152" spans="2:33" ht="15" customHeight="1" x14ac:dyDescent="0.25">
      <c r="B152" s="129" t="s">
        <v>164</v>
      </c>
      <c r="C152" s="180"/>
      <c r="D152" s="376"/>
      <c r="E152" s="474"/>
      <c r="F152" s="475"/>
      <c r="G152" s="31"/>
      <c r="H152" s="168"/>
      <c r="I152" s="126">
        <v>0</v>
      </c>
      <c r="J152" s="175"/>
      <c r="K152" s="126">
        <f t="shared" si="13"/>
        <v>0</v>
      </c>
      <c r="L152" s="353"/>
      <c r="M152" s="252"/>
      <c r="O152" s="266"/>
      <c r="P152" s="266"/>
      <c r="Q152" s="266"/>
      <c r="R152" s="489"/>
      <c r="S152" s="490"/>
      <c r="T152" s="491"/>
      <c r="U152" s="106"/>
      <c r="V152" s="154"/>
      <c r="W152" s="257"/>
      <c r="X152" s="143"/>
      <c r="Y152" s="143"/>
      <c r="Z152" s="27"/>
      <c r="AB152" s="267">
        <f t="shared" si="14"/>
        <v>0</v>
      </c>
      <c r="AC152" s="132">
        <v>0</v>
      </c>
      <c r="AD152" s="132"/>
      <c r="AE152" s="312">
        <f t="shared" si="15"/>
        <v>0</v>
      </c>
      <c r="AF152" s="265" t="s">
        <v>111</v>
      </c>
      <c r="AG152" s="323"/>
    </row>
    <row r="153" spans="2:33" ht="15" customHeight="1" x14ac:dyDescent="0.25">
      <c r="B153" s="129" t="s">
        <v>165</v>
      </c>
      <c r="C153" s="180"/>
      <c r="D153" s="376"/>
      <c r="E153" s="474"/>
      <c r="F153" s="475"/>
      <c r="G153" s="31"/>
      <c r="H153" s="168"/>
      <c r="I153" s="126">
        <v>0</v>
      </c>
      <c r="J153" s="175"/>
      <c r="K153" s="126">
        <f t="shared" si="13"/>
        <v>0</v>
      </c>
      <c r="L153" s="353"/>
      <c r="M153" s="252"/>
      <c r="O153" s="266"/>
      <c r="P153" s="266"/>
      <c r="Q153" s="266"/>
      <c r="R153" s="489"/>
      <c r="S153" s="490"/>
      <c r="T153" s="491"/>
      <c r="U153" s="106"/>
      <c r="V153" s="154"/>
      <c r="W153" s="257"/>
      <c r="X153" s="143"/>
      <c r="Y153" s="143"/>
      <c r="Z153" s="27"/>
      <c r="AB153" s="267">
        <f t="shared" si="14"/>
        <v>0</v>
      </c>
      <c r="AC153" s="132">
        <v>0</v>
      </c>
      <c r="AD153" s="132"/>
      <c r="AE153" s="312">
        <f t="shared" si="15"/>
        <v>0</v>
      </c>
      <c r="AF153" s="265" t="s">
        <v>111</v>
      </c>
      <c r="AG153" s="323"/>
    </row>
    <row r="154" spans="2:33" ht="15" customHeight="1" x14ac:dyDescent="0.25">
      <c r="B154" s="129"/>
      <c r="C154" s="180"/>
      <c r="D154" s="376"/>
      <c r="E154" s="474"/>
      <c r="F154" s="475"/>
      <c r="G154" s="31"/>
      <c r="H154" s="168"/>
      <c r="I154" s="126">
        <v>0</v>
      </c>
      <c r="J154" s="175"/>
      <c r="K154" s="126">
        <f t="shared" si="13"/>
        <v>0</v>
      </c>
      <c r="L154" s="353"/>
      <c r="M154" s="252"/>
      <c r="O154" s="266"/>
      <c r="P154" s="266"/>
      <c r="Q154" s="266"/>
      <c r="R154" s="489"/>
      <c r="S154" s="490"/>
      <c r="T154" s="491"/>
      <c r="U154" s="106"/>
      <c r="V154" s="154"/>
      <c r="W154" s="257"/>
      <c r="X154" s="143"/>
      <c r="Y154" s="143"/>
      <c r="Z154" s="27"/>
      <c r="AB154" s="267">
        <f t="shared" si="14"/>
        <v>0</v>
      </c>
      <c r="AC154" s="132">
        <v>0</v>
      </c>
      <c r="AD154" s="132"/>
      <c r="AE154" s="312">
        <f t="shared" si="15"/>
        <v>0</v>
      </c>
      <c r="AF154" s="265" t="s">
        <v>111</v>
      </c>
      <c r="AG154" s="323"/>
    </row>
    <row r="155" spans="2:33" ht="15" customHeight="1" x14ac:dyDescent="0.25">
      <c r="B155" s="129"/>
      <c r="C155" s="180"/>
      <c r="D155" s="376"/>
      <c r="E155" s="474"/>
      <c r="F155" s="475"/>
      <c r="G155" s="31"/>
      <c r="H155" s="168"/>
      <c r="I155" s="126">
        <v>0</v>
      </c>
      <c r="J155" s="175"/>
      <c r="K155" s="126">
        <f t="shared" si="13"/>
        <v>0</v>
      </c>
      <c r="L155" s="353"/>
      <c r="M155" s="252"/>
      <c r="O155" s="266"/>
      <c r="P155" s="266"/>
      <c r="Q155" s="266"/>
      <c r="R155" s="489"/>
      <c r="S155" s="490"/>
      <c r="T155" s="491"/>
      <c r="U155" s="106"/>
      <c r="V155" s="154"/>
      <c r="W155" s="257"/>
      <c r="X155" s="143"/>
      <c r="Y155" s="143"/>
      <c r="Z155" s="27"/>
      <c r="AB155" s="267">
        <f t="shared" si="14"/>
        <v>0</v>
      </c>
      <c r="AC155" s="132">
        <v>0</v>
      </c>
      <c r="AD155" s="132"/>
      <c r="AE155" s="312">
        <f t="shared" si="15"/>
        <v>0</v>
      </c>
      <c r="AF155" s="265" t="s">
        <v>111</v>
      </c>
      <c r="AG155" s="323"/>
    </row>
    <row r="156" spans="2:33" ht="15" customHeight="1" x14ac:dyDescent="0.25">
      <c r="B156" s="129"/>
      <c r="C156" s="180"/>
      <c r="D156" s="376"/>
      <c r="E156" s="474"/>
      <c r="F156" s="475"/>
      <c r="G156" s="31"/>
      <c r="H156" s="168"/>
      <c r="I156" s="126">
        <v>0</v>
      </c>
      <c r="J156" s="175"/>
      <c r="K156" s="126">
        <f t="shared" si="13"/>
        <v>0</v>
      </c>
      <c r="L156" s="353"/>
      <c r="M156" s="252"/>
      <c r="O156" s="266"/>
      <c r="P156" s="266"/>
      <c r="Q156" s="266"/>
      <c r="R156" s="489"/>
      <c r="S156" s="490"/>
      <c r="T156" s="491"/>
      <c r="U156" s="106"/>
      <c r="V156" s="154"/>
      <c r="W156" s="257"/>
      <c r="X156" s="143"/>
      <c r="Y156" s="143"/>
      <c r="Z156" s="27"/>
      <c r="AB156" s="267">
        <f t="shared" si="14"/>
        <v>0</v>
      </c>
      <c r="AC156" s="132">
        <v>0</v>
      </c>
      <c r="AD156" s="132"/>
      <c r="AE156" s="312">
        <f t="shared" si="15"/>
        <v>0</v>
      </c>
      <c r="AF156" s="265" t="s">
        <v>111</v>
      </c>
      <c r="AG156" s="323"/>
    </row>
    <row r="157" spans="2:33" ht="15" customHeight="1" x14ac:dyDescent="0.25">
      <c r="B157" s="129"/>
      <c r="C157" s="180"/>
      <c r="D157" s="376"/>
      <c r="E157" s="474"/>
      <c r="F157" s="475"/>
      <c r="G157" s="31"/>
      <c r="H157" s="168"/>
      <c r="I157" s="126">
        <v>0</v>
      </c>
      <c r="J157" s="175"/>
      <c r="K157" s="126">
        <f t="shared" si="13"/>
        <v>0</v>
      </c>
      <c r="L157" s="353"/>
      <c r="M157" s="252"/>
      <c r="O157" s="266"/>
      <c r="P157" s="266"/>
      <c r="Q157" s="266"/>
      <c r="R157" s="489"/>
      <c r="S157" s="490"/>
      <c r="T157" s="491"/>
      <c r="U157" s="106"/>
      <c r="V157" s="154"/>
      <c r="W157" s="257"/>
      <c r="X157" s="143"/>
      <c r="Y157" s="143"/>
      <c r="Z157" s="27"/>
      <c r="AB157" s="267">
        <f t="shared" si="14"/>
        <v>0</v>
      </c>
      <c r="AC157" s="132">
        <v>0</v>
      </c>
      <c r="AD157" s="132"/>
      <c r="AE157" s="312">
        <f t="shared" si="15"/>
        <v>0</v>
      </c>
      <c r="AF157" s="265" t="s">
        <v>111</v>
      </c>
      <c r="AG157" s="323"/>
    </row>
    <row r="158" spans="2:33" ht="15" customHeight="1" x14ac:dyDescent="0.25">
      <c r="B158" s="129"/>
      <c r="C158" s="180"/>
      <c r="D158" s="376"/>
      <c r="E158" s="474"/>
      <c r="F158" s="475"/>
      <c r="G158" s="31"/>
      <c r="H158" s="168"/>
      <c r="I158" s="126">
        <v>0</v>
      </c>
      <c r="J158" s="175"/>
      <c r="K158" s="126">
        <f t="shared" si="13"/>
        <v>0</v>
      </c>
      <c r="L158" s="353"/>
      <c r="M158" s="252"/>
      <c r="O158" s="266"/>
      <c r="P158" s="266"/>
      <c r="Q158" s="266"/>
      <c r="R158" s="489"/>
      <c r="S158" s="490"/>
      <c r="T158" s="491"/>
      <c r="U158" s="106"/>
      <c r="V158" s="154"/>
      <c r="W158" s="257"/>
      <c r="X158" s="143"/>
      <c r="Y158" s="143"/>
      <c r="Z158" s="27"/>
      <c r="AB158" s="267">
        <f t="shared" si="14"/>
        <v>0</v>
      </c>
      <c r="AC158" s="132">
        <v>0</v>
      </c>
      <c r="AD158" s="132"/>
      <c r="AE158" s="312">
        <f t="shared" si="15"/>
        <v>0</v>
      </c>
      <c r="AF158" s="265" t="s">
        <v>111</v>
      </c>
      <c r="AG158" s="323"/>
    </row>
    <row r="159" spans="2:33" ht="15" customHeight="1" x14ac:dyDescent="0.25">
      <c r="B159" s="129"/>
      <c r="C159" s="180"/>
      <c r="D159" s="376"/>
      <c r="E159" s="474"/>
      <c r="F159" s="475"/>
      <c r="G159" s="31"/>
      <c r="H159" s="168"/>
      <c r="I159" s="126">
        <v>0</v>
      </c>
      <c r="J159" s="175"/>
      <c r="K159" s="126">
        <f t="shared" si="13"/>
        <v>0</v>
      </c>
      <c r="L159" s="353"/>
      <c r="M159" s="252"/>
      <c r="O159" s="266"/>
      <c r="P159" s="266"/>
      <c r="Q159" s="266"/>
      <c r="R159" s="489"/>
      <c r="S159" s="490"/>
      <c r="T159" s="491"/>
      <c r="U159" s="106"/>
      <c r="V159" s="154"/>
      <c r="W159" s="257"/>
      <c r="X159" s="143"/>
      <c r="Y159" s="143"/>
      <c r="Z159" s="27"/>
      <c r="AB159" s="267">
        <f t="shared" si="14"/>
        <v>0</v>
      </c>
      <c r="AC159" s="132">
        <v>0</v>
      </c>
      <c r="AD159" s="132"/>
      <c r="AE159" s="312">
        <f t="shared" si="15"/>
        <v>0</v>
      </c>
      <c r="AF159" s="265" t="s">
        <v>111</v>
      </c>
      <c r="AG159" s="323"/>
    </row>
    <row r="160" spans="2:33" ht="15" customHeight="1" x14ac:dyDescent="0.25">
      <c r="B160" s="129"/>
      <c r="C160" s="180"/>
      <c r="D160" s="376"/>
      <c r="E160" s="474"/>
      <c r="F160" s="475"/>
      <c r="G160" s="31"/>
      <c r="H160" s="168"/>
      <c r="I160" s="126">
        <v>0</v>
      </c>
      <c r="J160" s="175"/>
      <c r="K160" s="126">
        <f t="shared" si="13"/>
        <v>0</v>
      </c>
      <c r="L160" s="353"/>
      <c r="M160" s="252"/>
      <c r="O160" s="266"/>
      <c r="P160" s="266"/>
      <c r="Q160" s="266"/>
      <c r="R160" s="489"/>
      <c r="S160" s="490"/>
      <c r="T160" s="491"/>
      <c r="U160" s="106"/>
      <c r="V160" s="154"/>
      <c r="W160" s="257"/>
      <c r="X160" s="143"/>
      <c r="Y160" s="143"/>
      <c r="Z160" s="27"/>
      <c r="AB160" s="267">
        <f t="shared" si="14"/>
        <v>0</v>
      </c>
      <c r="AC160" s="132">
        <v>0</v>
      </c>
      <c r="AD160" s="132"/>
      <c r="AE160" s="312">
        <f t="shared" si="15"/>
        <v>0</v>
      </c>
      <c r="AF160" s="265" t="s">
        <v>111</v>
      </c>
      <c r="AG160" s="323"/>
    </row>
    <row r="161" spans="2:33" ht="15" customHeight="1" x14ac:dyDescent="0.25">
      <c r="B161" s="129"/>
      <c r="C161" s="180"/>
      <c r="D161" s="376"/>
      <c r="E161" s="474"/>
      <c r="F161" s="475"/>
      <c r="G161" s="31"/>
      <c r="H161" s="168"/>
      <c r="I161" s="126">
        <v>0</v>
      </c>
      <c r="J161" s="175"/>
      <c r="K161" s="126">
        <f t="shared" si="13"/>
        <v>0</v>
      </c>
      <c r="L161" s="353"/>
      <c r="M161" s="252"/>
      <c r="O161" s="266"/>
      <c r="P161" s="266"/>
      <c r="Q161" s="266"/>
      <c r="R161" s="489"/>
      <c r="S161" s="490"/>
      <c r="T161" s="491"/>
      <c r="U161" s="106"/>
      <c r="V161" s="154"/>
      <c r="W161" s="257"/>
      <c r="X161" s="143"/>
      <c r="Y161" s="143"/>
      <c r="Z161" s="27"/>
      <c r="AB161" s="267">
        <f t="shared" si="14"/>
        <v>0</v>
      </c>
      <c r="AC161" s="132">
        <v>0</v>
      </c>
      <c r="AD161" s="132"/>
      <c r="AE161" s="312">
        <f t="shared" si="15"/>
        <v>0</v>
      </c>
      <c r="AF161" s="265" t="s">
        <v>111</v>
      </c>
      <c r="AG161" s="323"/>
    </row>
    <row r="162" spans="2:33" ht="15" customHeight="1" x14ac:dyDescent="0.25">
      <c r="B162" s="129"/>
      <c r="C162" s="180"/>
      <c r="D162" s="31"/>
      <c r="E162" s="478"/>
      <c r="F162" s="478"/>
      <c r="G162" s="31"/>
      <c r="H162" s="168"/>
      <c r="I162" s="126">
        <v>0</v>
      </c>
      <c r="J162" s="175"/>
      <c r="K162" s="126">
        <f t="shared" si="13"/>
        <v>0</v>
      </c>
      <c r="L162" s="353"/>
      <c r="M162" s="252"/>
      <c r="O162" s="266"/>
      <c r="P162" s="266"/>
      <c r="Q162" s="266"/>
      <c r="R162" s="489"/>
      <c r="S162" s="490"/>
      <c r="T162" s="491"/>
      <c r="U162" s="106"/>
      <c r="V162" s="154"/>
      <c r="W162" s="257"/>
      <c r="X162" s="143"/>
      <c r="Y162" s="143"/>
      <c r="Z162" s="27"/>
      <c r="AB162" s="267">
        <f t="shared" si="14"/>
        <v>0</v>
      </c>
      <c r="AC162" s="132">
        <v>0</v>
      </c>
      <c r="AD162" s="132"/>
      <c r="AE162" s="312">
        <f t="shared" si="15"/>
        <v>0</v>
      </c>
      <c r="AF162" s="265" t="s">
        <v>111</v>
      </c>
      <c r="AG162" s="323"/>
    </row>
    <row r="163" spans="2:33" ht="15" customHeight="1" x14ac:dyDescent="0.25">
      <c r="B163" s="129"/>
      <c r="C163" s="180"/>
      <c r="D163" s="376"/>
      <c r="E163" s="474"/>
      <c r="F163" s="475"/>
      <c r="G163" s="31"/>
      <c r="H163" s="168"/>
      <c r="I163" s="126">
        <v>0</v>
      </c>
      <c r="J163" s="175"/>
      <c r="K163" s="126">
        <f t="shared" si="13"/>
        <v>0</v>
      </c>
      <c r="L163" s="353"/>
      <c r="M163" s="252"/>
      <c r="O163" s="266"/>
      <c r="P163" s="266"/>
      <c r="Q163" s="266"/>
      <c r="R163" s="489"/>
      <c r="S163" s="490"/>
      <c r="T163" s="491"/>
      <c r="U163" s="106"/>
      <c r="W163" s="257"/>
      <c r="X163" s="143"/>
      <c r="Y163" s="143"/>
      <c r="Z163" s="27"/>
      <c r="AB163" s="267">
        <f t="shared" si="14"/>
        <v>0</v>
      </c>
      <c r="AC163" s="132">
        <v>0</v>
      </c>
      <c r="AD163" s="132"/>
      <c r="AE163" s="312">
        <f t="shared" si="15"/>
        <v>0</v>
      </c>
      <c r="AF163" s="265" t="s">
        <v>111</v>
      </c>
      <c r="AG163" s="323"/>
    </row>
    <row r="164" spans="2:33" ht="15" customHeight="1" x14ac:dyDescent="0.25">
      <c r="B164" s="129"/>
      <c r="C164" s="180"/>
      <c r="D164" s="376"/>
      <c r="E164" s="474"/>
      <c r="F164" s="475"/>
      <c r="G164" s="31"/>
      <c r="H164" s="168"/>
      <c r="I164" s="126">
        <v>0</v>
      </c>
      <c r="J164" s="175"/>
      <c r="K164" s="126">
        <f t="shared" si="13"/>
        <v>0</v>
      </c>
      <c r="L164" s="353"/>
      <c r="M164" s="252"/>
      <c r="O164" s="266"/>
      <c r="P164" s="266"/>
      <c r="Q164" s="266"/>
      <c r="R164" s="489"/>
      <c r="S164" s="490"/>
      <c r="T164" s="491"/>
      <c r="U164" s="106"/>
      <c r="W164" s="257"/>
      <c r="X164" s="143"/>
      <c r="Y164" s="143"/>
      <c r="Z164" s="27"/>
      <c r="AB164" s="267">
        <f t="shared" si="14"/>
        <v>0</v>
      </c>
      <c r="AC164" s="132">
        <v>0</v>
      </c>
      <c r="AD164" s="132"/>
      <c r="AE164" s="312">
        <f t="shared" si="15"/>
        <v>0</v>
      </c>
      <c r="AF164" s="265" t="s">
        <v>111</v>
      </c>
      <c r="AG164" s="323"/>
    </row>
    <row r="165" spans="2:33" ht="15" customHeight="1" x14ac:dyDescent="0.25">
      <c r="B165" s="129"/>
      <c r="C165" s="180"/>
      <c r="D165" s="376"/>
      <c r="E165" s="474"/>
      <c r="F165" s="475"/>
      <c r="G165" s="31"/>
      <c r="H165" s="168"/>
      <c r="I165" s="126">
        <v>0</v>
      </c>
      <c r="J165" s="175"/>
      <c r="K165" s="126">
        <f t="shared" si="13"/>
        <v>0</v>
      </c>
      <c r="L165" s="353"/>
      <c r="M165" s="252"/>
      <c r="O165" s="266"/>
      <c r="P165" s="266"/>
      <c r="Q165" s="266"/>
      <c r="R165" s="489"/>
      <c r="S165" s="490"/>
      <c r="T165" s="491"/>
      <c r="U165" s="106"/>
      <c r="W165" s="257"/>
      <c r="X165" s="143"/>
      <c r="Y165" s="143"/>
      <c r="Z165" s="27"/>
      <c r="AB165" s="267">
        <f t="shared" si="14"/>
        <v>0</v>
      </c>
      <c r="AC165" s="132">
        <v>0</v>
      </c>
      <c r="AD165" s="132"/>
      <c r="AE165" s="312">
        <f t="shared" si="15"/>
        <v>0</v>
      </c>
      <c r="AF165" s="265" t="s">
        <v>111</v>
      </c>
      <c r="AG165" s="323"/>
    </row>
    <row r="166" spans="2:33" ht="15" customHeight="1" x14ac:dyDescent="0.25">
      <c r="B166" s="129"/>
      <c r="C166" s="180"/>
      <c r="D166" s="376"/>
      <c r="E166" s="474"/>
      <c r="F166" s="475"/>
      <c r="G166" s="31"/>
      <c r="H166" s="168"/>
      <c r="I166" s="126">
        <v>0</v>
      </c>
      <c r="J166" s="175"/>
      <c r="K166" s="126">
        <f t="shared" si="13"/>
        <v>0</v>
      </c>
      <c r="L166" s="353"/>
      <c r="M166" s="252"/>
      <c r="O166" s="266"/>
      <c r="P166" s="266"/>
      <c r="Q166" s="266"/>
      <c r="R166" s="489"/>
      <c r="S166" s="490"/>
      <c r="T166" s="491"/>
      <c r="U166" s="106"/>
      <c r="W166" s="257"/>
      <c r="X166" s="143"/>
      <c r="Y166" s="143"/>
      <c r="Z166" s="27"/>
      <c r="AB166" s="267">
        <f t="shared" si="14"/>
        <v>0</v>
      </c>
      <c r="AC166" s="132">
        <v>0</v>
      </c>
      <c r="AD166" s="132"/>
      <c r="AE166" s="312">
        <f t="shared" si="15"/>
        <v>0</v>
      </c>
      <c r="AF166" s="265" t="s">
        <v>111</v>
      </c>
      <c r="AG166" s="323"/>
    </row>
    <row r="167" spans="2:33" ht="15" hidden="1" customHeight="1" x14ac:dyDescent="0.25">
      <c r="B167" s="129"/>
      <c r="C167" s="180"/>
      <c r="D167" s="300"/>
      <c r="E167" s="474"/>
      <c r="F167" s="475"/>
      <c r="G167" s="31"/>
      <c r="H167" s="168"/>
      <c r="I167" s="126">
        <v>0</v>
      </c>
      <c r="J167" s="175"/>
      <c r="K167" s="126">
        <f t="shared" si="13"/>
        <v>0</v>
      </c>
      <c r="L167" s="353"/>
      <c r="M167" s="252"/>
      <c r="O167" s="266"/>
      <c r="P167" s="220"/>
      <c r="Q167" s="106"/>
      <c r="R167" s="269"/>
      <c r="S167" s="269"/>
      <c r="T167" s="269"/>
      <c r="U167" s="269"/>
      <c r="W167" s="257"/>
      <c r="X167" s="143"/>
      <c r="Y167" s="143"/>
      <c r="Z167" s="27"/>
      <c r="AB167" s="267">
        <f t="shared" si="14"/>
        <v>0</v>
      </c>
      <c r="AC167" s="132">
        <v>0</v>
      </c>
      <c r="AD167" s="311"/>
      <c r="AE167" s="207">
        <f t="shared" si="15"/>
        <v>0</v>
      </c>
      <c r="AF167" s="265" t="s">
        <v>111</v>
      </c>
      <c r="AG167" s="308"/>
    </row>
    <row r="168" spans="2:33" ht="15" hidden="1" customHeight="1" x14ac:dyDescent="0.25">
      <c r="B168" s="129"/>
      <c r="C168" s="180"/>
      <c r="D168" s="300"/>
      <c r="E168" s="474"/>
      <c r="F168" s="475"/>
      <c r="G168" s="31"/>
      <c r="H168" s="168"/>
      <c r="I168" s="126">
        <v>0</v>
      </c>
      <c r="J168" s="175"/>
      <c r="K168" s="126">
        <f t="shared" si="13"/>
        <v>0</v>
      </c>
      <c r="L168" s="353"/>
      <c r="M168" s="252"/>
      <c r="O168" s="266"/>
      <c r="P168" s="220"/>
      <c r="Q168" s="106"/>
      <c r="R168" s="269"/>
      <c r="S168" s="269"/>
      <c r="T168" s="269"/>
      <c r="U168" s="269"/>
      <c r="W168" s="257"/>
      <c r="X168" s="143"/>
      <c r="Y168" s="143"/>
      <c r="Z168" s="27"/>
      <c r="AB168" s="267">
        <f t="shared" si="14"/>
        <v>0</v>
      </c>
      <c r="AC168" s="132">
        <v>0</v>
      </c>
      <c r="AD168" s="311"/>
      <c r="AE168" s="207">
        <f t="shared" si="15"/>
        <v>0</v>
      </c>
      <c r="AF168" s="265" t="s">
        <v>111</v>
      </c>
      <c r="AG168" s="308"/>
    </row>
    <row r="169" spans="2:33" ht="15" hidden="1" customHeight="1" x14ac:dyDescent="0.25">
      <c r="B169" s="129"/>
      <c r="C169" s="180"/>
      <c r="D169" s="300"/>
      <c r="E169" s="474"/>
      <c r="F169" s="475"/>
      <c r="G169" s="31"/>
      <c r="H169" s="168"/>
      <c r="I169" s="126">
        <v>0</v>
      </c>
      <c r="J169" s="175"/>
      <c r="K169" s="126">
        <f t="shared" si="13"/>
        <v>0</v>
      </c>
      <c r="L169" s="353"/>
      <c r="M169" s="252"/>
      <c r="O169" s="266"/>
      <c r="P169" s="220"/>
      <c r="Q169" s="106"/>
      <c r="R169" s="269"/>
      <c r="S169" s="269"/>
      <c r="T169" s="269"/>
      <c r="U169" s="269"/>
      <c r="W169" s="257"/>
      <c r="X169" s="143"/>
      <c r="Y169" s="143"/>
      <c r="Z169" s="27"/>
      <c r="AB169" s="267">
        <f t="shared" si="14"/>
        <v>0</v>
      </c>
      <c r="AC169" s="132">
        <v>0</v>
      </c>
      <c r="AD169" s="311"/>
      <c r="AE169" s="207">
        <f t="shared" si="15"/>
        <v>0</v>
      </c>
      <c r="AF169" s="265" t="s">
        <v>111</v>
      </c>
      <c r="AG169" s="308"/>
    </row>
    <row r="170" spans="2:33" ht="15" hidden="1" customHeight="1" x14ac:dyDescent="0.25">
      <c r="B170" s="129"/>
      <c r="C170" s="180"/>
      <c r="D170" s="300"/>
      <c r="E170" s="474"/>
      <c r="F170" s="475"/>
      <c r="G170" s="31"/>
      <c r="H170" s="168"/>
      <c r="I170" s="126">
        <v>0</v>
      </c>
      <c r="J170" s="175"/>
      <c r="K170" s="126">
        <f t="shared" si="13"/>
        <v>0</v>
      </c>
      <c r="L170" s="353"/>
      <c r="M170" s="252"/>
      <c r="O170" s="266"/>
      <c r="P170" s="220"/>
      <c r="Q170" s="106"/>
      <c r="R170" s="269"/>
      <c r="S170" s="269"/>
      <c r="T170" s="269"/>
      <c r="U170" s="269"/>
      <c r="W170" s="257"/>
      <c r="X170" s="143"/>
      <c r="Y170" s="143"/>
      <c r="Z170" s="27"/>
      <c r="AB170" s="267">
        <f t="shared" si="14"/>
        <v>0</v>
      </c>
      <c r="AC170" s="132">
        <v>0</v>
      </c>
      <c r="AD170" s="311"/>
      <c r="AE170" s="207">
        <f t="shared" si="15"/>
        <v>0</v>
      </c>
      <c r="AF170" s="265" t="s">
        <v>111</v>
      </c>
      <c r="AG170" s="308"/>
    </row>
    <row r="171" spans="2:33" ht="15" hidden="1" customHeight="1" x14ac:dyDescent="0.25">
      <c r="B171" s="129"/>
      <c r="C171" s="180"/>
      <c r="D171" s="300"/>
      <c r="E171" s="474"/>
      <c r="F171" s="475"/>
      <c r="G171" s="31"/>
      <c r="H171" s="168"/>
      <c r="I171" s="126">
        <v>0</v>
      </c>
      <c r="J171" s="175"/>
      <c r="K171" s="126">
        <f t="shared" si="13"/>
        <v>0</v>
      </c>
      <c r="L171" s="353"/>
      <c r="M171" s="252"/>
      <c r="O171" s="266"/>
      <c r="P171" s="220"/>
      <c r="Q171" s="106"/>
      <c r="R171" s="269"/>
      <c r="S171" s="269"/>
      <c r="T171" s="269"/>
      <c r="U171" s="269"/>
      <c r="W171" s="257"/>
      <c r="X171" s="143"/>
      <c r="Y171" s="143"/>
      <c r="Z171" s="27"/>
      <c r="AB171" s="267">
        <f t="shared" si="14"/>
        <v>0</v>
      </c>
      <c r="AC171" s="132">
        <v>0</v>
      </c>
      <c r="AD171" s="311"/>
      <c r="AE171" s="207">
        <f t="shared" si="15"/>
        <v>0</v>
      </c>
      <c r="AF171" s="265" t="s">
        <v>111</v>
      </c>
      <c r="AG171" s="308"/>
    </row>
    <row r="172" spans="2:33" ht="15" hidden="1" customHeight="1" x14ac:dyDescent="0.25">
      <c r="B172" s="129"/>
      <c r="C172" s="180"/>
      <c r="D172" s="300"/>
      <c r="E172" s="474"/>
      <c r="F172" s="475"/>
      <c r="G172" s="31"/>
      <c r="H172" s="168"/>
      <c r="I172" s="126">
        <v>0</v>
      </c>
      <c r="J172" s="175"/>
      <c r="K172" s="126">
        <f t="shared" si="13"/>
        <v>0</v>
      </c>
      <c r="L172" s="353"/>
      <c r="M172" s="252"/>
      <c r="O172" s="266"/>
      <c r="P172" s="220"/>
      <c r="Q172" s="106"/>
      <c r="R172" s="269"/>
      <c r="S172" s="269"/>
      <c r="T172" s="269"/>
      <c r="U172" s="269"/>
      <c r="W172" s="257"/>
      <c r="X172" s="143"/>
      <c r="Y172" s="143"/>
      <c r="Z172" s="27"/>
      <c r="AB172" s="267">
        <f t="shared" si="14"/>
        <v>0</v>
      </c>
      <c r="AC172" s="132">
        <v>0</v>
      </c>
      <c r="AD172" s="311"/>
      <c r="AE172" s="207">
        <f t="shared" si="15"/>
        <v>0</v>
      </c>
      <c r="AF172" s="265" t="s">
        <v>111</v>
      </c>
      <c r="AG172" s="308"/>
    </row>
    <row r="173" spans="2:33" ht="15" hidden="1" customHeight="1" x14ac:dyDescent="0.25">
      <c r="B173" s="129"/>
      <c r="C173" s="180"/>
      <c r="D173" s="300"/>
      <c r="E173" s="474"/>
      <c r="F173" s="475"/>
      <c r="G173" s="31"/>
      <c r="H173" s="168"/>
      <c r="I173" s="126">
        <v>0</v>
      </c>
      <c r="J173" s="175"/>
      <c r="K173" s="126">
        <f t="shared" si="13"/>
        <v>0</v>
      </c>
      <c r="L173" s="353"/>
      <c r="M173" s="252"/>
      <c r="O173" s="266"/>
      <c r="P173" s="220"/>
      <c r="Q173" s="106"/>
      <c r="R173" s="269"/>
      <c r="S173" s="269"/>
      <c r="T173" s="269"/>
      <c r="U173" s="269"/>
      <c r="W173" s="257"/>
      <c r="X173" s="143"/>
      <c r="Y173" s="143"/>
      <c r="Z173" s="27"/>
      <c r="AB173" s="267">
        <f t="shared" si="14"/>
        <v>0</v>
      </c>
      <c r="AC173" s="132">
        <v>0</v>
      </c>
      <c r="AD173" s="311"/>
      <c r="AE173" s="207">
        <f t="shared" si="15"/>
        <v>0</v>
      </c>
      <c r="AF173" s="265" t="s">
        <v>111</v>
      </c>
      <c r="AG173" s="308"/>
    </row>
    <row r="174" spans="2:33" ht="15" hidden="1" customHeight="1" x14ac:dyDescent="0.25">
      <c r="B174" s="129"/>
      <c r="C174" s="180"/>
      <c r="D174" s="300"/>
      <c r="E174" s="474"/>
      <c r="F174" s="475"/>
      <c r="G174" s="31"/>
      <c r="H174" s="168"/>
      <c r="I174" s="126">
        <v>0</v>
      </c>
      <c r="J174" s="175"/>
      <c r="K174" s="126">
        <f t="shared" si="13"/>
        <v>0</v>
      </c>
      <c r="L174" s="353"/>
      <c r="M174" s="252"/>
      <c r="O174" s="266"/>
      <c r="P174" s="220"/>
      <c r="Q174" s="106"/>
      <c r="R174" s="269"/>
      <c r="S174" s="269"/>
      <c r="T174" s="269"/>
      <c r="U174" s="269"/>
      <c r="W174" s="257"/>
      <c r="X174" s="143"/>
      <c r="Y174" s="143"/>
      <c r="Z174" s="27"/>
      <c r="AB174" s="267">
        <f t="shared" si="14"/>
        <v>0</v>
      </c>
      <c r="AC174" s="132">
        <v>0</v>
      </c>
      <c r="AD174" s="311"/>
      <c r="AE174" s="207">
        <f t="shared" si="15"/>
        <v>0</v>
      </c>
      <c r="AF174" s="265" t="s">
        <v>111</v>
      </c>
      <c r="AG174" s="308"/>
    </row>
    <row r="175" spans="2:33" ht="15" hidden="1" customHeight="1" x14ac:dyDescent="0.25">
      <c r="B175" s="129"/>
      <c r="C175" s="180"/>
      <c r="D175" s="300"/>
      <c r="E175" s="474"/>
      <c r="F175" s="475"/>
      <c r="G175" s="31"/>
      <c r="H175" s="168"/>
      <c r="I175" s="126">
        <v>0</v>
      </c>
      <c r="J175" s="175"/>
      <c r="K175" s="126">
        <f t="shared" si="13"/>
        <v>0</v>
      </c>
      <c r="L175" s="353"/>
      <c r="M175" s="252"/>
      <c r="O175" s="266"/>
      <c r="P175" s="220"/>
      <c r="Q175" s="106"/>
      <c r="R175" s="269"/>
      <c r="S175" s="269"/>
      <c r="T175" s="269"/>
      <c r="U175" s="269"/>
      <c r="W175" s="257"/>
      <c r="X175" s="143"/>
      <c r="Y175" s="143"/>
      <c r="Z175" s="27"/>
      <c r="AB175" s="267">
        <f t="shared" si="14"/>
        <v>0</v>
      </c>
      <c r="AC175" s="132">
        <v>0</v>
      </c>
      <c r="AD175" s="311"/>
      <c r="AE175" s="207">
        <f t="shared" si="15"/>
        <v>0</v>
      </c>
      <c r="AF175" s="265" t="s">
        <v>111</v>
      </c>
      <c r="AG175" s="308"/>
    </row>
    <row r="176" spans="2:33" ht="15" hidden="1" customHeight="1" x14ac:dyDescent="0.25">
      <c r="B176" s="129"/>
      <c r="C176" s="180"/>
      <c r="D176" s="300"/>
      <c r="E176" s="474"/>
      <c r="F176" s="475"/>
      <c r="G176" s="31"/>
      <c r="H176" s="168"/>
      <c r="I176" s="126">
        <v>0</v>
      </c>
      <c r="J176" s="175"/>
      <c r="K176" s="126">
        <f t="shared" si="13"/>
        <v>0</v>
      </c>
      <c r="L176" s="353"/>
      <c r="M176" s="252"/>
      <c r="O176" s="266"/>
      <c r="P176" s="220"/>
      <c r="Q176" s="106"/>
      <c r="R176" s="269"/>
      <c r="S176" s="269"/>
      <c r="T176" s="269"/>
      <c r="U176" s="269"/>
      <c r="W176" s="257"/>
      <c r="X176" s="143"/>
      <c r="Y176" s="143"/>
      <c r="Z176" s="27"/>
      <c r="AB176" s="267">
        <f t="shared" si="14"/>
        <v>0</v>
      </c>
      <c r="AC176" s="132">
        <v>0</v>
      </c>
      <c r="AD176" s="311"/>
      <c r="AE176" s="207">
        <f t="shared" si="15"/>
        <v>0</v>
      </c>
      <c r="AF176" s="265" t="s">
        <v>111</v>
      </c>
      <c r="AG176" s="308"/>
    </row>
    <row r="177" spans="2:33" ht="15" hidden="1" customHeight="1" x14ac:dyDescent="0.25">
      <c r="B177" s="129"/>
      <c r="C177" s="180"/>
      <c r="D177" s="300"/>
      <c r="E177" s="474"/>
      <c r="F177" s="475"/>
      <c r="G177" s="31"/>
      <c r="H177" s="168"/>
      <c r="I177" s="126">
        <v>0</v>
      </c>
      <c r="J177" s="175"/>
      <c r="K177" s="126">
        <f t="shared" si="13"/>
        <v>0</v>
      </c>
      <c r="L177" s="353"/>
      <c r="M177" s="252"/>
      <c r="O177" s="266"/>
      <c r="P177" s="220"/>
      <c r="Q177" s="106"/>
      <c r="R177" s="269"/>
      <c r="S177" s="269"/>
      <c r="T177" s="269"/>
      <c r="U177" s="269"/>
      <c r="W177" s="257"/>
      <c r="X177" s="143"/>
      <c r="Y177" s="143"/>
      <c r="Z177" s="27"/>
      <c r="AB177" s="267">
        <f t="shared" si="14"/>
        <v>0</v>
      </c>
      <c r="AC177" s="132">
        <v>0</v>
      </c>
      <c r="AD177" s="311"/>
      <c r="AE177" s="207">
        <f t="shared" si="15"/>
        <v>0</v>
      </c>
      <c r="AF177" s="265" t="s">
        <v>111</v>
      </c>
      <c r="AG177" s="308"/>
    </row>
    <row r="178" spans="2:33" ht="15" hidden="1" customHeight="1" x14ac:dyDescent="0.25">
      <c r="B178" s="129"/>
      <c r="C178" s="180"/>
      <c r="D178" s="300"/>
      <c r="E178" s="474"/>
      <c r="F178" s="475"/>
      <c r="G178" s="31"/>
      <c r="H178" s="168"/>
      <c r="I178" s="126">
        <v>0</v>
      </c>
      <c r="J178" s="175"/>
      <c r="K178" s="126">
        <f t="shared" si="13"/>
        <v>0</v>
      </c>
      <c r="L178" s="353"/>
      <c r="M178" s="252"/>
      <c r="O178" s="266"/>
      <c r="P178" s="220"/>
      <c r="Q178" s="106"/>
      <c r="R178" s="269"/>
      <c r="S178" s="269"/>
      <c r="T178" s="269"/>
      <c r="U178" s="269"/>
      <c r="W178" s="257"/>
      <c r="X178" s="143"/>
      <c r="Y178" s="143"/>
      <c r="Z178" s="27"/>
      <c r="AB178" s="267">
        <f t="shared" si="14"/>
        <v>0</v>
      </c>
      <c r="AC178" s="132">
        <v>0</v>
      </c>
      <c r="AD178" s="311"/>
      <c r="AE178" s="207">
        <f t="shared" si="15"/>
        <v>0</v>
      </c>
      <c r="AF178" s="265" t="s">
        <v>111</v>
      </c>
      <c r="AG178" s="308"/>
    </row>
    <row r="179" spans="2:33" ht="15" hidden="1" customHeight="1" x14ac:dyDescent="0.25">
      <c r="B179" s="129"/>
      <c r="C179" s="180"/>
      <c r="D179" s="300"/>
      <c r="E179" s="474"/>
      <c r="F179" s="475"/>
      <c r="G179" s="31"/>
      <c r="H179" s="168"/>
      <c r="I179" s="126">
        <v>0</v>
      </c>
      <c r="J179" s="175"/>
      <c r="K179" s="126">
        <f t="shared" si="13"/>
        <v>0</v>
      </c>
      <c r="L179" s="353"/>
      <c r="M179" s="252"/>
      <c r="O179" s="266"/>
      <c r="P179" s="220"/>
      <c r="Q179" s="106"/>
      <c r="R179" s="269"/>
      <c r="S179" s="269"/>
      <c r="T179" s="269"/>
      <c r="U179" s="269"/>
      <c r="W179" s="257"/>
      <c r="X179" s="143"/>
      <c r="Y179" s="143"/>
      <c r="Z179" s="27"/>
      <c r="AB179" s="267">
        <f t="shared" si="14"/>
        <v>0</v>
      </c>
      <c r="AC179" s="132">
        <v>0</v>
      </c>
      <c r="AD179" s="311"/>
      <c r="AE179" s="207">
        <f t="shared" si="15"/>
        <v>0</v>
      </c>
      <c r="AF179" s="265" t="s">
        <v>111</v>
      </c>
      <c r="AG179" s="308"/>
    </row>
    <row r="180" spans="2:33" ht="15" hidden="1" customHeight="1" x14ac:dyDescent="0.25">
      <c r="B180" s="129"/>
      <c r="C180" s="180"/>
      <c r="D180" s="300"/>
      <c r="E180" s="474"/>
      <c r="F180" s="475"/>
      <c r="G180" s="31"/>
      <c r="H180" s="168"/>
      <c r="I180" s="126">
        <v>0</v>
      </c>
      <c r="J180" s="175"/>
      <c r="K180" s="126">
        <f t="shared" si="13"/>
        <v>0</v>
      </c>
      <c r="L180" s="353"/>
      <c r="M180" s="252"/>
      <c r="O180" s="266"/>
      <c r="P180" s="220"/>
      <c r="Q180" s="106"/>
      <c r="R180" s="269"/>
      <c r="S180" s="269"/>
      <c r="T180" s="269"/>
      <c r="U180" s="269"/>
      <c r="W180" s="257"/>
      <c r="X180" s="143"/>
      <c r="Y180" s="143"/>
      <c r="Z180" s="27"/>
      <c r="AB180" s="267">
        <f t="shared" si="14"/>
        <v>0</v>
      </c>
      <c r="AC180" s="132">
        <v>0</v>
      </c>
      <c r="AD180" s="311"/>
      <c r="AE180" s="207">
        <f t="shared" si="15"/>
        <v>0</v>
      </c>
      <c r="AF180" s="265" t="s">
        <v>111</v>
      </c>
      <c r="AG180" s="308"/>
    </row>
    <row r="181" spans="2:33" ht="15" hidden="1" customHeight="1" x14ac:dyDescent="0.25">
      <c r="B181" s="129"/>
      <c r="C181" s="180"/>
      <c r="D181" s="300"/>
      <c r="E181" s="474"/>
      <c r="F181" s="475"/>
      <c r="G181" s="31"/>
      <c r="H181" s="168"/>
      <c r="I181" s="126">
        <v>0</v>
      </c>
      <c r="J181" s="175"/>
      <c r="K181" s="126">
        <f t="shared" si="13"/>
        <v>0</v>
      </c>
      <c r="L181" s="353"/>
      <c r="M181" s="252"/>
      <c r="O181" s="266"/>
      <c r="P181" s="220"/>
      <c r="Q181" s="106"/>
      <c r="R181" s="269"/>
      <c r="S181" s="269"/>
      <c r="T181" s="269"/>
      <c r="U181" s="269"/>
      <c r="W181" s="257"/>
      <c r="X181" s="143"/>
      <c r="Y181" s="143"/>
      <c r="Z181" s="27"/>
      <c r="AB181" s="267">
        <f t="shared" si="14"/>
        <v>0</v>
      </c>
      <c r="AC181" s="132">
        <v>0</v>
      </c>
      <c r="AD181" s="311"/>
      <c r="AE181" s="207">
        <f t="shared" si="15"/>
        <v>0</v>
      </c>
      <c r="AF181" s="265" t="s">
        <v>111</v>
      </c>
      <c r="AG181" s="308"/>
    </row>
    <row r="182" spans="2:33" ht="15" hidden="1" customHeight="1" x14ac:dyDescent="0.25">
      <c r="B182" s="129"/>
      <c r="C182" s="180"/>
      <c r="D182" s="300"/>
      <c r="E182" s="474"/>
      <c r="F182" s="475"/>
      <c r="G182" s="31"/>
      <c r="H182" s="168"/>
      <c r="I182" s="126">
        <v>0</v>
      </c>
      <c r="J182" s="175"/>
      <c r="K182" s="126">
        <f t="shared" si="13"/>
        <v>0</v>
      </c>
      <c r="L182" s="353"/>
      <c r="M182" s="252"/>
      <c r="O182" s="266"/>
      <c r="P182" s="220"/>
      <c r="Q182" s="106"/>
      <c r="R182" s="269"/>
      <c r="S182" s="269"/>
      <c r="T182" s="269"/>
      <c r="U182" s="269"/>
      <c r="W182" s="257"/>
      <c r="X182" s="143"/>
      <c r="Y182" s="143"/>
      <c r="Z182" s="27"/>
      <c r="AB182" s="267">
        <f t="shared" si="14"/>
        <v>0</v>
      </c>
      <c r="AC182" s="132">
        <v>0</v>
      </c>
      <c r="AD182" s="311"/>
      <c r="AE182" s="207">
        <f t="shared" si="15"/>
        <v>0</v>
      </c>
      <c r="AF182" s="265" t="s">
        <v>111</v>
      </c>
      <c r="AG182" s="308"/>
    </row>
    <row r="183" spans="2:33" ht="15" hidden="1" customHeight="1" x14ac:dyDescent="0.25">
      <c r="B183" s="129"/>
      <c r="C183" s="180"/>
      <c r="D183" s="300"/>
      <c r="E183" s="474"/>
      <c r="F183" s="475"/>
      <c r="G183" s="31"/>
      <c r="H183" s="168"/>
      <c r="I183" s="126">
        <v>0</v>
      </c>
      <c r="J183" s="175"/>
      <c r="K183" s="126">
        <f t="shared" si="13"/>
        <v>0</v>
      </c>
      <c r="L183" s="353"/>
      <c r="M183" s="252"/>
      <c r="O183" s="266"/>
      <c r="P183" s="220"/>
      <c r="Q183" s="106"/>
      <c r="R183" s="269"/>
      <c r="S183" s="269"/>
      <c r="T183" s="269"/>
      <c r="U183" s="269"/>
      <c r="W183" s="257"/>
      <c r="X183" s="143"/>
      <c r="Y183" s="143"/>
      <c r="Z183" s="27"/>
      <c r="AB183" s="267">
        <f t="shared" si="14"/>
        <v>0</v>
      </c>
      <c r="AC183" s="132">
        <v>0</v>
      </c>
      <c r="AD183" s="311"/>
      <c r="AE183" s="207">
        <f t="shared" si="15"/>
        <v>0</v>
      </c>
      <c r="AF183" s="265" t="s">
        <v>111</v>
      </c>
      <c r="AG183" s="308"/>
    </row>
    <row r="184" spans="2:33" ht="15" hidden="1" customHeight="1" x14ac:dyDescent="0.25">
      <c r="B184" s="129"/>
      <c r="C184" s="180"/>
      <c r="D184" s="300"/>
      <c r="E184" s="474"/>
      <c r="F184" s="475"/>
      <c r="G184" s="31"/>
      <c r="H184" s="168"/>
      <c r="I184" s="126">
        <v>0</v>
      </c>
      <c r="J184" s="175"/>
      <c r="K184" s="126">
        <f t="shared" si="13"/>
        <v>0</v>
      </c>
      <c r="L184" s="353"/>
      <c r="M184" s="252"/>
      <c r="O184" s="266"/>
      <c r="P184" s="220"/>
      <c r="Q184" s="106"/>
      <c r="R184" s="269"/>
      <c r="S184" s="269"/>
      <c r="T184" s="269"/>
      <c r="U184" s="269"/>
      <c r="W184" s="257"/>
      <c r="X184" s="143"/>
      <c r="Y184" s="143"/>
      <c r="Z184" s="27"/>
      <c r="AB184" s="267">
        <f t="shared" si="14"/>
        <v>0</v>
      </c>
      <c r="AC184" s="132">
        <v>0</v>
      </c>
      <c r="AD184" s="311"/>
      <c r="AE184" s="207">
        <f t="shared" si="15"/>
        <v>0</v>
      </c>
      <c r="AF184" s="265" t="s">
        <v>111</v>
      </c>
      <c r="AG184" s="308"/>
    </row>
    <row r="185" spans="2:33" ht="15" hidden="1" customHeight="1" x14ac:dyDescent="0.25">
      <c r="B185" s="129"/>
      <c r="C185" s="180"/>
      <c r="D185" s="300"/>
      <c r="E185" s="474"/>
      <c r="F185" s="475"/>
      <c r="G185" s="31"/>
      <c r="H185" s="168"/>
      <c r="I185" s="126">
        <v>0</v>
      </c>
      <c r="J185" s="175"/>
      <c r="K185" s="126">
        <f t="shared" si="13"/>
        <v>0</v>
      </c>
      <c r="L185" s="353"/>
      <c r="M185" s="252"/>
      <c r="O185" s="266"/>
      <c r="P185" s="220"/>
      <c r="Q185" s="106"/>
      <c r="R185" s="269"/>
      <c r="S185" s="269"/>
      <c r="T185" s="269"/>
      <c r="U185" s="269"/>
      <c r="W185" s="257"/>
      <c r="X185" s="143"/>
      <c r="Y185" s="143"/>
      <c r="Z185" s="27"/>
      <c r="AB185" s="267">
        <f t="shared" si="14"/>
        <v>0</v>
      </c>
      <c r="AC185" s="132">
        <v>0</v>
      </c>
      <c r="AD185" s="311"/>
      <c r="AE185" s="207">
        <f t="shared" si="15"/>
        <v>0</v>
      </c>
      <c r="AF185" s="265" t="s">
        <v>111</v>
      </c>
      <c r="AG185" s="308"/>
    </row>
    <row r="186" spans="2:33" ht="15" hidden="1" customHeight="1" x14ac:dyDescent="0.25">
      <c r="B186" s="129"/>
      <c r="C186" s="180"/>
      <c r="D186" s="300"/>
      <c r="E186" s="474"/>
      <c r="F186" s="475"/>
      <c r="G186" s="31"/>
      <c r="H186" s="168"/>
      <c r="I186" s="126">
        <v>0</v>
      </c>
      <c r="J186" s="175"/>
      <c r="K186" s="126">
        <f t="shared" si="13"/>
        <v>0</v>
      </c>
      <c r="L186" s="353"/>
      <c r="M186" s="252"/>
      <c r="O186" s="266"/>
      <c r="P186" s="220"/>
      <c r="Q186" s="106"/>
      <c r="R186" s="269"/>
      <c r="S186" s="269"/>
      <c r="T186" s="269"/>
      <c r="U186" s="269"/>
      <c r="W186" s="257"/>
      <c r="X186" s="143"/>
      <c r="Y186" s="143"/>
      <c r="Z186" s="27"/>
      <c r="AB186" s="267">
        <f t="shared" si="14"/>
        <v>0</v>
      </c>
      <c r="AC186" s="132">
        <v>0</v>
      </c>
      <c r="AD186" s="311"/>
      <c r="AE186" s="207">
        <f t="shared" si="15"/>
        <v>0</v>
      </c>
      <c r="AF186" s="265" t="s">
        <v>111</v>
      </c>
      <c r="AG186" s="308"/>
    </row>
    <row r="187" spans="2:33" ht="15" hidden="1" customHeight="1" x14ac:dyDescent="0.25">
      <c r="B187" s="129"/>
      <c r="C187" s="180"/>
      <c r="D187" s="300"/>
      <c r="E187" s="474"/>
      <c r="F187" s="475"/>
      <c r="G187" s="31"/>
      <c r="H187" s="168"/>
      <c r="I187" s="126">
        <v>0</v>
      </c>
      <c r="J187" s="175"/>
      <c r="K187" s="126">
        <f t="shared" si="13"/>
        <v>0</v>
      </c>
      <c r="L187" s="353"/>
      <c r="M187" s="252"/>
      <c r="O187" s="266"/>
      <c r="P187" s="220"/>
      <c r="Q187" s="106"/>
      <c r="R187" s="269"/>
      <c r="S187" s="269"/>
      <c r="T187" s="269"/>
      <c r="U187" s="269"/>
      <c r="W187" s="257"/>
      <c r="X187" s="143"/>
      <c r="Y187" s="143"/>
      <c r="Z187" s="27"/>
      <c r="AB187" s="267">
        <f t="shared" si="14"/>
        <v>0</v>
      </c>
      <c r="AC187" s="132">
        <v>0</v>
      </c>
      <c r="AD187" s="311"/>
      <c r="AE187" s="207">
        <f t="shared" si="15"/>
        <v>0</v>
      </c>
      <c r="AF187" s="265" t="s">
        <v>111</v>
      </c>
      <c r="AG187" s="308"/>
    </row>
    <row r="188" spans="2:33" ht="15" hidden="1" customHeight="1" x14ac:dyDescent="0.25">
      <c r="B188" s="129"/>
      <c r="C188" s="180"/>
      <c r="D188" s="300"/>
      <c r="E188" s="474"/>
      <c r="F188" s="475"/>
      <c r="G188" s="31"/>
      <c r="H188" s="168"/>
      <c r="I188" s="126">
        <v>0</v>
      </c>
      <c r="J188" s="175"/>
      <c r="K188" s="126">
        <f t="shared" si="13"/>
        <v>0</v>
      </c>
      <c r="L188" s="353"/>
      <c r="M188" s="252"/>
      <c r="O188" s="266"/>
      <c r="P188" s="220"/>
      <c r="Q188" s="106"/>
      <c r="R188" s="269"/>
      <c r="S188" s="269"/>
      <c r="T188" s="269"/>
      <c r="U188" s="269"/>
      <c r="W188" s="257"/>
      <c r="X188" s="143"/>
      <c r="Y188" s="143"/>
      <c r="Z188" s="27"/>
      <c r="AB188" s="267">
        <f t="shared" si="14"/>
        <v>0</v>
      </c>
      <c r="AC188" s="132">
        <v>0</v>
      </c>
      <c r="AD188" s="311"/>
      <c r="AE188" s="207">
        <f t="shared" si="15"/>
        <v>0</v>
      </c>
      <c r="AF188" s="265" t="s">
        <v>111</v>
      </c>
      <c r="AG188" s="308"/>
    </row>
    <row r="189" spans="2:33" ht="15" hidden="1" customHeight="1" x14ac:dyDescent="0.25">
      <c r="B189" s="129"/>
      <c r="C189" s="180"/>
      <c r="D189" s="300"/>
      <c r="E189" s="474"/>
      <c r="F189" s="475"/>
      <c r="G189" s="31"/>
      <c r="H189" s="168"/>
      <c r="I189" s="126">
        <v>0</v>
      </c>
      <c r="J189" s="175"/>
      <c r="K189" s="126">
        <f t="shared" si="13"/>
        <v>0</v>
      </c>
      <c r="L189" s="353"/>
      <c r="M189" s="252"/>
      <c r="O189" s="266"/>
      <c r="P189" s="220"/>
      <c r="Q189" s="106"/>
      <c r="R189" s="269"/>
      <c r="S189" s="269"/>
      <c r="T189" s="269"/>
      <c r="U189" s="269"/>
      <c r="W189" s="257"/>
      <c r="X189" s="143"/>
      <c r="Y189" s="143"/>
      <c r="Z189" s="27"/>
      <c r="AB189" s="267">
        <f t="shared" si="14"/>
        <v>0</v>
      </c>
      <c r="AC189" s="132">
        <v>0</v>
      </c>
      <c r="AD189" s="311"/>
      <c r="AE189" s="207">
        <f t="shared" si="15"/>
        <v>0</v>
      </c>
      <c r="AF189" s="265" t="s">
        <v>111</v>
      </c>
      <c r="AG189" s="308"/>
    </row>
    <row r="190" spans="2:33" ht="15" customHeight="1" x14ac:dyDescent="0.25">
      <c r="B190" s="107" t="s">
        <v>112</v>
      </c>
      <c r="E190" s="27"/>
      <c r="H190" s="176"/>
      <c r="I190" s="177"/>
      <c r="J190" s="178" t="s">
        <v>166</v>
      </c>
      <c r="K190" s="127">
        <f>SUM(K150:K189)</f>
        <v>0</v>
      </c>
      <c r="L190" s="373"/>
      <c r="M190" s="252"/>
      <c r="W190" s="257"/>
      <c r="X190" s="143"/>
      <c r="Y190" s="143"/>
      <c r="Z190" s="27"/>
      <c r="AB190" s="208">
        <f>SUM(AB150:AB189)</f>
        <v>0</v>
      </c>
      <c r="AC190" s="208">
        <f>SUM(AC150:AC189)</f>
        <v>0</v>
      </c>
      <c r="AD190" s="208"/>
      <c r="AE190" s="208">
        <f>SUM(AE150:AE189)</f>
        <v>0</v>
      </c>
    </row>
    <row r="191" spans="2:33" ht="15" customHeight="1" x14ac:dyDescent="0.25">
      <c r="M191" s="252"/>
      <c r="W191" s="257"/>
      <c r="X191" s="143"/>
      <c r="Y191" s="143"/>
      <c r="Z191" s="143"/>
      <c r="AA191" s="250"/>
    </row>
    <row r="192" spans="2:33" ht="15" customHeight="1" x14ac:dyDescent="0.25">
      <c r="M192" s="252"/>
      <c r="W192" s="257"/>
      <c r="X192" s="143"/>
      <c r="Y192" s="143"/>
      <c r="Z192" s="143"/>
      <c r="AA192" s="250"/>
    </row>
    <row r="193" spans="2:33" ht="15" customHeight="1" x14ac:dyDescent="0.25">
      <c r="M193" s="252"/>
      <c r="W193" s="257"/>
      <c r="X193" s="143"/>
      <c r="Y193" s="143"/>
      <c r="Z193" s="143"/>
      <c r="AA193" s="250"/>
    </row>
    <row r="194" spans="2:33" ht="30" customHeight="1" x14ac:dyDescent="0.25">
      <c r="B194" s="473" t="s">
        <v>167</v>
      </c>
      <c r="C194" s="473"/>
      <c r="D194" s="473"/>
      <c r="E194" s="473"/>
      <c r="F194" s="473"/>
      <c r="G194" s="473"/>
      <c r="H194" s="473"/>
      <c r="I194" s="473"/>
      <c r="M194" s="252"/>
      <c r="O194" s="461" t="s">
        <v>90</v>
      </c>
      <c r="P194" s="462"/>
      <c r="Q194" s="462"/>
      <c r="R194" s="462"/>
      <c r="S194" s="462"/>
      <c r="T194" s="462"/>
      <c r="U194" s="462"/>
      <c r="W194" s="257"/>
      <c r="X194" s="251"/>
      <c r="Y194" s="251"/>
      <c r="Z194" s="251"/>
      <c r="AA194" s="251"/>
      <c r="AB194" s="458" t="s">
        <v>277</v>
      </c>
      <c r="AC194" s="458"/>
      <c r="AD194" s="458"/>
      <c r="AE194" s="458"/>
      <c r="AF194" s="458"/>
      <c r="AG194" s="458"/>
    </row>
    <row r="195" spans="2:33" ht="56.25" customHeight="1" x14ac:dyDescent="0.25">
      <c r="B195" s="481" t="s">
        <v>168</v>
      </c>
      <c r="C195" s="481"/>
      <c r="D195" s="481"/>
      <c r="E195" s="481"/>
      <c r="F195" s="481"/>
      <c r="G195" s="481"/>
      <c r="H195" s="481"/>
      <c r="I195" s="481"/>
      <c r="M195" s="252"/>
      <c r="O195" s="483" t="s">
        <v>92</v>
      </c>
      <c r="P195" s="484"/>
      <c r="Q195" s="484"/>
      <c r="R195" s="484"/>
      <c r="S195" s="484"/>
      <c r="T195" s="484"/>
      <c r="U195" s="485"/>
      <c r="V195" s="274"/>
      <c r="W195" s="257"/>
      <c r="X195" s="143"/>
      <c r="Y195" s="143"/>
      <c r="Z195" s="143"/>
      <c r="AA195" s="250"/>
    </row>
    <row r="196" spans="2:33" ht="50.1" customHeight="1" x14ac:dyDescent="0.25">
      <c r="B196" s="230" t="s">
        <v>93</v>
      </c>
      <c r="C196" s="231" t="s">
        <v>155</v>
      </c>
      <c r="D196" s="231" t="s">
        <v>116</v>
      </c>
      <c r="E196" s="482" t="s">
        <v>156</v>
      </c>
      <c r="F196" s="482"/>
      <c r="G196" s="231" t="s">
        <v>96</v>
      </c>
      <c r="H196" s="232" t="s">
        <v>97</v>
      </c>
      <c r="I196" s="231" t="s">
        <v>159</v>
      </c>
      <c r="M196" s="252"/>
      <c r="O196" s="275" t="s">
        <v>119</v>
      </c>
      <c r="P196" s="275" t="s">
        <v>101</v>
      </c>
      <c r="Q196" s="275" t="s">
        <v>160</v>
      </c>
      <c r="R196" s="465" t="s">
        <v>104</v>
      </c>
      <c r="S196" s="466"/>
      <c r="T196" s="467"/>
      <c r="U196" s="278" t="s">
        <v>105</v>
      </c>
      <c r="V196" s="272"/>
      <c r="W196" s="261"/>
      <c r="X196" s="218"/>
      <c r="Y196" s="218"/>
      <c r="Z196" s="144"/>
      <c r="AA196" s="144"/>
      <c r="AB196" s="235" t="s">
        <v>106</v>
      </c>
      <c r="AC196" s="236" t="s">
        <v>161</v>
      </c>
      <c r="AD196" s="216" t="s">
        <v>271</v>
      </c>
      <c r="AE196" s="204" t="s">
        <v>108</v>
      </c>
      <c r="AF196" s="204" t="s">
        <v>109</v>
      </c>
      <c r="AG196" s="321" t="s">
        <v>110</v>
      </c>
    </row>
    <row r="197" spans="2:33" ht="15" customHeight="1" x14ac:dyDescent="0.25">
      <c r="B197" s="129" t="s">
        <v>169</v>
      </c>
      <c r="C197" s="180"/>
      <c r="D197" s="376"/>
      <c r="E197" s="474"/>
      <c r="F197" s="475"/>
      <c r="G197" s="31"/>
      <c r="H197" s="168"/>
      <c r="I197" s="126">
        <v>0</v>
      </c>
      <c r="M197" s="252"/>
      <c r="O197" s="266"/>
      <c r="P197" s="266"/>
      <c r="Q197" s="266"/>
      <c r="R197" s="492"/>
      <c r="S197" s="493"/>
      <c r="T197" s="494"/>
      <c r="U197" s="205"/>
      <c r="V197" s="154"/>
      <c r="W197" s="257"/>
      <c r="X197" s="143"/>
      <c r="Y197" s="143"/>
      <c r="Z197" s="27"/>
      <c r="AB197" s="267">
        <f t="shared" ref="AB197:AB236" si="16">I197</f>
        <v>0</v>
      </c>
      <c r="AC197" s="132">
        <v>0</v>
      </c>
      <c r="AD197" s="132"/>
      <c r="AE197" s="312">
        <f>AB197-AC197</f>
        <v>0</v>
      </c>
      <c r="AF197" s="265" t="s">
        <v>111</v>
      </c>
      <c r="AG197" s="323"/>
    </row>
    <row r="198" spans="2:33" ht="15" customHeight="1" x14ac:dyDescent="0.25">
      <c r="B198" s="129" t="s">
        <v>170</v>
      </c>
      <c r="C198" s="180"/>
      <c r="D198" s="376"/>
      <c r="E198" s="474"/>
      <c r="F198" s="475"/>
      <c r="G198" s="31"/>
      <c r="H198" s="168"/>
      <c r="I198" s="126">
        <v>0</v>
      </c>
      <c r="M198" s="252"/>
      <c r="O198" s="266"/>
      <c r="P198" s="266"/>
      <c r="Q198" s="266"/>
      <c r="R198" s="492"/>
      <c r="S198" s="493"/>
      <c r="T198" s="494"/>
      <c r="U198" s="205"/>
      <c r="V198" s="154"/>
      <c r="W198" s="257"/>
      <c r="X198" s="143"/>
      <c r="Y198" s="143"/>
      <c r="Z198" s="27"/>
      <c r="AB198" s="267">
        <f t="shared" si="16"/>
        <v>0</v>
      </c>
      <c r="AC198" s="132">
        <v>0</v>
      </c>
      <c r="AD198" s="132"/>
      <c r="AE198" s="312">
        <f t="shared" ref="AE198:AE236" si="17">AB198-AC198</f>
        <v>0</v>
      </c>
      <c r="AF198" s="265" t="s">
        <v>111</v>
      </c>
      <c r="AG198" s="323"/>
    </row>
    <row r="199" spans="2:33" ht="15" customHeight="1" x14ac:dyDescent="0.25">
      <c r="B199" s="129" t="s">
        <v>171</v>
      </c>
      <c r="C199" s="180"/>
      <c r="D199" s="376"/>
      <c r="E199" s="474"/>
      <c r="F199" s="475"/>
      <c r="G199" s="31"/>
      <c r="H199" s="168"/>
      <c r="I199" s="126">
        <v>0</v>
      </c>
      <c r="M199" s="252"/>
      <c r="O199" s="266"/>
      <c r="P199" s="266"/>
      <c r="Q199" s="266"/>
      <c r="R199" s="492"/>
      <c r="S199" s="493"/>
      <c r="T199" s="494"/>
      <c r="U199" s="205"/>
      <c r="V199" s="154"/>
      <c r="W199" s="257"/>
      <c r="X199" s="143"/>
      <c r="Y199" s="143"/>
      <c r="Z199" s="27"/>
      <c r="AB199" s="267">
        <f t="shared" si="16"/>
        <v>0</v>
      </c>
      <c r="AC199" s="132">
        <v>0</v>
      </c>
      <c r="AD199" s="132"/>
      <c r="AE199" s="312">
        <f t="shared" si="17"/>
        <v>0</v>
      </c>
      <c r="AF199" s="265" t="s">
        <v>111</v>
      </c>
      <c r="AG199" s="323"/>
    </row>
    <row r="200" spans="2:33" ht="15" customHeight="1" x14ac:dyDescent="0.25">
      <c r="B200" s="129" t="s">
        <v>172</v>
      </c>
      <c r="C200" s="180"/>
      <c r="D200" s="376"/>
      <c r="E200" s="474"/>
      <c r="F200" s="475"/>
      <c r="G200" s="31"/>
      <c r="H200" s="168"/>
      <c r="I200" s="126">
        <v>0</v>
      </c>
      <c r="M200" s="252"/>
      <c r="O200" s="266"/>
      <c r="P200" s="266"/>
      <c r="Q200" s="266"/>
      <c r="R200" s="492"/>
      <c r="S200" s="493"/>
      <c r="T200" s="494"/>
      <c r="U200" s="205"/>
      <c r="V200" s="154"/>
      <c r="W200" s="257"/>
      <c r="X200" s="143"/>
      <c r="Y200" s="143"/>
      <c r="Z200" s="27"/>
      <c r="AB200" s="267">
        <f t="shared" si="16"/>
        <v>0</v>
      </c>
      <c r="AC200" s="132">
        <v>0</v>
      </c>
      <c r="AD200" s="132"/>
      <c r="AE200" s="312">
        <f t="shared" si="17"/>
        <v>0</v>
      </c>
      <c r="AF200" s="265" t="s">
        <v>111</v>
      </c>
      <c r="AG200" s="323"/>
    </row>
    <row r="201" spans="2:33" ht="15" customHeight="1" x14ac:dyDescent="0.25">
      <c r="B201" s="129"/>
      <c r="C201" s="180"/>
      <c r="D201" s="376"/>
      <c r="E201" s="474"/>
      <c r="F201" s="475"/>
      <c r="G201" s="31"/>
      <c r="H201" s="168"/>
      <c r="I201" s="126">
        <v>0</v>
      </c>
      <c r="M201" s="252"/>
      <c r="O201" s="266"/>
      <c r="P201" s="266"/>
      <c r="Q201" s="266"/>
      <c r="R201" s="492"/>
      <c r="S201" s="493"/>
      <c r="T201" s="494"/>
      <c r="U201" s="205"/>
      <c r="V201" s="154"/>
      <c r="W201" s="257"/>
      <c r="X201" s="143"/>
      <c r="Y201" s="143"/>
      <c r="Z201" s="27"/>
      <c r="AB201" s="267">
        <f t="shared" si="16"/>
        <v>0</v>
      </c>
      <c r="AC201" s="132">
        <v>0</v>
      </c>
      <c r="AD201" s="132"/>
      <c r="AE201" s="312">
        <f t="shared" si="17"/>
        <v>0</v>
      </c>
      <c r="AF201" s="265" t="s">
        <v>111</v>
      </c>
      <c r="AG201" s="323"/>
    </row>
    <row r="202" spans="2:33" ht="15" customHeight="1" x14ac:dyDescent="0.25">
      <c r="B202" s="129"/>
      <c r="C202" s="180"/>
      <c r="D202" s="376"/>
      <c r="E202" s="474"/>
      <c r="F202" s="475"/>
      <c r="G202" s="31"/>
      <c r="H202" s="168"/>
      <c r="I202" s="126">
        <v>0</v>
      </c>
      <c r="M202" s="252"/>
      <c r="O202" s="266"/>
      <c r="P202" s="266"/>
      <c r="Q202" s="266"/>
      <c r="R202" s="492"/>
      <c r="S202" s="493"/>
      <c r="T202" s="494"/>
      <c r="U202" s="205"/>
      <c r="V202" s="154"/>
      <c r="W202" s="257"/>
      <c r="X202" s="143"/>
      <c r="Y202" s="143"/>
      <c r="Z202" s="27"/>
      <c r="AB202" s="267">
        <f t="shared" si="16"/>
        <v>0</v>
      </c>
      <c r="AC202" s="132">
        <v>0</v>
      </c>
      <c r="AD202" s="132"/>
      <c r="AE202" s="312">
        <f t="shared" si="17"/>
        <v>0</v>
      </c>
      <c r="AF202" s="265" t="s">
        <v>111</v>
      </c>
      <c r="AG202" s="323"/>
    </row>
    <row r="203" spans="2:33" ht="15" customHeight="1" x14ac:dyDescent="0.25">
      <c r="B203" s="129"/>
      <c r="C203" s="180"/>
      <c r="D203" s="376"/>
      <c r="E203" s="474"/>
      <c r="F203" s="475"/>
      <c r="G203" s="31"/>
      <c r="H203" s="168"/>
      <c r="I203" s="126">
        <v>0</v>
      </c>
      <c r="M203" s="252"/>
      <c r="O203" s="266"/>
      <c r="P203" s="266"/>
      <c r="Q203" s="266"/>
      <c r="R203" s="492"/>
      <c r="S203" s="493"/>
      <c r="T203" s="494"/>
      <c r="U203" s="205"/>
      <c r="V203" s="154"/>
      <c r="W203" s="257"/>
      <c r="X203" s="143"/>
      <c r="Y203" s="143"/>
      <c r="Z203" s="27"/>
      <c r="AB203" s="267">
        <f t="shared" si="16"/>
        <v>0</v>
      </c>
      <c r="AC203" s="132">
        <v>0</v>
      </c>
      <c r="AD203" s="132"/>
      <c r="AE203" s="312">
        <f t="shared" si="17"/>
        <v>0</v>
      </c>
      <c r="AF203" s="265" t="s">
        <v>111</v>
      </c>
      <c r="AG203" s="323"/>
    </row>
    <row r="204" spans="2:33" ht="15" customHeight="1" x14ac:dyDescent="0.25">
      <c r="B204" s="129"/>
      <c r="C204" s="180"/>
      <c r="D204" s="376"/>
      <c r="E204" s="474"/>
      <c r="F204" s="475"/>
      <c r="G204" s="31"/>
      <c r="H204" s="168"/>
      <c r="I204" s="126">
        <v>0</v>
      </c>
      <c r="M204" s="252"/>
      <c r="O204" s="266"/>
      <c r="P204" s="266"/>
      <c r="Q204" s="266"/>
      <c r="R204" s="492"/>
      <c r="S204" s="493"/>
      <c r="T204" s="494"/>
      <c r="U204" s="205"/>
      <c r="V204" s="154"/>
      <c r="W204" s="257"/>
      <c r="X204" s="143"/>
      <c r="Y204" s="143"/>
      <c r="Z204" s="27"/>
      <c r="AB204" s="267">
        <f t="shared" si="16"/>
        <v>0</v>
      </c>
      <c r="AC204" s="132">
        <v>0</v>
      </c>
      <c r="AD204" s="132"/>
      <c r="AE204" s="312">
        <f t="shared" si="17"/>
        <v>0</v>
      </c>
      <c r="AF204" s="265" t="s">
        <v>111</v>
      </c>
      <c r="AG204" s="323"/>
    </row>
    <row r="205" spans="2:33" ht="15" customHeight="1" x14ac:dyDescent="0.25">
      <c r="B205" s="129"/>
      <c r="C205" s="180"/>
      <c r="D205" s="376"/>
      <c r="E205" s="474"/>
      <c r="F205" s="475"/>
      <c r="G205" s="31"/>
      <c r="H205" s="168"/>
      <c r="I205" s="126">
        <v>0</v>
      </c>
      <c r="M205" s="252"/>
      <c r="O205" s="266"/>
      <c r="P205" s="266"/>
      <c r="Q205" s="266"/>
      <c r="R205" s="492"/>
      <c r="S205" s="493"/>
      <c r="T205" s="494"/>
      <c r="U205" s="205"/>
      <c r="V205" s="154"/>
      <c r="W205" s="257"/>
      <c r="X205" s="143"/>
      <c r="Y205" s="143"/>
      <c r="Z205" s="27"/>
      <c r="AB205" s="267">
        <f t="shared" si="16"/>
        <v>0</v>
      </c>
      <c r="AC205" s="132">
        <v>0</v>
      </c>
      <c r="AD205" s="132"/>
      <c r="AE205" s="312">
        <f t="shared" si="17"/>
        <v>0</v>
      </c>
      <c r="AF205" s="265" t="s">
        <v>111</v>
      </c>
      <c r="AG205" s="323"/>
    </row>
    <row r="206" spans="2:33" ht="15" customHeight="1" x14ac:dyDescent="0.25">
      <c r="B206" s="129"/>
      <c r="C206" s="180"/>
      <c r="D206" s="376"/>
      <c r="E206" s="474"/>
      <c r="F206" s="475"/>
      <c r="G206" s="31"/>
      <c r="H206" s="168"/>
      <c r="I206" s="126">
        <v>0</v>
      </c>
      <c r="M206" s="252"/>
      <c r="O206" s="266"/>
      <c r="P206" s="266"/>
      <c r="Q206" s="266"/>
      <c r="R206" s="492"/>
      <c r="S206" s="493"/>
      <c r="T206" s="494"/>
      <c r="U206" s="205"/>
      <c r="V206" s="154"/>
      <c r="W206" s="257"/>
      <c r="X206" s="143"/>
      <c r="Y206" s="143"/>
      <c r="Z206" s="27"/>
      <c r="AB206" s="267">
        <f t="shared" si="16"/>
        <v>0</v>
      </c>
      <c r="AC206" s="132">
        <v>0</v>
      </c>
      <c r="AD206" s="132"/>
      <c r="AE206" s="312">
        <f t="shared" si="17"/>
        <v>0</v>
      </c>
      <c r="AF206" s="265" t="s">
        <v>111</v>
      </c>
      <c r="AG206" s="323"/>
    </row>
    <row r="207" spans="2:33" ht="15" customHeight="1" x14ac:dyDescent="0.25">
      <c r="B207" s="129"/>
      <c r="C207" s="180"/>
      <c r="D207" s="376"/>
      <c r="E207" s="474"/>
      <c r="F207" s="475"/>
      <c r="G207" s="31"/>
      <c r="H207" s="168"/>
      <c r="I207" s="126">
        <v>0</v>
      </c>
      <c r="M207" s="252"/>
      <c r="O207" s="266"/>
      <c r="P207" s="266"/>
      <c r="Q207" s="266"/>
      <c r="R207" s="492"/>
      <c r="S207" s="493"/>
      <c r="T207" s="494"/>
      <c r="U207" s="205"/>
      <c r="V207" s="154"/>
      <c r="W207" s="257"/>
      <c r="X207" s="143"/>
      <c r="Y207" s="143"/>
      <c r="Z207" s="27"/>
      <c r="AB207" s="267">
        <f t="shared" si="16"/>
        <v>0</v>
      </c>
      <c r="AC207" s="132">
        <v>0</v>
      </c>
      <c r="AD207" s="132"/>
      <c r="AE207" s="312">
        <f t="shared" si="17"/>
        <v>0</v>
      </c>
      <c r="AF207" s="265" t="s">
        <v>111</v>
      </c>
      <c r="AG207" s="323"/>
    </row>
    <row r="208" spans="2:33" ht="15" customHeight="1" x14ac:dyDescent="0.25">
      <c r="B208" s="129"/>
      <c r="C208" s="180"/>
      <c r="D208" s="376"/>
      <c r="E208" s="474"/>
      <c r="F208" s="475"/>
      <c r="G208" s="31"/>
      <c r="H208" s="168"/>
      <c r="I208" s="126">
        <v>0</v>
      </c>
      <c r="M208" s="252"/>
      <c r="O208" s="266"/>
      <c r="P208" s="266"/>
      <c r="Q208" s="266"/>
      <c r="R208" s="492"/>
      <c r="S208" s="493"/>
      <c r="T208" s="494"/>
      <c r="U208" s="205"/>
      <c r="V208" s="154"/>
      <c r="W208" s="257"/>
      <c r="X208" s="143"/>
      <c r="Y208" s="143"/>
      <c r="Z208" s="27"/>
      <c r="AB208" s="267">
        <f t="shared" si="16"/>
        <v>0</v>
      </c>
      <c r="AC208" s="132">
        <v>0</v>
      </c>
      <c r="AD208" s="132"/>
      <c r="AE208" s="312">
        <f t="shared" si="17"/>
        <v>0</v>
      </c>
      <c r="AF208" s="265" t="s">
        <v>111</v>
      </c>
      <c r="AG208" s="323"/>
    </row>
    <row r="209" spans="2:33" ht="15" customHeight="1" x14ac:dyDescent="0.25">
      <c r="B209" s="129"/>
      <c r="C209" s="180"/>
      <c r="D209" s="376"/>
      <c r="E209" s="474"/>
      <c r="F209" s="475"/>
      <c r="G209" s="31"/>
      <c r="H209" s="168"/>
      <c r="I209" s="126">
        <v>0</v>
      </c>
      <c r="M209" s="252"/>
      <c r="O209" s="266"/>
      <c r="P209" s="266"/>
      <c r="Q209" s="266"/>
      <c r="R209" s="492"/>
      <c r="S209" s="493"/>
      <c r="T209" s="494"/>
      <c r="U209" s="205"/>
      <c r="V209" s="154"/>
      <c r="W209" s="257"/>
      <c r="X209" s="143"/>
      <c r="Y209" s="143"/>
      <c r="Z209" s="27"/>
      <c r="AB209" s="267">
        <f t="shared" si="16"/>
        <v>0</v>
      </c>
      <c r="AC209" s="132">
        <v>0</v>
      </c>
      <c r="AD209" s="132"/>
      <c r="AE209" s="312">
        <f t="shared" si="17"/>
        <v>0</v>
      </c>
      <c r="AF209" s="265" t="s">
        <v>111</v>
      </c>
      <c r="AG209" s="323"/>
    </row>
    <row r="210" spans="2:33" ht="15" customHeight="1" x14ac:dyDescent="0.25">
      <c r="B210" s="129"/>
      <c r="C210" s="180"/>
      <c r="D210" s="376"/>
      <c r="E210" s="474"/>
      <c r="F210" s="475"/>
      <c r="G210" s="31"/>
      <c r="H210" s="168"/>
      <c r="I210" s="126">
        <v>0</v>
      </c>
      <c r="M210" s="252"/>
      <c r="O210" s="266"/>
      <c r="P210" s="266"/>
      <c r="Q210" s="266"/>
      <c r="R210" s="492"/>
      <c r="S210" s="493"/>
      <c r="T210" s="494"/>
      <c r="U210" s="205"/>
      <c r="W210" s="257"/>
      <c r="X210" s="143"/>
      <c r="Y210" s="143"/>
      <c r="Z210" s="27"/>
      <c r="AB210" s="267">
        <f t="shared" si="16"/>
        <v>0</v>
      </c>
      <c r="AC210" s="132">
        <v>0</v>
      </c>
      <c r="AD210" s="132"/>
      <c r="AE210" s="312">
        <f t="shared" si="17"/>
        <v>0</v>
      </c>
      <c r="AF210" s="265" t="s">
        <v>111</v>
      </c>
      <c r="AG210" s="323"/>
    </row>
    <row r="211" spans="2:33" ht="15" customHeight="1" x14ac:dyDescent="0.25">
      <c r="B211" s="129"/>
      <c r="C211" s="180"/>
      <c r="D211" s="376"/>
      <c r="E211" s="474"/>
      <c r="F211" s="475"/>
      <c r="G211" s="31"/>
      <c r="H211" s="168"/>
      <c r="I211" s="126">
        <v>0</v>
      </c>
      <c r="M211" s="252"/>
      <c r="O211" s="266"/>
      <c r="P211" s="266"/>
      <c r="Q211" s="266"/>
      <c r="R211" s="492"/>
      <c r="S211" s="493"/>
      <c r="T211" s="494"/>
      <c r="U211" s="205"/>
      <c r="W211" s="257"/>
      <c r="X211" s="143"/>
      <c r="Y211" s="143"/>
      <c r="Z211" s="27"/>
      <c r="AB211" s="267">
        <f t="shared" si="16"/>
        <v>0</v>
      </c>
      <c r="AC211" s="132">
        <v>0</v>
      </c>
      <c r="AD211" s="132"/>
      <c r="AE211" s="312">
        <f t="shared" si="17"/>
        <v>0</v>
      </c>
      <c r="AF211" s="265" t="s">
        <v>111</v>
      </c>
      <c r="AG211" s="323"/>
    </row>
    <row r="212" spans="2:33" ht="15" customHeight="1" x14ac:dyDescent="0.25">
      <c r="B212" s="129"/>
      <c r="C212" s="180"/>
      <c r="D212" s="376"/>
      <c r="E212" s="474"/>
      <c r="F212" s="475"/>
      <c r="G212" s="31"/>
      <c r="H212" s="168"/>
      <c r="I212" s="126">
        <v>0</v>
      </c>
      <c r="M212" s="252"/>
      <c r="O212" s="266"/>
      <c r="P212" s="266"/>
      <c r="Q212" s="266"/>
      <c r="R212" s="492"/>
      <c r="S212" s="493"/>
      <c r="T212" s="494"/>
      <c r="U212" s="205"/>
      <c r="W212" s="257"/>
      <c r="X212" s="143"/>
      <c r="Y212" s="143"/>
      <c r="Z212" s="27"/>
      <c r="AB212" s="267">
        <f t="shared" si="16"/>
        <v>0</v>
      </c>
      <c r="AC212" s="132">
        <v>0</v>
      </c>
      <c r="AD212" s="132"/>
      <c r="AE212" s="312">
        <f t="shared" si="17"/>
        <v>0</v>
      </c>
      <c r="AF212" s="265" t="s">
        <v>111</v>
      </c>
      <c r="AG212" s="323"/>
    </row>
    <row r="213" spans="2:33" ht="15" customHeight="1" x14ac:dyDescent="0.25">
      <c r="B213" s="129"/>
      <c r="C213" s="180"/>
      <c r="D213" s="376"/>
      <c r="E213" s="474"/>
      <c r="F213" s="475"/>
      <c r="G213" s="31"/>
      <c r="H213" s="168"/>
      <c r="I213" s="126">
        <v>0</v>
      </c>
      <c r="M213" s="252"/>
      <c r="O213" s="266"/>
      <c r="P213" s="266"/>
      <c r="Q213" s="266"/>
      <c r="R213" s="492"/>
      <c r="S213" s="493"/>
      <c r="T213" s="494"/>
      <c r="U213" s="205"/>
      <c r="W213" s="257"/>
      <c r="X213" s="143"/>
      <c r="Y213" s="143"/>
      <c r="Z213" s="27"/>
      <c r="AB213" s="267">
        <f t="shared" si="16"/>
        <v>0</v>
      </c>
      <c r="AC213" s="132">
        <v>0</v>
      </c>
      <c r="AD213" s="132"/>
      <c r="AE213" s="312">
        <f t="shared" si="17"/>
        <v>0</v>
      </c>
      <c r="AF213" s="265" t="s">
        <v>111</v>
      </c>
      <c r="AG213" s="323"/>
    </row>
    <row r="214" spans="2:33" ht="15" customHeight="1" x14ac:dyDescent="0.25">
      <c r="B214" s="129"/>
      <c r="C214" s="180"/>
      <c r="D214" s="376"/>
      <c r="E214" s="474"/>
      <c r="F214" s="475"/>
      <c r="G214" s="31"/>
      <c r="H214" s="168"/>
      <c r="I214" s="126">
        <v>0</v>
      </c>
      <c r="M214" s="252"/>
      <c r="O214" s="266"/>
      <c r="P214" s="266"/>
      <c r="Q214" s="266"/>
      <c r="R214" s="492"/>
      <c r="S214" s="493"/>
      <c r="T214" s="494"/>
      <c r="U214" s="205"/>
      <c r="W214" s="257"/>
      <c r="X214" s="143"/>
      <c r="Y214" s="143"/>
      <c r="Z214" s="27"/>
      <c r="AB214" s="267">
        <f t="shared" si="16"/>
        <v>0</v>
      </c>
      <c r="AC214" s="132">
        <v>0</v>
      </c>
      <c r="AD214" s="132"/>
      <c r="AE214" s="312">
        <f t="shared" si="17"/>
        <v>0</v>
      </c>
      <c r="AF214" s="265" t="s">
        <v>111</v>
      </c>
      <c r="AG214" s="323"/>
    </row>
    <row r="215" spans="2:33" ht="15" customHeight="1" x14ac:dyDescent="0.25">
      <c r="B215" s="129"/>
      <c r="C215" s="180"/>
      <c r="D215" s="376"/>
      <c r="E215" s="474"/>
      <c r="F215" s="475"/>
      <c r="G215" s="31"/>
      <c r="H215" s="168"/>
      <c r="I215" s="126">
        <v>0</v>
      </c>
      <c r="M215" s="252"/>
      <c r="O215" s="266"/>
      <c r="P215" s="266"/>
      <c r="Q215" s="266"/>
      <c r="R215" s="492"/>
      <c r="S215" s="493"/>
      <c r="T215" s="494"/>
      <c r="U215" s="205"/>
      <c r="W215" s="257"/>
      <c r="X215" s="143"/>
      <c r="Y215" s="143"/>
      <c r="Z215" s="27"/>
      <c r="AB215" s="267">
        <f t="shared" si="16"/>
        <v>0</v>
      </c>
      <c r="AC215" s="132">
        <v>0</v>
      </c>
      <c r="AD215" s="132"/>
      <c r="AE215" s="312">
        <f t="shared" si="17"/>
        <v>0</v>
      </c>
      <c r="AF215" s="265" t="s">
        <v>111</v>
      </c>
      <c r="AG215" s="323"/>
    </row>
    <row r="216" spans="2:33" ht="15" customHeight="1" x14ac:dyDescent="0.25">
      <c r="B216" s="129"/>
      <c r="C216" s="180"/>
      <c r="D216" s="376"/>
      <c r="E216" s="474"/>
      <c r="F216" s="475"/>
      <c r="G216" s="31"/>
      <c r="H216" s="168"/>
      <c r="I216" s="126">
        <v>0</v>
      </c>
      <c r="M216" s="252"/>
      <c r="O216" s="266"/>
      <c r="P216" s="266"/>
      <c r="Q216" s="266"/>
      <c r="R216" s="492"/>
      <c r="S216" s="493"/>
      <c r="T216" s="494"/>
      <c r="U216" s="205"/>
      <c r="W216" s="257"/>
      <c r="X216" s="143"/>
      <c r="Y216" s="143"/>
      <c r="Z216" s="27"/>
      <c r="AB216" s="267">
        <v>0</v>
      </c>
      <c r="AC216" s="132">
        <v>0</v>
      </c>
      <c r="AD216" s="132"/>
      <c r="AE216" s="312">
        <f t="shared" si="17"/>
        <v>0</v>
      </c>
      <c r="AF216" s="265" t="s">
        <v>111</v>
      </c>
      <c r="AG216" s="323"/>
    </row>
    <row r="217" spans="2:33" ht="15" hidden="1" customHeight="1" x14ac:dyDescent="0.25">
      <c r="B217" s="129"/>
      <c r="C217" s="180"/>
      <c r="D217" s="300"/>
      <c r="E217" s="474"/>
      <c r="F217" s="475"/>
      <c r="G217" s="31"/>
      <c r="H217" s="168"/>
      <c r="I217" s="126">
        <v>0</v>
      </c>
      <c r="M217" s="252"/>
      <c r="O217" s="266"/>
      <c r="P217" s="205"/>
      <c r="Q217" s="205"/>
      <c r="R217" s="270"/>
      <c r="S217" s="270"/>
      <c r="T217" s="270"/>
      <c r="U217" s="270"/>
      <c r="W217" s="257"/>
      <c r="X217" s="143"/>
      <c r="Y217" s="143"/>
      <c r="Z217" s="27"/>
      <c r="AB217" s="267">
        <f t="shared" si="16"/>
        <v>0</v>
      </c>
      <c r="AC217" s="132">
        <v>0</v>
      </c>
      <c r="AD217" s="311"/>
      <c r="AE217" s="207">
        <f t="shared" si="17"/>
        <v>0</v>
      </c>
      <c r="AF217" s="265" t="s">
        <v>111</v>
      </c>
      <c r="AG217" s="308"/>
    </row>
    <row r="218" spans="2:33" ht="15" hidden="1" customHeight="1" x14ac:dyDescent="0.25">
      <c r="B218" s="129"/>
      <c r="C218" s="180"/>
      <c r="D218" s="300"/>
      <c r="E218" s="474"/>
      <c r="F218" s="475"/>
      <c r="G218" s="31"/>
      <c r="H218" s="168"/>
      <c r="I218" s="126">
        <v>0</v>
      </c>
      <c r="M218" s="252"/>
      <c r="O218" s="266"/>
      <c r="P218" s="205"/>
      <c r="Q218" s="205"/>
      <c r="R218" s="270"/>
      <c r="S218" s="270"/>
      <c r="T218" s="270"/>
      <c r="U218" s="270"/>
      <c r="W218" s="257"/>
      <c r="X218" s="143"/>
      <c r="Y218" s="143"/>
      <c r="Z218" s="27"/>
      <c r="AB218" s="267">
        <f t="shared" si="16"/>
        <v>0</v>
      </c>
      <c r="AC218" s="132">
        <v>0</v>
      </c>
      <c r="AD218" s="311"/>
      <c r="AE218" s="207">
        <f t="shared" si="17"/>
        <v>0</v>
      </c>
      <c r="AF218" s="265" t="s">
        <v>111</v>
      </c>
      <c r="AG218" s="308"/>
    </row>
    <row r="219" spans="2:33" ht="15" hidden="1" customHeight="1" x14ac:dyDescent="0.25">
      <c r="B219" s="129"/>
      <c r="C219" s="180"/>
      <c r="D219" s="300"/>
      <c r="E219" s="474"/>
      <c r="F219" s="475"/>
      <c r="G219" s="31"/>
      <c r="H219" s="168"/>
      <c r="I219" s="126">
        <v>0</v>
      </c>
      <c r="M219" s="252"/>
      <c r="O219" s="266"/>
      <c r="P219" s="205"/>
      <c r="Q219" s="205"/>
      <c r="R219" s="270"/>
      <c r="S219" s="270"/>
      <c r="T219" s="270"/>
      <c r="U219" s="270"/>
      <c r="W219" s="257"/>
      <c r="X219" s="143"/>
      <c r="Y219" s="143"/>
      <c r="Z219" s="27"/>
      <c r="AB219" s="267">
        <f t="shared" si="16"/>
        <v>0</v>
      </c>
      <c r="AC219" s="132">
        <v>0</v>
      </c>
      <c r="AD219" s="311"/>
      <c r="AE219" s="207">
        <f t="shared" si="17"/>
        <v>0</v>
      </c>
      <c r="AF219" s="265" t="s">
        <v>111</v>
      </c>
      <c r="AG219" s="308"/>
    </row>
    <row r="220" spans="2:33" ht="15" hidden="1" customHeight="1" x14ac:dyDescent="0.25">
      <c r="B220" s="129"/>
      <c r="C220" s="180"/>
      <c r="D220" s="300"/>
      <c r="E220" s="474"/>
      <c r="F220" s="475"/>
      <c r="G220" s="31"/>
      <c r="H220" s="168"/>
      <c r="I220" s="126">
        <v>0</v>
      </c>
      <c r="M220" s="252"/>
      <c r="O220" s="266"/>
      <c r="P220" s="205"/>
      <c r="Q220" s="205"/>
      <c r="R220" s="270"/>
      <c r="S220" s="270"/>
      <c r="T220" s="270"/>
      <c r="U220" s="270"/>
      <c r="W220" s="257"/>
      <c r="X220" s="143"/>
      <c r="Y220" s="143"/>
      <c r="Z220" s="27"/>
      <c r="AB220" s="267">
        <f t="shared" si="16"/>
        <v>0</v>
      </c>
      <c r="AC220" s="132">
        <v>0</v>
      </c>
      <c r="AD220" s="311"/>
      <c r="AE220" s="207">
        <f t="shared" si="17"/>
        <v>0</v>
      </c>
      <c r="AF220" s="265" t="s">
        <v>111</v>
      </c>
      <c r="AG220" s="308"/>
    </row>
    <row r="221" spans="2:33" ht="15" hidden="1" customHeight="1" x14ac:dyDescent="0.25">
      <c r="B221" s="129"/>
      <c r="C221" s="180"/>
      <c r="D221" s="300"/>
      <c r="E221" s="474"/>
      <c r="F221" s="475"/>
      <c r="G221" s="31"/>
      <c r="H221" s="168"/>
      <c r="I221" s="126">
        <v>0</v>
      </c>
      <c r="M221" s="252"/>
      <c r="O221" s="266"/>
      <c r="P221" s="205"/>
      <c r="Q221" s="205"/>
      <c r="R221" s="270"/>
      <c r="S221" s="270"/>
      <c r="T221" s="270"/>
      <c r="U221" s="270"/>
      <c r="W221" s="257"/>
      <c r="X221" s="143"/>
      <c r="Y221" s="143"/>
      <c r="Z221" s="27"/>
      <c r="AB221" s="267">
        <f t="shared" si="16"/>
        <v>0</v>
      </c>
      <c r="AC221" s="132">
        <v>0</v>
      </c>
      <c r="AD221" s="311"/>
      <c r="AE221" s="207">
        <f t="shared" si="17"/>
        <v>0</v>
      </c>
      <c r="AF221" s="265" t="s">
        <v>111</v>
      </c>
      <c r="AG221" s="308"/>
    </row>
    <row r="222" spans="2:33" ht="15" hidden="1" customHeight="1" x14ac:dyDescent="0.25">
      <c r="B222" s="129"/>
      <c r="C222" s="180"/>
      <c r="D222" s="300"/>
      <c r="E222" s="474"/>
      <c r="F222" s="475"/>
      <c r="G222" s="31"/>
      <c r="H222" s="168"/>
      <c r="I222" s="126">
        <v>0</v>
      </c>
      <c r="M222" s="252"/>
      <c r="O222" s="266"/>
      <c r="P222" s="205"/>
      <c r="Q222" s="205"/>
      <c r="R222" s="270"/>
      <c r="S222" s="270"/>
      <c r="T222" s="270"/>
      <c r="U222" s="270"/>
      <c r="W222" s="257"/>
      <c r="X222" s="143"/>
      <c r="Y222" s="143"/>
      <c r="Z222" s="27"/>
      <c r="AB222" s="267">
        <f t="shared" si="16"/>
        <v>0</v>
      </c>
      <c r="AC222" s="132">
        <v>0</v>
      </c>
      <c r="AD222" s="311"/>
      <c r="AE222" s="207">
        <f t="shared" si="17"/>
        <v>0</v>
      </c>
      <c r="AF222" s="265" t="s">
        <v>111</v>
      </c>
      <c r="AG222" s="308"/>
    </row>
    <row r="223" spans="2:33" ht="15" hidden="1" customHeight="1" x14ac:dyDescent="0.25">
      <c r="B223" s="129"/>
      <c r="C223" s="180"/>
      <c r="D223" s="300"/>
      <c r="E223" s="474"/>
      <c r="F223" s="475"/>
      <c r="G223" s="31"/>
      <c r="H223" s="168"/>
      <c r="I223" s="126">
        <v>0</v>
      </c>
      <c r="M223" s="252"/>
      <c r="O223" s="266"/>
      <c r="P223" s="205"/>
      <c r="Q223" s="205"/>
      <c r="R223" s="270"/>
      <c r="S223" s="270"/>
      <c r="T223" s="270"/>
      <c r="U223" s="270"/>
      <c r="W223" s="257"/>
      <c r="X223" s="143"/>
      <c r="Y223" s="143"/>
      <c r="Z223" s="27"/>
      <c r="AB223" s="267">
        <f t="shared" si="16"/>
        <v>0</v>
      </c>
      <c r="AC223" s="132">
        <v>0</v>
      </c>
      <c r="AD223" s="311"/>
      <c r="AE223" s="207">
        <f t="shared" si="17"/>
        <v>0</v>
      </c>
      <c r="AF223" s="265" t="s">
        <v>111</v>
      </c>
      <c r="AG223" s="308"/>
    </row>
    <row r="224" spans="2:33" ht="15" hidden="1" customHeight="1" x14ac:dyDescent="0.25">
      <c r="B224" s="129"/>
      <c r="C224" s="180"/>
      <c r="D224" s="300"/>
      <c r="E224" s="474"/>
      <c r="F224" s="475"/>
      <c r="G224" s="31"/>
      <c r="H224" s="168"/>
      <c r="I224" s="126">
        <v>0</v>
      </c>
      <c r="M224" s="252"/>
      <c r="O224" s="266"/>
      <c r="P224" s="205"/>
      <c r="Q224" s="205"/>
      <c r="R224" s="270"/>
      <c r="S224" s="270"/>
      <c r="T224" s="270"/>
      <c r="U224" s="270"/>
      <c r="W224" s="257"/>
      <c r="X224" s="143"/>
      <c r="Y224" s="143"/>
      <c r="Z224" s="27"/>
      <c r="AB224" s="267">
        <f t="shared" si="16"/>
        <v>0</v>
      </c>
      <c r="AC224" s="132">
        <v>0</v>
      </c>
      <c r="AD224" s="311"/>
      <c r="AE224" s="207">
        <f t="shared" si="17"/>
        <v>0</v>
      </c>
      <c r="AF224" s="265" t="s">
        <v>111</v>
      </c>
      <c r="AG224" s="308"/>
    </row>
    <row r="225" spans="2:33" ht="15" hidden="1" customHeight="1" x14ac:dyDescent="0.25">
      <c r="B225" s="129"/>
      <c r="C225" s="180"/>
      <c r="D225" s="300"/>
      <c r="E225" s="474"/>
      <c r="F225" s="475"/>
      <c r="G225" s="31"/>
      <c r="H225" s="168"/>
      <c r="I225" s="126">
        <v>0</v>
      </c>
      <c r="M225" s="252"/>
      <c r="O225" s="266"/>
      <c r="P225" s="205"/>
      <c r="Q225" s="205"/>
      <c r="R225" s="270"/>
      <c r="S225" s="270"/>
      <c r="T225" s="270"/>
      <c r="U225" s="270"/>
      <c r="W225" s="257"/>
      <c r="X225" s="143"/>
      <c r="Y225" s="143"/>
      <c r="Z225" s="27"/>
      <c r="AB225" s="267">
        <f t="shared" si="16"/>
        <v>0</v>
      </c>
      <c r="AC225" s="132">
        <v>0</v>
      </c>
      <c r="AD225" s="311"/>
      <c r="AE225" s="207">
        <f t="shared" si="17"/>
        <v>0</v>
      </c>
      <c r="AF225" s="265" t="s">
        <v>111</v>
      </c>
      <c r="AG225" s="308"/>
    </row>
    <row r="226" spans="2:33" ht="15" hidden="1" customHeight="1" x14ac:dyDescent="0.25">
      <c r="B226" s="129"/>
      <c r="C226" s="180"/>
      <c r="D226" s="300"/>
      <c r="E226" s="474"/>
      <c r="F226" s="475"/>
      <c r="G226" s="31"/>
      <c r="H226" s="168"/>
      <c r="I226" s="126">
        <v>0</v>
      </c>
      <c r="M226" s="252"/>
      <c r="O226" s="266"/>
      <c r="P226" s="205"/>
      <c r="Q226" s="205"/>
      <c r="R226" s="270"/>
      <c r="S226" s="270"/>
      <c r="T226" s="270"/>
      <c r="U226" s="270"/>
      <c r="W226" s="257"/>
      <c r="X226" s="143"/>
      <c r="Y226" s="143"/>
      <c r="Z226" s="27"/>
      <c r="AB226" s="267">
        <f t="shared" si="16"/>
        <v>0</v>
      </c>
      <c r="AC226" s="132">
        <v>0</v>
      </c>
      <c r="AD226" s="311"/>
      <c r="AE226" s="207">
        <f t="shared" si="17"/>
        <v>0</v>
      </c>
      <c r="AF226" s="265" t="s">
        <v>111</v>
      </c>
      <c r="AG226" s="308"/>
    </row>
    <row r="227" spans="2:33" ht="15" hidden="1" customHeight="1" x14ac:dyDescent="0.25">
      <c r="B227" s="129"/>
      <c r="C227" s="180"/>
      <c r="D227" s="300"/>
      <c r="E227" s="474"/>
      <c r="F227" s="475"/>
      <c r="G227" s="31"/>
      <c r="H227" s="168"/>
      <c r="I227" s="126">
        <v>0</v>
      </c>
      <c r="M227" s="252"/>
      <c r="O227" s="266"/>
      <c r="P227" s="205"/>
      <c r="Q227" s="205"/>
      <c r="R227" s="270"/>
      <c r="S227" s="270"/>
      <c r="T227" s="270"/>
      <c r="U227" s="270"/>
      <c r="W227" s="257"/>
      <c r="X227" s="143"/>
      <c r="Y227" s="143"/>
      <c r="Z227" s="27"/>
      <c r="AB227" s="267">
        <f t="shared" si="16"/>
        <v>0</v>
      </c>
      <c r="AC227" s="132">
        <v>0</v>
      </c>
      <c r="AD227" s="311"/>
      <c r="AE227" s="207">
        <f t="shared" si="17"/>
        <v>0</v>
      </c>
      <c r="AF227" s="265" t="s">
        <v>111</v>
      </c>
      <c r="AG227" s="308"/>
    </row>
    <row r="228" spans="2:33" ht="15" hidden="1" customHeight="1" x14ac:dyDescent="0.25">
      <c r="B228" s="129"/>
      <c r="C228" s="180"/>
      <c r="D228" s="300"/>
      <c r="E228" s="474"/>
      <c r="F228" s="475"/>
      <c r="G228" s="31"/>
      <c r="H228" s="168"/>
      <c r="I228" s="126">
        <v>0</v>
      </c>
      <c r="M228" s="252"/>
      <c r="O228" s="266"/>
      <c r="P228" s="205"/>
      <c r="Q228" s="205"/>
      <c r="R228" s="270"/>
      <c r="S228" s="270"/>
      <c r="T228" s="270"/>
      <c r="U228" s="270"/>
      <c r="W228" s="257"/>
      <c r="X228" s="143"/>
      <c r="Y228" s="143"/>
      <c r="Z228" s="27"/>
      <c r="AB228" s="267">
        <f t="shared" si="16"/>
        <v>0</v>
      </c>
      <c r="AC228" s="132">
        <v>0</v>
      </c>
      <c r="AD228" s="311"/>
      <c r="AE228" s="207">
        <f t="shared" si="17"/>
        <v>0</v>
      </c>
      <c r="AF228" s="265" t="s">
        <v>111</v>
      </c>
      <c r="AG228" s="308"/>
    </row>
    <row r="229" spans="2:33" ht="15" hidden="1" customHeight="1" x14ac:dyDescent="0.25">
      <c r="B229" s="129"/>
      <c r="C229" s="180"/>
      <c r="D229" s="300"/>
      <c r="E229" s="474"/>
      <c r="F229" s="475"/>
      <c r="G229" s="31"/>
      <c r="H229" s="168"/>
      <c r="I229" s="126">
        <v>0</v>
      </c>
      <c r="M229" s="252"/>
      <c r="O229" s="266"/>
      <c r="P229" s="205"/>
      <c r="Q229" s="205"/>
      <c r="R229" s="270"/>
      <c r="S229" s="270"/>
      <c r="T229" s="270"/>
      <c r="U229" s="270"/>
      <c r="W229" s="257"/>
      <c r="X229" s="143"/>
      <c r="Y229" s="143"/>
      <c r="Z229" s="27"/>
      <c r="AB229" s="267">
        <f t="shared" si="16"/>
        <v>0</v>
      </c>
      <c r="AC229" s="132">
        <v>0</v>
      </c>
      <c r="AD229" s="311"/>
      <c r="AE229" s="207">
        <f t="shared" si="17"/>
        <v>0</v>
      </c>
      <c r="AF229" s="265" t="s">
        <v>111</v>
      </c>
      <c r="AG229" s="308"/>
    </row>
    <row r="230" spans="2:33" ht="15" hidden="1" customHeight="1" x14ac:dyDescent="0.25">
      <c r="B230" s="129"/>
      <c r="C230" s="180"/>
      <c r="D230" s="300"/>
      <c r="E230" s="474"/>
      <c r="F230" s="475"/>
      <c r="G230" s="31"/>
      <c r="H230" s="168"/>
      <c r="I230" s="126">
        <v>0</v>
      </c>
      <c r="M230" s="252"/>
      <c r="O230" s="266"/>
      <c r="P230" s="205"/>
      <c r="Q230" s="205"/>
      <c r="R230" s="270"/>
      <c r="S230" s="270"/>
      <c r="T230" s="270"/>
      <c r="U230" s="270"/>
      <c r="W230" s="257"/>
      <c r="X230" s="143"/>
      <c r="Y230" s="143"/>
      <c r="Z230" s="27"/>
      <c r="AB230" s="267">
        <f t="shared" si="16"/>
        <v>0</v>
      </c>
      <c r="AC230" s="132">
        <v>0</v>
      </c>
      <c r="AD230" s="311"/>
      <c r="AE230" s="207">
        <f t="shared" si="17"/>
        <v>0</v>
      </c>
      <c r="AF230" s="265" t="s">
        <v>111</v>
      </c>
      <c r="AG230" s="308"/>
    </row>
    <row r="231" spans="2:33" ht="15" hidden="1" customHeight="1" x14ac:dyDescent="0.25">
      <c r="B231" s="129"/>
      <c r="C231" s="180"/>
      <c r="D231" s="300"/>
      <c r="E231" s="474"/>
      <c r="F231" s="475"/>
      <c r="G231" s="31"/>
      <c r="H231" s="168"/>
      <c r="I231" s="126">
        <v>0</v>
      </c>
      <c r="M231" s="252"/>
      <c r="O231" s="266"/>
      <c r="P231" s="205"/>
      <c r="Q231" s="205"/>
      <c r="R231" s="270"/>
      <c r="S231" s="270"/>
      <c r="T231" s="270"/>
      <c r="U231" s="270"/>
      <c r="W231" s="257"/>
      <c r="X231" s="143"/>
      <c r="Y231" s="143"/>
      <c r="Z231" s="27"/>
      <c r="AB231" s="267">
        <f t="shared" si="16"/>
        <v>0</v>
      </c>
      <c r="AC231" s="132">
        <v>0</v>
      </c>
      <c r="AD231" s="311"/>
      <c r="AE231" s="207">
        <f t="shared" si="17"/>
        <v>0</v>
      </c>
      <c r="AF231" s="265" t="s">
        <v>111</v>
      </c>
      <c r="AG231" s="308"/>
    </row>
    <row r="232" spans="2:33" ht="15" hidden="1" customHeight="1" x14ac:dyDescent="0.25">
      <c r="B232" s="129"/>
      <c r="C232" s="180"/>
      <c r="D232" s="300"/>
      <c r="E232" s="474"/>
      <c r="F232" s="475"/>
      <c r="G232" s="31"/>
      <c r="H232" s="168"/>
      <c r="I232" s="126">
        <v>0</v>
      </c>
      <c r="M232" s="252"/>
      <c r="O232" s="266"/>
      <c r="P232" s="205"/>
      <c r="Q232" s="205"/>
      <c r="R232" s="270"/>
      <c r="S232" s="270"/>
      <c r="T232" s="270"/>
      <c r="U232" s="270"/>
      <c r="W232" s="257"/>
      <c r="X232" s="143"/>
      <c r="Y232" s="143"/>
      <c r="Z232" s="27"/>
      <c r="AB232" s="267">
        <f t="shared" si="16"/>
        <v>0</v>
      </c>
      <c r="AC232" s="132">
        <v>0</v>
      </c>
      <c r="AD232" s="311"/>
      <c r="AE232" s="207">
        <f t="shared" si="17"/>
        <v>0</v>
      </c>
      <c r="AF232" s="265" t="s">
        <v>111</v>
      </c>
      <c r="AG232" s="308"/>
    </row>
    <row r="233" spans="2:33" ht="15" hidden="1" customHeight="1" x14ac:dyDescent="0.25">
      <c r="B233" s="129"/>
      <c r="C233" s="180"/>
      <c r="D233" s="300"/>
      <c r="E233" s="474"/>
      <c r="F233" s="475"/>
      <c r="G233" s="31"/>
      <c r="H233" s="168"/>
      <c r="I233" s="126">
        <v>0</v>
      </c>
      <c r="M233" s="252"/>
      <c r="O233" s="266"/>
      <c r="P233" s="205"/>
      <c r="Q233" s="205"/>
      <c r="R233" s="270"/>
      <c r="S233" s="270"/>
      <c r="T233" s="270"/>
      <c r="U233" s="270"/>
      <c r="W233" s="257"/>
      <c r="X233" s="143"/>
      <c r="Y233" s="143"/>
      <c r="Z233" s="27"/>
      <c r="AB233" s="267">
        <f t="shared" si="16"/>
        <v>0</v>
      </c>
      <c r="AC233" s="132">
        <v>0</v>
      </c>
      <c r="AD233" s="311"/>
      <c r="AE233" s="207">
        <f t="shared" si="17"/>
        <v>0</v>
      </c>
      <c r="AF233" s="265" t="s">
        <v>111</v>
      </c>
      <c r="AG233" s="308"/>
    </row>
    <row r="234" spans="2:33" ht="15" hidden="1" customHeight="1" x14ac:dyDescent="0.25">
      <c r="B234" s="129"/>
      <c r="C234" s="180"/>
      <c r="D234" s="300"/>
      <c r="E234" s="474"/>
      <c r="F234" s="475"/>
      <c r="G234" s="31"/>
      <c r="H234" s="168"/>
      <c r="I234" s="126">
        <v>0</v>
      </c>
      <c r="M234" s="252"/>
      <c r="O234" s="266"/>
      <c r="P234" s="205"/>
      <c r="Q234" s="205"/>
      <c r="R234" s="270"/>
      <c r="S234" s="270"/>
      <c r="T234" s="270"/>
      <c r="U234" s="270"/>
      <c r="W234" s="257"/>
      <c r="X234" s="143"/>
      <c r="Y234" s="143"/>
      <c r="Z234" s="27"/>
      <c r="AB234" s="267">
        <f t="shared" si="16"/>
        <v>0</v>
      </c>
      <c r="AC234" s="132">
        <v>0</v>
      </c>
      <c r="AD234" s="311"/>
      <c r="AE234" s="207">
        <f t="shared" si="17"/>
        <v>0</v>
      </c>
      <c r="AF234" s="265" t="s">
        <v>111</v>
      </c>
      <c r="AG234" s="308"/>
    </row>
    <row r="235" spans="2:33" ht="15" hidden="1" customHeight="1" x14ac:dyDescent="0.25">
      <c r="B235" s="129"/>
      <c r="C235" s="180"/>
      <c r="D235" s="300"/>
      <c r="E235" s="474"/>
      <c r="F235" s="475"/>
      <c r="G235" s="31"/>
      <c r="H235" s="168"/>
      <c r="I235" s="126">
        <v>0</v>
      </c>
      <c r="M235" s="252"/>
      <c r="O235" s="266"/>
      <c r="P235" s="205"/>
      <c r="Q235" s="205"/>
      <c r="R235" s="270"/>
      <c r="S235" s="270"/>
      <c r="T235" s="270"/>
      <c r="U235" s="270"/>
      <c r="W235" s="257"/>
      <c r="X235" s="143"/>
      <c r="Y235" s="143"/>
      <c r="Z235" s="27"/>
      <c r="AB235" s="267">
        <f t="shared" si="16"/>
        <v>0</v>
      </c>
      <c r="AC235" s="132">
        <v>0</v>
      </c>
      <c r="AD235" s="311"/>
      <c r="AE235" s="207">
        <f t="shared" si="17"/>
        <v>0</v>
      </c>
      <c r="AF235" s="265" t="s">
        <v>111</v>
      </c>
      <c r="AG235" s="308"/>
    </row>
    <row r="236" spans="2:33" ht="15" hidden="1" customHeight="1" x14ac:dyDescent="0.25">
      <c r="B236" s="129"/>
      <c r="C236" s="180"/>
      <c r="D236" s="300"/>
      <c r="E236" s="474"/>
      <c r="F236" s="475"/>
      <c r="G236" s="31"/>
      <c r="H236" s="168"/>
      <c r="I236" s="126">
        <v>0</v>
      </c>
      <c r="M236" s="252"/>
      <c r="O236" s="266"/>
      <c r="P236" s="205"/>
      <c r="Q236" s="205"/>
      <c r="R236" s="270"/>
      <c r="S236" s="270"/>
      <c r="T236" s="270"/>
      <c r="U236" s="270"/>
      <c r="W236" s="257"/>
      <c r="X236" s="143"/>
      <c r="Y236" s="143"/>
      <c r="Z236" s="27"/>
      <c r="AB236" s="267">
        <f t="shared" si="16"/>
        <v>0</v>
      </c>
      <c r="AC236" s="132">
        <v>0</v>
      </c>
      <c r="AD236" s="311"/>
      <c r="AE236" s="207">
        <f t="shared" si="17"/>
        <v>0</v>
      </c>
      <c r="AF236" s="265" t="s">
        <v>111</v>
      </c>
      <c r="AG236" s="308"/>
    </row>
    <row r="237" spans="2:33" ht="15" customHeight="1" x14ac:dyDescent="0.25">
      <c r="B237" s="107" t="s">
        <v>112</v>
      </c>
      <c r="E237" s="27"/>
      <c r="H237" s="169" t="s">
        <v>166</v>
      </c>
      <c r="I237" s="127">
        <f>SUM(I197:I236)</f>
        <v>0</v>
      </c>
      <c r="M237" s="252"/>
      <c r="W237" s="257"/>
      <c r="X237" s="143"/>
      <c r="Y237" s="143"/>
      <c r="Z237" s="27"/>
      <c r="AB237" s="209">
        <f>SUM(AB197:AB236)</f>
        <v>0</v>
      </c>
      <c r="AC237" s="209">
        <f>SUM(AC197:AC236)</f>
        <v>0</v>
      </c>
      <c r="AD237" s="209"/>
      <c r="AE237" s="209">
        <f>SUM(AE197:AE236)</f>
        <v>0</v>
      </c>
    </row>
    <row r="238" spans="2:33" ht="15" customHeight="1" x14ac:dyDescent="0.25">
      <c r="M238" s="252"/>
      <c r="W238" s="257"/>
      <c r="X238" s="143"/>
      <c r="Y238" s="143"/>
      <c r="Z238" s="143"/>
      <c r="AA238" s="250"/>
    </row>
    <row r="239" spans="2:33" ht="15.75" thickBot="1" x14ac:dyDescent="0.3">
      <c r="H239" s="174" t="s">
        <v>173</v>
      </c>
      <c r="I239" s="127">
        <f>K190+I237</f>
        <v>0</v>
      </c>
      <c r="M239" s="252"/>
      <c r="W239" s="252"/>
      <c r="AB239" s="330" t="s">
        <v>283</v>
      </c>
      <c r="AC239" s="324"/>
      <c r="AD239" s="324"/>
      <c r="AE239" s="324"/>
    </row>
    <row r="240" spans="2:33" ht="31.5" thickTop="1" thickBot="1" x14ac:dyDescent="0.3">
      <c r="M240" s="252"/>
      <c r="W240" s="252"/>
      <c r="AB240" s="325" t="s">
        <v>106</v>
      </c>
      <c r="AC240" s="326" t="s">
        <v>107</v>
      </c>
      <c r="AD240" s="326" t="s">
        <v>272</v>
      </c>
      <c r="AE240" s="326" t="s">
        <v>108</v>
      </c>
    </row>
    <row r="241" spans="13:35" ht="16.5" thickTop="1" thickBot="1" x14ac:dyDescent="0.3">
      <c r="M241" s="252"/>
      <c r="W241" s="252"/>
      <c r="AB241" s="327">
        <f>AB190+AB237</f>
        <v>0</v>
      </c>
      <c r="AC241" s="327">
        <f>AC190+AC237</f>
        <v>0</v>
      </c>
      <c r="AD241" s="327"/>
      <c r="AE241" s="327">
        <f>AB241-AC241</f>
        <v>0</v>
      </c>
    </row>
    <row r="242" spans="13:35" ht="15.75" thickTop="1" x14ac:dyDescent="0.25">
      <c r="M242" s="252"/>
      <c r="W242" s="252"/>
      <c r="AB242"/>
      <c r="AC242"/>
      <c r="AD242"/>
      <c r="AE242"/>
    </row>
    <row r="243" spans="13:35" x14ac:dyDescent="0.25">
      <c r="M243" s="252"/>
      <c r="W243" s="252"/>
      <c r="AB243"/>
      <c r="AC243"/>
      <c r="AD243"/>
      <c r="AE243"/>
    </row>
    <row r="244" spans="13:35" ht="30" customHeight="1" x14ac:dyDescent="0.25">
      <c r="M244" s="252"/>
      <c r="W244" s="252"/>
      <c r="AC244" s="471" t="s">
        <v>174</v>
      </c>
      <c r="AD244" s="472"/>
      <c r="AE244" s="472"/>
      <c r="AF244" s="472"/>
      <c r="AG244" s="472"/>
    </row>
    <row r="245" spans="13:35" ht="30" customHeight="1" x14ac:dyDescent="0.25">
      <c r="M245" s="252"/>
      <c r="W245" s="252"/>
      <c r="AC245" s="315"/>
      <c r="AD245" s="316" t="s">
        <v>106</v>
      </c>
      <c r="AE245" s="316" t="s">
        <v>175</v>
      </c>
      <c r="AF245" s="316" t="s">
        <v>176</v>
      </c>
      <c r="AG245" s="319" t="s">
        <v>272</v>
      </c>
      <c r="AI245" s="27" t="s">
        <v>177</v>
      </c>
    </row>
    <row r="246" spans="13:35" ht="30" x14ac:dyDescent="0.25">
      <c r="M246" s="252"/>
      <c r="W246" s="252"/>
      <c r="AC246" s="315" t="s">
        <v>178</v>
      </c>
      <c r="AD246" s="317">
        <f>AB58</f>
        <v>0</v>
      </c>
      <c r="AE246" s="317">
        <f>AC58</f>
        <v>0</v>
      </c>
      <c r="AF246" s="318">
        <f>AD246-AE246</f>
        <v>0</v>
      </c>
      <c r="AG246" s="320"/>
    </row>
    <row r="247" spans="13:35" x14ac:dyDescent="0.25">
      <c r="M247" s="252"/>
      <c r="W247" s="252"/>
      <c r="AC247" s="315" t="s">
        <v>179</v>
      </c>
      <c r="AD247" s="317">
        <f>AB138</f>
        <v>0</v>
      </c>
      <c r="AE247" s="317">
        <f>AC138</f>
        <v>0</v>
      </c>
      <c r="AF247" s="318">
        <f>AD247-AE247</f>
        <v>0</v>
      </c>
      <c r="AG247" s="320"/>
    </row>
    <row r="248" spans="13:35" x14ac:dyDescent="0.25">
      <c r="M248" s="252"/>
      <c r="W248" s="252"/>
      <c r="AC248" s="315" t="s">
        <v>180</v>
      </c>
      <c r="AD248" s="317">
        <f>AB241</f>
        <v>0</v>
      </c>
      <c r="AE248" s="317">
        <f>AC241</f>
        <v>0</v>
      </c>
      <c r="AF248" s="318">
        <f>AD248-AE248</f>
        <v>0</v>
      </c>
      <c r="AG248" s="320"/>
    </row>
    <row r="249" spans="13:35" x14ac:dyDescent="0.25">
      <c r="M249" s="252"/>
      <c r="W249" s="252"/>
      <c r="AC249" s="316" t="s">
        <v>181</v>
      </c>
      <c r="AD249" s="317">
        <f>SUM(AD246:AD248)</f>
        <v>0</v>
      </c>
      <c r="AE249" s="317">
        <f t="shared" ref="AE249:AF249" si="18">SUM(AE246:AE248)</f>
        <v>0</v>
      </c>
      <c r="AF249" s="317">
        <f t="shared" si="18"/>
        <v>0</v>
      </c>
      <c r="AG249" s="320"/>
    </row>
  </sheetData>
  <mergeCells count="227">
    <mergeCell ref="G2:G3"/>
    <mergeCell ref="B63:J63"/>
    <mergeCell ref="B64:J64"/>
    <mergeCell ref="B120:J120"/>
    <mergeCell ref="O194:U194"/>
    <mergeCell ref="O195:U195"/>
    <mergeCell ref="R196:T196"/>
    <mergeCell ref="R197:T197"/>
    <mergeCell ref="R198:T198"/>
    <mergeCell ref="R159:T159"/>
    <mergeCell ref="R160:T160"/>
    <mergeCell ref="R161:T161"/>
    <mergeCell ref="R162:T162"/>
    <mergeCell ref="R163:T163"/>
    <mergeCell ref="R164:T164"/>
    <mergeCell ref="R165:T165"/>
    <mergeCell ref="R166:T166"/>
    <mergeCell ref="R153:T153"/>
    <mergeCell ref="R154:T154"/>
    <mergeCell ref="R155:T155"/>
    <mergeCell ref="R156:T156"/>
    <mergeCell ref="R157:T157"/>
    <mergeCell ref="R158:T158"/>
    <mergeCell ref="S122:T122"/>
    <mergeCell ref="R216:T216"/>
    <mergeCell ref="R199:T199"/>
    <mergeCell ref="R200:T200"/>
    <mergeCell ref="R201:T201"/>
    <mergeCell ref="R202:T202"/>
    <mergeCell ref="R203:T203"/>
    <mergeCell ref="R204:T204"/>
    <mergeCell ref="R205:T205"/>
    <mergeCell ref="R206:T206"/>
    <mergeCell ref="R207:T207"/>
    <mergeCell ref="R208:T208"/>
    <mergeCell ref="R209:T209"/>
    <mergeCell ref="R210:T210"/>
    <mergeCell ref="R211:T211"/>
    <mergeCell ref="R212:T212"/>
    <mergeCell ref="R213:T213"/>
    <mergeCell ref="R214:T214"/>
    <mergeCell ref="R215:T215"/>
    <mergeCell ref="O147:U147"/>
    <mergeCell ref="O148:U148"/>
    <mergeCell ref="S123:T123"/>
    <mergeCell ref="S124:T124"/>
    <mergeCell ref="S125:T125"/>
    <mergeCell ref="S126:T126"/>
    <mergeCell ref="S127:T127"/>
    <mergeCell ref="S128:T128"/>
    <mergeCell ref="S129:T129"/>
    <mergeCell ref="S130:T130"/>
    <mergeCell ref="S131:T131"/>
    <mergeCell ref="S132:T132"/>
    <mergeCell ref="E9:F9"/>
    <mergeCell ref="E17:F17"/>
    <mergeCell ref="R150:T150"/>
    <mergeCell ref="R151:T151"/>
    <mergeCell ref="R152:T152"/>
    <mergeCell ref="E40:F40"/>
    <mergeCell ref="E32:F32"/>
    <mergeCell ref="E33:F33"/>
    <mergeCell ref="E25:F25"/>
    <mergeCell ref="E26:F26"/>
    <mergeCell ref="E27:F27"/>
    <mergeCell ref="E28:F28"/>
    <mergeCell ref="E29:F29"/>
    <mergeCell ref="E54:F54"/>
    <mergeCell ref="E41:F41"/>
    <mergeCell ref="E30:F30"/>
    <mergeCell ref="E31:F31"/>
    <mergeCell ref="B147:K147"/>
    <mergeCell ref="E55:F55"/>
    <mergeCell ref="E56:F56"/>
    <mergeCell ref="E57:F57"/>
    <mergeCell ref="E48:F48"/>
    <mergeCell ref="E49:F49"/>
    <mergeCell ref="E50:F50"/>
    <mergeCell ref="E36:F36"/>
    <mergeCell ref="E37:F37"/>
    <mergeCell ref="E38:F38"/>
    <mergeCell ref="E39:F39"/>
    <mergeCell ref="B5:I5"/>
    <mergeCell ref="E34:F34"/>
    <mergeCell ref="E35:F35"/>
    <mergeCell ref="E7:F7"/>
    <mergeCell ref="E8:F8"/>
    <mergeCell ref="E10:F10"/>
    <mergeCell ref="E11:F11"/>
    <mergeCell ref="E12:F12"/>
    <mergeCell ref="E13:F13"/>
    <mergeCell ref="E14:F14"/>
    <mergeCell ref="E15:F15"/>
    <mergeCell ref="E16:F16"/>
    <mergeCell ref="E18:F18"/>
    <mergeCell ref="E19:F19"/>
    <mergeCell ref="E20:F20"/>
    <mergeCell ref="E21:F21"/>
    <mergeCell ref="E22:F22"/>
    <mergeCell ref="E23:F23"/>
    <mergeCell ref="E24:F24"/>
    <mergeCell ref="B6:I6"/>
    <mergeCell ref="E179:F179"/>
    <mergeCell ref="E180:F180"/>
    <mergeCell ref="E53:F53"/>
    <mergeCell ref="E42:F42"/>
    <mergeCell ref="E43:F43"/>
    <mergeCell ref="E44:F44"/>
    <mergeCell ref="E45:F45"/>
    <mergeCell ref="E46:F46"/>
    <mergeCell ref="E47:F47"/>
    <mergeCell ref="E51:F51"/>
    <mergeCell ref="E52:F52"/>
    <mergeCell ref="E156:F156"/>
    <mergeCell ref="E178:F178"/>
    <mergeCell ref="E177:F177"/>
    <mergeCell ref="E171:F171"/>
    <mergeCell ref="E172:F172"/>
    <mergeCell ref="E173:F173"/>
    <mergeCell ref="E174:F174"/>
    <mergeCell ref="E175:F175"/>
    <mergeCell ref="E176:F176"/>
    <mergeCell ref="E165:F165"/>
    <mergeCell ref="E166:F166"/>
    <mergeCell ref="E167:F167"/>
    <mergeCell ref="E168:F168"/>
    <mergeCell ref="E169:F169"/>
    <mergeCell ref="E170:F170"/>
    <mergeCell ref="E159:F159"/>
    <mergeCell ref="E181:F181"/>
    <mergeCell ref="AB5:AG5"/>
    <mergeCell ref="AB63:AG63"/>
    <mergeCell ref="S66:T66"/>
    <mergeCell ref="E214:F214"/>
    <mergeCell ref="E215:F215"/>
    <mergeCell ref="E216:F216"/>
    <mergeCell ref="E217:F217"/>
    <mergeCell ref="E218:F218"/>
    <mergeCell ref="B195:I195"/>
    <mergeCell ref="E196:F196"/>
    <mergeCell ref="E197:F197"/>
    <mergeCell ref="E198:F198"/>
    <mergeCell ref="E199:F199"/>
    <mergeCell ref="E200:F200"/>
    <mergeCell ref="E182:F182"/>
    <mergeCell ref="O121:U121"/>
    <mergeCell ref="AB120:AG120"/>
    <mergeCell ref="B121:K121"/>
    <mergeCell ref="E164:F164"/>
    <mergeCell ref="E183:F183"/>
    <mergeCell ref="E153:F153"/>
    <mergeCell ref="E154:F154"/>
    <mergeCell ref="E155:F155"/>
    <mergeCell ref="E220:F220"/>
    <mergeCell ref="E221:F221"/>
    <mergeCell ref="E222:F222"/>
    <mergeCell ref="E223:F223"/>
    <mergeCell ref="E224:F224"/>
    <mergeCell ref="E225:F225"/>
    <mergeCell ref="E226:F226"/>
    <mergeCell ref="E219:F219"/>
    <mergeCell ref="E202:F202"/>
    <mergeCell ref="E203:F203"/>
    <mergeCell ref="E204:F204"/>
    <mergeCell ref="E205:F205"/>
    <mergeCell ref="E206:F206"/>
    <mergeCell ref="E207:F207"/>
    <mergeCell ref="E208:F208"/>
    <mergeCell ref="E209:F209"/>
    <mergeCell ref="E210:F210"/>
    <mergeCell ref="E211:F211"/>
    <mergeCell ref="E212:F212"/>
    <mergeCell ref="E201:F201"/>
    <mergeCell ref="E185:F185"/>
    <mergeCell ref="E213:F213"/>
    <mergeCell ref="E186:F186"/>
    <mergeCell ref="E187:F187"/>
    <mergeCell ref="E188:F188"/>
    <mergeCell ref="E189:F189"/>
    <mergeCell ref="AC244:AG244"/>
    <mergeCell ref="B194:I194"/>
    <mergeCell ref="E157:F157"/>
    <mergeCell ref="E158:F158"/>
    <mergeCell ref="E149:F149"/>
    <mergeCell ref="E150:F150"/>
    <mergeCell ref="E151:F151"/>
    <mergeCell ref="E152:F152"/>
    <mergeCell ref="B148:I148"/>
    <mergeCell ref="E236:F236"/>
    <mergeCell ref="E227:F227"/>
    <mergeCell ref="E228:F228"/>
    <mergeCell ref="E229:F229"/>
    <mergeCell ref="E230:F230"/>
    <mergeCell ref="E231:F231"/>
    <mergeCell ref="E232:F232"/>
    <mergeCell ref="E233:F233"/>
    <mergeCell ref="E184:F184"/>
    <mergeCell ref="E160:F160"/>
    <mergeCell ref="E161:F161"/>
    <mergeCell ref="E162:F162"/>
    <mergeCell ref="E163:F163"/>
    <mergeCell ref="E234:F234"/>
    <mergeCell ref="E235:F235"/>
    <mergeCell ref="D2:F2"/>
    <mergeCell ref="D3:F3"/>
    <mergeCell ref="AB147:AG147"/>
    <mergeCell ref="AB194:AG194"/>
    <mergeCell ref="O6:U6"/>
    <mergeCell ref="O5:U5"/>
    <mergeCell ref="S67:T67"/>
    <mergeCell ref="S68:T68"/>
    <mergeCell ref="S69:T69"/>
    <mergeCell ref="S70:T70"/>
    <mergeCell ref="S71:T71"/>
    <mergeCell ref="S72:T72"/>
    <mergeCell ref="S73:T73"/>
    <mergeCell ref="S74:T74"/>
    <mergeCell ref="S75:T75"/>
    <mergeCell ref="R149:T149"/>
    <mergeCell ref="S76:T76"/>
    <mergeCell ref="S77:T77"/>
    <mergeCell ref="S78:T78"/>
    <mergeCell ref="S79:T79"/>
    <mergeCell ref="S80:T80"/>
    <mergeCell ref="O63:U63"/>
    <mergeCell ref="O64:U64"/>
    <mergeCell ref="O120:U120"/>
  </mergeCells>
  <phoneticPr fontId="43" type="noConversion"/>
  <conditionalFormatting sqref="B8:E57 G8:H57 B66:F115 B123:J132 B138:K144 G150:K189 G197:I236">
    <cfRule type="expression" dxfId="5" priority="76">
      <formula>MOD(ROW(),2)=0</formula>
    </cfRule>
  </conditionalFormatting>
  <conditionalFormatting sqref="B150:E189">
    <cfRule type="expression" dxfId="4" priority="80">
      <formula>MOD(ROW(),2)=0</formula>
    </cfRule>
  </conditionalFormatting>
  <conditionalFormatting sqref="B197:E236">
    <cfRule type="expression" dxfId="3" priority="20">
      <formula>MOD(ROW(),2)=0</formula>
    </cfRule>
  </conditionalFormatting>
  <conditionalFormatting sqref="G66:J114">
    <cfRule type="expression" dxfId="2" priority="169">
      <formula>MOD(ROW(),2)=0</formula>
    </cfRule>
  </conditionalFormatting>
  <conditionalFormatting sqref="I8:I56">
    <cfRule type="expression" dxfId="1" priority="2">
      <formula>MOD(ROW(),2)=0</formula>
    </cfRule>
  </conditionalFormatting>
  <conditionalFormatting sqref="J8:J57">
    <cfRule type="expression" dxfId="0" priority="148">
      <formula>MOD(ROW(),2)=0</formula>
    </cfRule>
  </conditionalFormatting>
  <dataValidations count="6">
    <dataValidation type="list" allowBlank="1" showInputMessage="1" showErrorMessage="1" sqref="AF197:AF236 AF66:AF115 AF8:AF57 AF150:AF189 AF123:AF132" xr:uid="{D8A7B34E-54AC-42A8-AA3D-BEDD42B011F6}">
      <formula1>"select, Documentation in Order, Documentation Missing, Documentation Incorrect"</formula1>
    </dataValidation>
    <dataValidation type="list" allowBlank="1" showInputMessage="1" showErrorMessage="1" sqref="AN66 V9:V19 U123:U132" xr:uid="{15D1CFA0-B2BA-4261-A50C-E198226F44FB}">
      <formula1>#REF!</formula1>
    </dataValidation>
    <dataValidation type="decimal" allowBlank="1" showInputMessage="1" showErrorMessage="1" error="Daily Rate maximum is €900" sqref="I150:I190" xr:uid="{D3DE2D26-3C53-49F4-8BBA-3F5276F195B5}">
      <formula1>0</formula1>
      <formula2>900</formula2>
    </dataValidation>
    <dataValidation type="list" allowBlank="1" showInputMessage="1" showErrorMessage="1" sqref="V197:V209 O217:O236 V150:V162 V66:V83 O167:O189" xr:uid="{91E09AB7-63C8-4DC4-8D4D-40B0C19340FC}">
      <formula1>$AT$5</formula1>
    </dataValidation>
    <dataValidation type="list" allowBlank="1" showInputMessage="1" showErrorMessage="1" sqref="O25:O57" xr:uid="{A2146B59-2834-4153-94A1-3EC0820D851E}">
      <formula1>$AT$3</formula1>
    </dataValidation>
    <dataValidation type="list" allowBlank="1" showInputMessage="1" showErrorMessage="1" sqref="O197:Q216 O8:S24 O123:R132 O150:Q166 S66 O66:Q115 R81:R115" xr:uid="{27BEB4D1-7E60-4182-8534-EAFD0921FBF5}">
      <formula1>$AT$3:$AT$4</formula1>
    </dataValidation>
  </dataValidations>
  <pageMargins left="0.23622047244094491" right="0.23622047244094491" top="0.74803149606299213" bottom="0.74803149606299213" header="0.31496062992125984" footer="0.31496062992125984"/>
  <pageSetup paperSize="8" scale="45" fitToHeight="0" orientation="landscape" r:id="rId1"/>
  <rowBreaks count="1" manualBreakCount="1">
    <brk id="118" min="1"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3CC1-760A-42BC-958B-83649402DB3C}">
  <sheetPr>
    <tabColor rgb="FF00B050"/>
  </sheetPr>
  <dimension ref="B1:N41"/>
  <sheetViews>
    <sheetView showGridLines="0" zoomScaleNormal="100" workbookViewId="0"/>
  </sheetViews>
  <sheetFormatPr defaultRowHeight="15" x14ac:dyDescent="0.25"/>
  <cols>
    <col min="1" max="1" width="1.85546875" customWidth="1"/>
    <col min="2" max="2" width="7.85546875" customWidth="1"/>
    <col min="3" max="3" width="14.85546875" customWidth="1"/>
    <col min="4" max="5" width="30.85546875" customWidth="1"/>
    <col min="6" max="6" width="15.85546875" customWidth="1"/>
    <col min="7" max="7" width="30.85546875" customWidth="1"/>
    <col min="8" max="8" width="15.85546875" customWidth="1"/>
    <col min="9" max="9" width="30.85546875" customWidth="1"/>
    <col min="10" max="10" width="15.85546875" customWidth="1"/>
    <col min="11" max="11" width="30.85546875" customWidth="1"/>
    <col min="12" max="12" width="50.85546875" customWidth="1"/>
    <col min="13" max="13" width="27.85546875" customWidth="1"/>
    <col min="14" max="14" width="42.140625" customWidth="1"/>
  </cols>
  <sheetData>
    <row r="1" spans="2:14" ht="18.75" customHeight="1" x14ac:dyDescent="0.25">
      <c r="B1" s="500" t="s">
        <v>41</v>
      </c>
      <c r="C1" s="500"/>
      <c r="D1" s="500"/>
      <c r="E1" s="500"/>
      <c r="F1" s="500"/>
      <c r="G1" s="500"/>
      <c r="H1" s="500"/>
      <c r="I1" s="500"/>
      <c r="J1" s="500"/>
      <c r="K1" s="500"/>
      <c r="L1" s="500"/>
      <c r="M1" s="225"/>
      <c r="N1" s="225"/>
    </row>
    <row r="2" spans="2:14" s="27" customFormat="1" ht="38.85" customHeight="1" x14ac:dyDescent="0.25">
      <c r="B2" s="501" t="s">
        <v>182</v>
      </c>
      <c r="C2" s="501"/>
      <c r="D2" s="501"/>
      <c r="E2" s="501"/>
      <c r="F2" s="501"/>
      <c r="G2" s="501"/>
      <c r="H2" s="501"/>
      <c r="I2" s="501"/>
      <c r="J2" s="501"/>
      <c r="K2" s="501"/>
      <c r="L2" s="501"/>
      <c r="M2" s="226"/>
      <c r="N2" s="226"/>
    </row>
    <row r="3" spans="2:14" ht="30" x14ac:dyDescent="0.25">
      <c r="B3" s="227" t="s">
        <v>93</v>
      </c>
      <c r="C3" s="227" t="s">
        <v>183</v>
      </c>
      <c r="D3" s="228" t="s">
        <v>184</v>
      </c>
      <c r="E3" s="227" t="s">
        <v>185</v>
      </c>
      <c r="F3" s="227" t="s">
        <v>186</v>
      </c>
      <c r="G3" s="227" t="s">
        <v>187</v>
      </c>
      <c r="H3" s="227" t="s">
        <v>186</v>
      </c>
      <c r="I3" s="227" t="s">
        <v>188</v>
      </c>
      <c r="J3" s="227" t="s">
        <v>186</v>
      </c>
      <c r="K3" s="227" t="s">
        <v>189</v>
      </c>
      <c r="L3" s="227" t="s">
        <v>190</v>
      </c>
      <c r="M3" s="224"/>
      <c r="N3" s="104"/>
    </row>
    <row r="4" spans="2:14" ht="18" customHeight="1" x14ac:dyDescent="0.25">
      <c r="B4" s="221"/>
      <c r="C4" s="221"/>
      <c r="D4" s="222"/>
      <c r="E4" s="223"/>
      <c r="F4" s="223">
        <v>0</v>
      </c>
      <c r="G4" s="221"/>
      <c r="H4" s="223">
        <v>0</v>
      </c>
      <c r="I4" s="221"/>
      <c r="J4" s="223">
        <v>0</v>
      </c>
      <c r="K4" s="222"/>
      <c r="L4" s="222"/>
    </row>
    <row r="5" spans="2:14" ht="18" customHeight="1" x14ac:dyDescent="0.25">
      <c r="B5" s="221"/>
      <c r="C5" s="221"/>
      <c r="D5" s="222"/>
      <c r="E5" s="223"/>
      <c r="F5" s="223">
        <v>0</v>
      </c>
      <c r="G5" s="221"/>
      <c r="H5" s="223">
        <v>0</v>
      </c>
      <c r="I5" s="221"/>
      <c r="J5" s="223">
        <v>0</v>
      </c>
      <c r="K5" s="222"/>
      <c r="L5" s="222"/>
    </row>
    <row r="6" spans="2:14" ht="18" customHeight="1" x14ac:dyDescent="0.25">
      <c r="B6" s="221"/>
      <c r="C6" s="221"/>
      <c r="D6" s="222"/>
      <c r="E6" s="223"/>
      <c r="F6" s="223">
        <v>0</v>
      </c>
      <c r="G6" s="221"/>
      <c r="H6" s="223">
        <v>0</v>
      </c>
      <c r="I6" s="221"/>
      <c r="J6" s="223">
        <v>0</v>
      </c>
      <c r="K6" s="222"/>
      <c r="L6" s="222"/>
    </row>
    <row r="7" spans="2:14" ht="18" customHeight="1" x14ac:dyDescent="0.25">
      <c r="B7" s="221"/>
      <c r="C7" s="221"/>
      <c r="D7" s="222"/>
      <c r="E7" s="223"/>
      <c r="F7" s="223">
        <v>0</v>
      </c>
      <c r="G7" s="221"/>
      <c r="H7" s="223">
        <v>0</v>
      </c>
      <c r="I7" s="221"/>
      <c r="J7" s="223">
        <v>0</v>
      </c>
      <c r="K7" s="222"/>
      <c r="L7" s="222"/>
    </row>
    <row r="8" spans="2:14" ht="18" customHeight="1" x14ac:dyDescent="0.25">
      <c r="B8" s="221"/>
      <c r="C8" s="221"/>
      <c r="D8" s="222"/>
      <c r="E8" s="223"/>
      <c r="F8" s="223">
        <v>0</v>
      </c>
      <c r="G8" s="221"/>
      <c r="H8" s="223">
        <v>0</v>
      </c>
      <c r="I8" s="221"/>
      <c r="J8" s="223">
        <v>0</v>
      </c>
      <c r="K8" s="222"/>
      <c r="L8" s="222"/>
    </row>
    <row r="9" spans="2:14" ht="18" customHeight="1" x14ac:dyDescent="0.25">
      <c r="B9" s="221"/>
      <c r="C9" s="221"/>
      <c r="D9" s="222"/>
      <c r="E9" s="223"/>
      <c r="F9" s="223">
        <v>0</v>
      </c>
      <c r="G9" s="221"/>
      <c r="H9" s="223">
        <v>0</v>
      </c>
      <c r="I9" s="221"/>
      <c r="J9" s="223">
        <v>0</v>
      </c>
      <c r="K9" s="222"/>
      <c r="L9" s="222"/>
    </row>
    <row r="10" spans="2:14" ht="18" customHeight="1" x14ac:dyDescent="0.25">
      <c r="B10" s="221"/>
      <c r="C10" s="221"/>
      <c r="D10" s="222"/>
      <c r="E10" s="223"/>
      <c r="F10" s="223">
        <v>0</v>
      </c>
      <c r="G10" s="221"/>
      <c r="H10" s="223">
        <v>0</v>
      </c>
      <c r="I10" s="221"/>
      <c r="J10" s="223">
        <v>0</v>
      </c>
      <c r="K10" s="222"/>
      <c r="L10" s="222"/>
    </row>
    <row r="11" spans="2:14" ht="18" customHeight="1" x14ac:dyDescent="0.25">
      <c r="B11" s="221"/>
      <c r="C11" s="221"/>
      <c r="D11" s="222"/>
      <c r="E11" s="223"/>
      <c r="F11" s="223">
        <v>0</v>
      </c>
      <c r="G11" s="221"/>
      <c r="H11" s="223">
        <v>0</v>
      </c>
      <c r="I11" s="221"/>
      <c r="J11" s="223">
        <v>0</v>
      </c>
      <c r="K11" s="222"/>
      <c r="L11" s="222"/>
    </row>
    <row r="12" spans="2:14" ht="18" customHeight="1" x14ac:dyDescent="0.25">
      <c r="B12" s="221"/>
      <c r="C12" s="221"/>
      <c r="D12" s="222"/>
      <c r="E12" s="223"/>
      <c r="F12" s="223">
        <v>0</v>
      </c>
      <c r="G12" s="221"/>
      <c r="H12" s="223">
        <v>0</v>
      </c>
      <c r="I12" s="221"/>
      <c r="J12" s="223">
        <v>0</v>
      </c>
      <c r="K12" s="222"/>
      <c r="L12" s="222"/>
    </row>
    <row r="13" spans="2:14" ht="18" customHeight="1" x14ac:dyDescent="0.25">
      <c r="B13" s="221"/>
      <c r="C13" s="221"/>
      <c r="D13" s="222"/>
      <c r="E13" s="223"/>
      <c r="F13" s="223">
        <v>0</v>
      </c>
      <c r="G13" s="221"/>
      <c r="H13" s="223">
        <v>0</v>
      </c>
      <c r="I13" s="221"/>
      <c r="J13" s="223">
        <v>0</v>
      </c>
      <c r="K13" s="222"/>
      <c r="L13" s="222"/>
    </row>
    <row r="14" spans="2:14" ht="18" customHeight="1" x14ac:dyDescent="0.25">
      <c r="B14" s="221"/>
      <c r="C14" s="221"/>
      <c r="D14" s="222"/>
      <c r="E14" s="223"/>
      <c r="F14" s="223">
        <v>0</v>
      </c>
      <c r="G14" s="221"/>
      <c r="H14" s="223">
        <v>0</v>
      </c>
      <c r="I14" s="221"/>
      <c r="J14" s="223">
        <v>0</v>
      </c>
      <c r="K14" s="222"/>
      <c r="L14" s="222"/>
    </row>
    <row r="15" spans="2:14" ht="18" customHeight="1" x14ac:dyDescent="0.25">
      <c r="B15" s="221"/>
      <c r="C15" s="221"/>
      <c r="D15" s="222"/>
      <c r="E15" s="223"/>
      <c r="F15" s="223">
        <v>0</v>
      </c>
      <c r="G15" s="221"/>
      <c r="H15" s="223">
        <v>0</v>
      </c>
      <c r="I15" s="221"/>
      <c r="J15" s="223">
        <v>0</v>
      </c>
      <c r="K15" s="222"/>
      <c r="L15" s="222"/>
    </row>
    <row r="16" spans="2:14" ht="18" customHeight="1" x14ac:dyDescent="0.25">
      <c r="B16" s="221"/>
      <c r="C16" s="221"/>
      <c r="D16" s="222"/>
      <c r="E16" s="223"/>
      <c r="F16" s="223">
        <v>0</v>
      </c>
      <c r="G16" s="221"/>
      <c r="H16" s="223">
        <v>0</v>
      </c>
      <c r="I16" s="221"/>
      <c r="J16" s="223">
        <v>0</v>
      </c>
      <c r="K16" s="222"/>
      <c r="L16" s="222"/>
    </row>
    <row r="17" spans="2:12" ht="18" customHeight="1" x14ac:dyDescent="0.25">
      <c r="B17" s="221"/>
      <c r="C17" s="221"/>
      <c r="D17" s="222"/>
      <c r="E17" s="223"/>
      <c r="F17" s="223">
        <v>0</v>
      </c>
      <c r="G17" s="221"/>
      <c r="H17" s="223">
        <v>0</v>
      </c>
      <c r="I17" s="221"/>
      <c r="J17" s="223">
        <v>0</v>
      </c>
      <c r="K17" s="222"/>
      <c r="L17" s="222"/>
    </row>
    <row r="18" spans="2:12" ht="18" customHeight="1" x14ac:dyDescent="0.25">
      <c r="B18" s="221"/>
      <c r="C18" s="221"/>
      <c r="D18" s="222"/>
      <c r="E18" s="223"/>
      <c r="F18" s="223">
        <v>0</v>
      </c>
      <c r="G18" s="221"/>
      <c r="H18" s="223">
        <v>0</v>
      </c>
      <c r="I18" s="221"/>
      <c r="J18" s="223">
        <v>0</v>
      </c>
      <c r="K18" s="222"/>
      <c r="L18" s="222"/>
    </row>
    <row r="19" spans="2:12" ht="18" customHeight="1" x14ac:dyDescent="0.25">
      <c r="B19" s="221"/>
      <c r="C19" s="221"/>
      <c r="D19" s="222"/>
      <c r="E19" s="223"/>
      <c r="F19" s="223">
        <v>0</v>
      </c>
      <c r="G19" s="221"/>
      <c r="H19" s="223">
        <v>0</v>
      </c>
      <c r="I19" s="221"/>
      <c r="J19" s="223">
        <v>0</v>
      </c>
      <c r="K19" s="222"/>
      <c r="L19" s="222"/>
    </row>
    <row r="20" spans="2:12" ht="18" customHeight="1" x14ac:dyDescent="0.25">
      <c r="B20" s="221"/>
      <c r="C20" s="221"/>
      <c r="D20" s="222"/>
      <c r="E20" s="223"/>
      <c r="F20" s="223">
        <v>0</v>
      </c>
      <c r="G20" s="221"/>
      <c r="H20" s="223">
        <v>0</v>
      </c>
      <c r="I20" s="221"/>
      <c r="J20" s="223">
        <v>0</v>
      </c>
      <c r="K20" s="222"/>
      <c r="L20" s="222"/>
    </row>
    <row r="21" spans="2:12" ht="18" hidden="1" customHeight="1" x14ac:dyDescent="0.25">
      <c r="B21" s="221"/>
      <c r="C21" s="221"/>
      <c r="D21" s="222"/>
      <c r="E21" s="221"/>
      <c r="F21" s="223">
        <v>0</v>
      </c>
      <c r="G21" s="221"/>
      <c r="H21" s="223">
        <v>0</v>
      </c>
      <c r="I21" s="221"/>
      <c r="J21" s="223">
        <v>0</v>
      </c>
      <c r="K21" s="222"/>
      <c r="L21" s="222"/>
    </row>
    <row r="22" spans="2:12" ht="18" hidden="1" customHeight="1" x14ac:dyDescent="0.25">
      <c r="B22" s="221"/>
      <c r="C22" s="221"/>
      <c r="D22" s="222"/>
      <c r="E22" s="221"/>
      <c r="F22" s="223">
        <v>0</v>
      </c>
      <c r="G22" s="221"/>
      <c r="H22" s="223">
        <v>0</v>
      </c>
      <c r="I22" s="221"/>
      <c r="J22" s="223">
        <v>0</v>
      </c>
      <c r="K22" s="222"/>
      <c r="L22" s="222"/>
    </row>
    <row r="23" spans="2:12" ht="18" hidden="1" customHeight="1" x14ac:dyDescent="0.25">
      <c r="B23" s="221"/>
      <c r="C23" s="221"/>
      <c r="D23" s="222"/>
      <c r="E23" s="221"/>
      <c r="F23" s="223">
        <v>0</v>
      </c>
      <c r="G23" s="221"/>
      <c r="H23" s="223">
        <v>0</v>
      </c>
      <c r="I23" s="221"/>
      <c r="J23" s="223">
        <v>0</v>
      </c>
      <c r="K23" s="222"/>
      <c r="L23" s="222"/>
    </row>
    <row r="24" spans="2:12" ht="18" hidden="1" customHeight="1" x14ac:dyDescent="0.25">
      <c r="B24" s="221"/>
      <c r="C24" s="221"/>
      <c r="D24" s="222"/>
      <c r="E24" s="221"/>
      <c r="F24" s="223">
        <v>0</v>
      </c>
      <c r="G24" s="221"/>
      <c r="H24" s="223">
        <v>0</v>
      </c>
      <c r="I24" s="221"/>
      <c r="J24" s="223">
        <v>0</v>
      </c>
      <c r="K24" s="222"/>
      <c r="L24" s="222"/>
    </row>
    <row r="25" spans="2:12" ht="18" hidden="1" customHeight="1" x14ac:dyDescent="0.25">
      <c r="B25" s="221"/>
      <c r="C25" s="221"/>
      <c r="D25" s="222"/>
      <c r="E25" s="221"/>
      <c r="F25" s="223">
        <v>0</v>
      </c>
      <c r="G25" s="221"/>
      <c r="H25" s="223">
        <v>0</v>
      </c>
      <c r="I25" s="221"/>
      <c r="J25" s="223">
        <v>0</v>
      </c>
      <c r="K25" s="222"/>
      <c r="L25" s="222"/>
    </row>
    <row r="26" spans="2:12" ht="18" hidden="1" customHeight="1" x14ac:dyDescent="0.25">
      <c r="B26" s="221"/>
      <c r="C26" s="221"/>
      <c r="D26" s="222"/>
      <c r="E26" s="221"/>
      <c r="F26" s="223">
        <v>0</v>
      </c>
      <c r="G26" s="221"/>
      <c r="H26" s="223">
        <v>0</v>
      </c>
      <c r="I26" s="221"/>
      <c r="J26" s="223">
        <v>0</v>
      </c>
      <c r="K26" s="222"/>
      <c r="L26" s="222"/>
    </row>
    <row r="27" spans="2:12" ht="18" hidden="1" customHeight="1" x14ac:dyDescent="0.25">
      <c r="B27" s="221"/>
      <c r="C27" s="221"/>
      <c r="D27" s="222"/>
      <c r="E27" s="221"/>
      <c r="F27" s="223">
        <v>0</v>
      </c>
      <c r="G27" s="221"/>
      <c r="H27" s="223">
        <v>0</v>
      </c>
      <c r="I27" s="221"/>
      <c r="J27" s="223">
        <v>0</v>
      </c>
      <c r="K27" s="222"/>
      <c r="L27" s="222"/>
    </row>
    <row r="28" spans="2:12" ht="18" hidden="1" customHeight="1" x14ac:dyDescent="0.25">
      <c r="B28" s="221"/>
      <c r="C28" s="221"/>
      <c r="D28" s="222"/>
      <c r="E28" s="221"/>
      <c r="F28" s="223">
        <v>0</v>
      </c>
      <c r="G28" s="221"/>
      <c r="H28" s="223">
        <v>0</v>
      </c>
      <c r="I28" s="221"/>
      <c r="J28" s="223">
        <v>0</v>
      </c>
      <c r="K28" s="222"/>
      <c r="L28" s="222"/>
    </row>
    <row r="29" spans="2:12" ht="18" hidden="1" customHeight="1" x14ac:dyDescent="0.25">
      <c r="B29" s="221"/>
      <c r="C29" s="221"/>
      <c r="D29" s="222"/>
      <c r="E29" s="221"/>
      <c r="F29" s="223">
        <v>0</v>
      </c>
      <c r="G29" s="221"/>
      <c r="H29" s="223">
        <v>0</v>
      </c>
      <c r="I29" s="221"/>
      <c r="J29" s="223">
        <v>0</v>
      </c>
      <c r="K29" s="222"/>
      <c r="L29" s="222"/>
    </row>
    <row r="30" spans="2:12" ht="18" hidden="1" customHeight="1" x14ac:dyDescent="0.25">
      <c r="B30" s="221"/>
      <c r="C30" s="221"/>
      <c r="D30" s="222"/>
      <c r="E30" s="221"/>
      <c r="F30" s="223">
        <v>0</v>
      </c>
      <c r="G30" s="221"/>
      <c r="H30" s="223">
        <v>0</v>
      </c>
      <c r="I30" s="221"/>
      <c r="J30" s="223">
        <v>0</v>
      </c>
      <c r="K30" s="222"/>
      <c r="L30" s="222"/>
    </row>
    <row r="31" spans="2:12" ht="18" hidden="1" customHeight="1" x14ac:dyDescent="0.25">
      <c r="B31" s="221"/>
      <c r="C31" s="221"/>
      <c r="D31" s="222"/>
      <c r="E31" s="221"/>
      <c r="F31" s="223">
        <v>0</v>
      </c>
      <c r="G31" s="221"/>
      <c r="H31" s="223">
        <v>0</v>
      </c>
      <c r="I31" s="221"/>
      <c r="J31" s="223">
        <v>0</v>
      </c>
      <c r="K31" s="222"/>
      <c r="L31" s="222"/>
    </row>
    <row r="32" spans="2:12" ht="18" hidden="1" customHeight="1" x14ac:dyDescent="0.25">
      <c r="B32" s="221"/>
      <c r="C32" s="221"/>
      <c r="D32" s="222"/>
      <c r="E32" s="221"/>
      <c r="F32" s="223">
        <v>0</v>
      </c>
      <c r="G32" s="221"/>
      <c r="H32" s="223">
        <v>0</v>
      </c>
      <c r="I32" s="221"/>
      <c r="J32" s="223">
        <v>0</v>
      </c>
      <c r="K32" s="222"/>
      <c r="L32" s="222"/>
    </row>
    <row r="33" spans="2:12" ht="18" hidden="1" customHeight="1" x14ac:dyDescent="0.25">
      <c r="B33" s="221"/>
      <c r="C33" s="221"/>
      <c r="D33" s="222"/>
      <c r="E33" s="221"/>
      <c r="F33" s="223">
        <v>0</v>
      </c>
      <c r="G33" s="221"/>
      <c r="H33" s="223">
        <v>0</v>
      </c>
      <c r="I33" s="221"/>
      <c r="J33" s="223">
        <v>0</v>
      </c>
      <c r="K33" s="222"/>
      <c r="L33" s="222"/>
    </row>
    <row r="34" spans="2:12" ht="18" hidden="1" customHeight="1" x14ac:dyDescent="0.25">
      <c r="B34" s="221"/>
      <c r="C34" s="221"/>
      <c r="D34" s="222"/>
      <c r="E34" s="221"/>
      <c r="F34" s="223">
        <v>0</v>
      </c>
      <c r="G34" s="221"/>
      <c r="H34" s="223">
        <v>0</v>
      </c>
      <c r="I34" s="221"/>
      <c r="J34" s="223">
        <v>0</v>
      </c>
      <c r="K34" s="222"/>
      <c r="L34" s="222"/>
    </row>
    <row r="35" spans="2:12" ht="18" hidden="1" customHeight="1" x14ac:dyDescent="0.25">
      <c r="B35" s="221"/>
      <c r="C35" s="221"/>
      <c r="D35" s="222"/>
      <c r="E35" s="221"/>
      <c r="F35" s="223">
        <v>0</v>
      </c>
      <c r="G35" s="221"/>
      <c r="H35" s="223">
        <v>0</v>
      </c>
      <c r="I35" s="221"/>
      <c r="J35" s="223">
        <v>0</v>
      </c>
      <c r="K35" s="222"/>
      <c r="L35" s="222"/>
    </row>
    <row r="36" spans="2:12" ht="18" hidden="1" customHeight="1" x14ac:dyDescent="0.25">
      <c r="B36" s="221"/>
      <c r="C36" s="221"/>
      <c r="D36" s="222"/>
      <c r="E36" s="221"/>
      <c r="F36" s="223">
        <v>0</v>
      </c>
      <c r="G36" s="221"/>
      <c r="H36" s="223">
        <v>0</v>
      </c>
      <c r="I36" s="221"/>
      <c r="J36" s="223">
        <v>0</v>
      </c>
      <c r="K36" s="222"/>
      <c r="L36" s="222"/>
    </row>
    <row r="37" spans="2:12" ht="18" hidden="1" customHeight="1" x14ac:dyDescent="0.25">
      <c r="B37" s="221"/>
      <c r="C37" s="221"/>
      <c r="D37" s="222"/>
      <c r="E37" s="221"/>
      <c r="F37" s="223">
        <v>0</v>
      </c>
      <c r="G37" s="221"/>
      <c r="H37" s="223">
        <v>0</v>
      </c>
      <c r="I37" s="221"/>
      <c r="J37" s="223">
        <v>0</v>
      </c>
      <c r="K37" s="222"/>
      <c r="L37" s="222"/>
    </row>
    <row r="38" spans="2:12" ht="18" hidden="1" customHeight="1" x14ac:dyDescent="0.25">
      <c r="B38" s="221"/>
      <c r="C38" s="221"/>
      <c r="D38" s="222"/>
      <c r="E38" s="221"/>
      <c r="F38" s="223">
        <v>0</v>
      </c>
      <c r="G38" s="221"/>
      <c r="H38" s="223">
        <v>0</v>
      </c>
      <c r="I38" s="221"/>
      <c r="J38" s="223">
        <v>0</v>
      </c>
      <c r="K38" s="222"/>
      <c r="L38" s="222"/>
    </row>
    <row r="39" spans="2:12" ht="18" hidden="1" customHeight="1" x14ac:dyDescent="0.25">
      <c r="B39" s="221"/>
      <c r="C39" s="221"/>
      <c r="D39" s="222"/>
      <c r="E39" s="221"/>
      <c r="F39" s="223">
        <v>0</v>
      </c>
      <c r="G39" s="221"/>
      <c r="H39" s="223">
        <v>0</v>
      </c>
      <c r="I39" s="221"/>
      <c r="J39" s="223">
        <v>0</v>
      </c>
      <c r="K39" s="222"/>
      <c r="L39" s="222"/>
    </row>
    <row r="40" spans="2:12" x14ac:dyDescent="0.25">
      <c r="B40" s="107" t="s">
        <v>112</v>
      </c>
      <c r="C40" s="107"/>
    </row>
    <row r="41" spans="2:12" x14ac:dyDescent="0.25">
      <c r="K41" s="374"/>
    </row>
  </sheetData>
  <mergeCells count="2">
    <mergeCell ref="B1:L1"/>
    <mergeCell ref="B2:L2"/>
  </mergeCells>
  <pageMargins left="0.7" right="0.7" top="0.75" bottom="0.75" header="0.3" footer="0.3"/>
  <pageSetup paperSize="8"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6D9C5-08C2-439F-A94C-9341FDB6E060}">
  <sheetPr>
    <tabColor rgb="FF00B050"/>
    <pageSetUpPr fitToPage="1"/>
  </sheetPr>
  <dimension ref="B2:S7"/>
  <sheetViews>
    <sheetView showGridLines="0" zoomScale="120" zoomScaleNormal="120" workbookViewId="0">
      <selection activeCell="B6" sqref="B6"/>
    </sheetView>
  </sheetViews>
  <sheetFormatPr defaultRowHeight="15" x14ac:dyDescent="0.25"/>
  <cols>
    <col min="1" max="1" width="1.5703125" customWidth="1"/>
    <col min="2" max="2" width="22.42578125" customWidth="1"/>
  </cols>
  <sheetData>
    <row r="2" spans="2:19" ht="45" customHeight="1" x14ac:dyDescent="0.25">
      <c r="B2" s="502" t="s">
        <v>191</v>
      </c>
      <c r="C2" s="502"/>
      <c r="D2" s="502"/>
      <c r="E2" s="502"/>
      <c r="F2" s="502"/>
      <c r="G2" s="502"/>
      <c r="H2" s="502"/>
      <c r="I2" s="502"/>
      <c r="J2" s="502"/>
      <c r="K2" s="502"/>
      <c r="L2" s="502"/>
      <c r="M2" s="502"/>
      <c r="N2" s="502"/>
      <c r="O2" s="502"/>
      <c r="P2" s="502"/>
      <c r="Q2" s="502"/>
    </row>
    <row r="3" spans="2:19" x14ac:dyDescent="0.25">
      <c r="B3" s="276"/>
      <c r="C3" s="276"/>
      <c r="D3" s="276"/>
      <c r="E3" s="276"/>
      <c r="F3" s="276"/>
      <c r="G3" s="276"/>
      <c r="H3" s="276"/>
      <c r="I3" s="276"/>
      <c r="J3" s="276"/>
      <c r="K3" s="276"/>
      <c r="L3" s="276"/>
      <c r="M3" s="276"/>
      <c r="N3" s="276"/>
      <c r="O3" s="276"/>
      <c r="P3" s="276"/>
      <c r="Q3" s="276"/>
    </row>
    <row r="4" spans="2:19" x14ac:dyDescent="0.25">
      <c r="B4" s="104" t="s">
        <v>192</v>
      </c>
      <c r="C4" s="104"/>
      <c r="D4" s="104"/>
      <c r="E4" s="104"/>
      <c r="F4" s="104"/>
      <c r="G4" s="104"/>
      <c r="H4" s="104"/>
      <c r="I4" s="104"/>
      <c r="J4" s="104"/>
      <c r="K4" s="104"/>
      <c r="L4" s="104"/>
      <c r="M4" s="104"/>
      <c r="N4" s="104"/>
      <c r="O4" s="104"/>
      <c r="P4" s="104"/>
      <c r="Q4" s="104"/>
      <c r="R4" s="104"/>
      <c r="S4" s="104"/>
    </row>
    <row r="7" spans="2:19" x14ac:dyDescent="0.25">
      <c r="B7" s="104"/>
    </row>
  </sheetData>
  <mergeCells count="1">
    <mergeCell ref="B2:Q2"/>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CDFA-89A8-4A71-8BCA-9FC388ED2D7B}">
  <sheetPr>
    <tabColor rgb="FF00B050"/>
  </sheetPr>
  <dimension ref="A1:K1"/>
  <sheetViews>
    <sheetView showGridLines="0" workbookViewId="0">
      <selection activeCell="A3" sqref="A3"/>
    </sheetView>
  </sheetViews>
  <sheetFormatPr defaultRowHeight="15" x14ac:dyDescent="0.25"/>
  <sheetData>
    <row r="1" spans="1:11" x14ac:dyDescent="0.25">
      <c r="A1" s="503" t="s">
        <v>90</v>
      </c>
      <c r="B1" s="504"/>
      <c r="C1" s="504"/>
      <c r="D1" s="504"/>
      <c r="E1" s="504"/>
      <c r="F1" s="504"/>
      <c r="G1" s="504"/>
      <c r="H1" s="504"/>
      <c r="I1" s="504"/>
      <c r="J1" s="504"/>
      <c r="K1" s="504"/>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01BA-A19F-4E9E-9128-FDAEA73DA797}">
  <sheetPr>
    <tabColor rgb="FF00B050"/>
  </sheetPr>
  <dimension ref="B1:R36"/>
  <sheetViews>
    <sheetView showGridLines="0" zoomScaleNormal="100" workbookViewId="0">
      <selection sqref="A1:A1048576"/>
    </sheetView>
  </sheetViews>
  <sheetFormatPr defaultRowHeight="15" x14ac:dyDescent="0.25"/>
  <cols>
    <col min="1" max="1" width="1.85546875" customWidth="1"/>
    <col min="4" max="4" width="11.140625" bestFit="1" customWidth="1"/>
    <col min="8" max="8" width="11.5703125" bestFit="1" customWidth="1"/>
    <col min="12" max="12" width="9" bestFit="1" customWidth="1"/>
    <col min="14" max="14" width="14.85546875" bestFit="1" customWidth="1"/>
    <col min="17" max="17" width="15.85546875" bestFit="1" customWidth="1"/>
  </cols>
  <sheetData>
    <row r="1" spans="2:18" x14ac:dyDescent="0.25">
      <c r="B1" s="281" t="s">
        <v>193</v>
      </c>
      <c r="C1" s="282"/>
      <c r="D1" s="282"/>
      <c r="E1" s="282"/>
      <c r="F1" s="282"/>
      <c r="G1" s="282"/>
      <c r="H1" s="282"/>
      <c r="J1" s="281" t="s">
        <v>194</v>
      </c>
      <c r="K1" s="282"/>
      <c r="L1" s="282"/>
      <c r="M1" s="282"/>
      <c r="N1" s="282"/>
      <c r="O1" s="282"/>
      <c r="P1" s="282"/>
      <c r="Q1" s="282"/>
      <c r="R1" s="282"/>
    </row>
    <row r="2" spans="2:18" x14ac:dyDescent="0.25">
      <c r="B2" s="104"/>
    </row>
    <row r="3" spans="2:18" x14ac:dyDescent="0.25">
      <c r="B3" s="191" t="s">
        <v>195</v>
      </c>
      <c r="C3" s="192"/>
      <c r="D3" s="192"/>
      <c r="E3" s="192"/>
      <c r="F3" s="192"/>
      <c r="G3" s="192"/>
      <c r="H3" s="192"/>
      <c r="J3" s="505" t="s">
        <v>196</v>
      </c>
      <c r="K3" s="505"/>
      <c r="L3" s="505"/>
      <c r="M3" s="505"/>
      <c r="N3" s="505"/>
      <c r="O3" s="505"/>
      <c r="P3" s="505"/>
      <c r="Q3" s="505"/>
      <c r="R3" s="505"/>
    </row>
    <row r="4" spans="2:18" x14ac:dyDescent="0.25">
      <c r="B4" s="191" t="s">
        <v>197</v>
      </c>
      <c r="C4" s="192"/>
      <c r="D4" s="192"/>
      <c r="E4" s="192"/>
      <c r="F4" s="192"/>
      <c r="G4" s="192"/>
      <c r="H4" s="192"/>
      <c r="J4" s="505"/>
      <c r="K4" s="505"/>
      <c r="L4" s="505"/>
      <c r="M4" s="505"/>
      <c r="N4" s="505"/>
      <c r="O4" s="505"/>
      <c r="P4" s="505"/>
      <c r="Q4" s="505"/>
      <c r="R4" s="505"/>
    </row>
    <row r="5" spans="2:18" x14ac:dyDescent="0.25">
      <c r="B5" s="191" t="s">
        <v>198</v>
      </c>
      <c r="C5" s="192"/>
      <c r="D5" s="192"/>
      <c r="E5" s="192"/>
      <c r="F5" s="192"/>
      <c r="G5" s="192"/>
      <c r="H5" s="192"/>
    </row>
    <row r="6" spans="2:18" x14ac:dyDescent="0.25">
      <c r="B6" s="191" t="s">
        <v>199</v>
      </c>
      <c r="C6" s="192" t="s">
        <v>200</v>
      </c>
      <c r="D6" s="192"/>
      <c r="E6" s="192"/>
      <c r="F6" s="192"/>
      <c r="G6" s="192"/>
      <c r="H6" s="192"/>
    </row>
    <row r="7" spans="2:18" x14ac:dyDescent="0.25">
      <c r="B7" s="192"/>
      <c r="C7" s="192"/>
      <c r="D7" s="192"/>
      <c r="E7" s="192"/>
      <c r="F7" s="192"/>
      <c r="G7" s="192"/>
      <c r="H7" s="192"/>
    </row>
    <row r="8" spans="2:18" ht="15.75" x14ac:dyDescent="0.25">
      <c r="B8" s="506" t="s">
        <v>201</v>
      </c>
      <c r="C8" s="506"/>
      <c r="D8" s="506"/>
      <c r="E8" s="506"/>
      <c r="F8" s="506"/>
      <c r="G8" s="506"/>
      <c r="H8" s="506"/>
      <c r="J8" s="281" t="s">
        <v>202</v>
      </c>
      <c r="K8" s="282"/>
      <c r="L8" s="282"/>
      <c r="M8" s="282"/>
      <c r="N8" s="282"/>
      <c r="O8" s="282"/>
      <c r="P8" s="282"/>
      <c r="Q8" s="282"/>
      <c r="R8" s="282"/>
    </row>
    <row r="9" spans="2:18" x14ac:dyDescent="0.25">
      <c r="B9" s="192"/>
      <c r="C9" s="192"/>
      <c r="D9" s="192"/>
      <c r="E9" s="192"/>
      <c r="F9" s="192"/>
      <c r="G9" s="192"/>
      <c r="H9" s="192"/>
      <c r="J9" s="507"/>
      <c r="K9" s="507"/>
      <c r="L9" s="507"/>
      <c r="M9" s="507"/>
      <c r="N9" s="507"/>
      <c r="O9" s="507"/>
      <c r="P9" s="507"/>
      <c r="Q9" s="507"/>
      <c r="R9" s="507"/>
    </row>
    <row r="10" spans="2:18" ht="15.75" thickBot="1" x14ac:dyDescent="0.3">
      <c r="B10" s="191" t="s">
        <v>203</v>
      </c>
      <c r="C10" s="192"/>
      <c r="D10" s="192"/>
      <c r="E10" s="192"/>
      <c r="F10" s="191" t="s">
        <v>204</v>
      </c>
      <c r="G10" s="192"/>
      <c r="H10" s="192">
        <v>1234</v>
      </c>
      <c r="J10" s="507"/>
      <c r="K10" s="507"/>
      <c r="L10" s="507"/>
      <c r="M10" s="507"/>
      <c r="N10" s="507"/>
      <c r="O10" s="507"/>
      <c r="P10" s="507"/>
      <c r="Q10" s="507"/>
      <c r="R10" s="507"/>
    </row>
    <row r="11" spans="2:18" x14ac:dyDescent="0.25">
      <c r="B11" s="191" t="s">
        <v>205</v>
      </c>
      <c r="C11" s="192"/>
      <c r="D11" s="192"/>
      <c r="E11" s="192"/>
      <c r="F11" s="191" t="s">
        <v>83</v>
      </c>
      <c r="G11" s="192"/>
      <c r="H11" s="193">
        <v>44228</v>
      </c>
    </row>
    <row r="12" spans="2:18" x14ac:dyDescent="0.25">
      <c r="B12" s="191" t="s">
        <v>206</v>
      </c>
      <c r="C12" s="192"/>
      <c r="D12" s="192"/>
      <c r="E12" s="192"/>
      <c r="F12" s="191" t="s">
        <v>207</v>
      </c>
      <c r="G12" s="192"/>
      <c r="H12" s="192"/>
    </row>
    <row r="13" spans="2:18" x14ac:dyDescent="0.25">
      <c r="B13" s="192"/>
      <c r="C13" s="192"/>
      <c r="D13" s="192"/>
      <c r="E13" s="192"/>
      <c r="F13" s="192"/>
      <c r="G13" s="192"/>
      <c r="H13" s="192"/>
    </row>
    <row r="14" spans="2:18" x14ac:dyDescent="0.25">
      <c r="B14" s="191" t="s">
        <v>208</v>
      </c>
      <c r="C14" s="191"/>
      <c r="D14" s="191" t="s">
        <v>184</v>
      </c>
      <c r="E14" s="191"/>
      <c r="F14" s="191"/>
      <c r="G14" s="191" t="s">
        <v>209</v>
      </c>
      <c r="H14" s="191"/>
      <c r="J14" s="281" t="s">
        <v>210</v>
      </c>
      <c r="K14" s="282"/>
      <c r="L14" s="282"/>
      <c r="M14" s="282"/>
      <c r="N14" s="282"/>
      <c r="O14" s="282"/>
      <c r="P14" s="282"/>
      <c r="Q14" s="282"/>
      <c r="R14" s="282"/>
    </row>
    <row r="15" spans="2:18" x14ac:dyDescent="0.25">
      <c r="B15" s="192"/>
      <c r="C15" s="192"/>
      <c r="D15" s="192"/>
      <c r="E15" s="192"/>
      <c r="F15" s="192"/>
      <c r="G15" s="192"/>
      <c r="H15" s="192"/>
      <c r="J15" s="104"/>
      <c r="L15" s="283"/>
      <c r="M15" s="283"/>
      <c r="N15" s="283"/>
      <c r="O15" s="283"/>
      <c r="P15" s="283"/>
      <c r="Q15" s="51"/>
    </row>
    <row r="16" spans="2:18" ht="15.75" thickBot="1" x14ac:dyDescent="0.3">
      <c r="B16" s="192"/>
      <c r="C16" s="192"/>
      <c r="D16" s="192"/>
      <c r="E16" s="192"/>
      <c r="F16" s="192"/>
      <c r="G16" s="192"/>
      <c r="H16" s="192"/>
      <c r="J16" s="194" t="s">
        <v>211</v>
      </c>
      <c r="K16" s="195"/>
      <c r="L16" s="195"/>
      <c r="M16" s="195"/>
      <c r="N16" s="195"/>
      <c r="O16" s="195"/>
      <c r="P16" s="195"/>
      <c r="Q16" s="195"/>
    </row>
    <row r="17" spans="2:17" ht="15.75" thickBot="1" x14ac:dyDescent="0.3">
      <c r="B17" s="196" t="s">
        <v>212</v>
      </c>
      <c r="C17" s="197"/>
      <c r="D17" s="198"/>
      <c r="E17" s="198"/>
      <c r="F17" s="198"/>
      <c r="G17" s="198"/>
      <c r="H17" s="199">
        <v>63000</v>
      </c>
      <c r="J17" s="195" t="s">
        <v>213</v>
      </c>
      <c r="K17" s="195"/>
      <c r="L17" s="195"/>
      <c r="M17" s="195"/>
      <c r="N17" s="195"/>
      <c r="O17" s="195"/>
      <c r="P17" s="195"/>
      <c r="Q17" s="195"/>
    </row>
    <row r="18" spans="2:17" x14ac:dyDescent="0.25">
      <c r="B18" s="192"/>
      <c r="C18" s="192"/>
      <c r="D18" s="192"/>
      <c r="E18" s="192"/>
      <c r="F18" s="192"/>
      <c r="G18" s="192"/>
      <c r="H18" s="192"/>
      <c r="J18" s="195"/>
      <c r="K18" s="195"/>
      <c r="L18" s="195"/>
      <c r="M18" s="195"/>
      <c r="N18" s="195"/>
      <c r="O18" s="195"/>
      <c r="P18" s="195"/>
      <c r="Q18" s="195"/>
    </row>
    <row r="19" spans="2:17" x14ac:dyDescent="0.25">
      <c r="B19" s="192"/>
      <c r="C19" s="192"/>
      <c r="D19" s="192"/>
      <c r="E19" s="192"/>
      <c r="F19" s="192"/>
      <c r="G19" s="192"/>
      <c r="H19" s="192"/>
      <c r="J19" s="194" t="s">
        <v>214</v>
      </c>
      <c r="K19" s="195"/>
      <c r="L19" s="195"/>
      <c r="M19" s="194" t="s">
        <v>215</v>
      </c>
      <c r="N19" s="195"/>
      <c r="O19" s="195"/>
      <c r="P19" s="194" t="s">
        <v>216</v>
      </c>
      <c r="Q19" s="195"/>
    </row>
    <row r="20" spans="2:17" x14ac:dyDescent="0.25">
      <c r="B20" s="192"/>
      <c r="C20" s="192"/>
      <c r="D20" s="192"/>
      <c r="E20" s="192"/>
      <c r="F20" s="192"/>
      <c r="G20" s="192"/>
      <c r="H20" s="192"/>
      <c r="J20" s="195" t="s">
        <v>217</v>
      </c>
      <c r="K20" s="195"/>
      <c r="L20" s="195"/>
      <c r="M20" s="195" t="s">
        <v>218</v>
      </c>
      <c r="N20" s="195"/>
      <c r="O20" s="195"/>
      <c r="P20" s="195" t="s">
        <v>205</v>
      </c>
      <c r="Q20" s="195"/>
    </row>
    <row r="21" spans="2:17" x14ac:dyDescent="0.25">
      <c r="B21" s="192"/>
      <c r="C21" s="192"/>
      <c r="D21" s="192"/>
      <c r="E21" s="192"/>
      <c r="F21" s="192"/>
      <c r="G21" s="192"/>
      <c r="H21" s="192"/>
      <c r="J21" s="195"/>
      <c r="K21" s="195"/>
      <c r="L21" s="195"/>
      <c r="M21" s="195"/>
      <c r="N21" s="195"/>
      <c r="O21" s="195"/>
      <c r="P21" s="195"/>
      <c r="Q21" s="195"/>
    </row>
    <row r="22" spans="2:17" x14ac:dyDescent="0.25">
      <c r="B22" s="192"/>
      <c r="C22" s="192"/>
      <c r="D22" s="192"/>
      <c r="E22" s="192"/>
      <c r="F22" s="192"/>
      <c r="G22" s="192"/>
      <c r="H22" s="192"/>
      <c r="J22" s="195"/>
      <c r="K22" s="195"/>
      <c r="L22" s="195"/>
      <c r="M22" s="195"/>
      <c r="N22" s="195"/>
      <c r="O22" s="195"/>
      <c r="P22" s="195"/>
      <c r="Q22" s="195"/>
    </row>
    <row r="23" spans="2:17" x14ac:dyDescent="0.25">
      <c r="B23" s="192"/>
      <c r="C23" s="192"/>
      <c r="D23" s="192"/>
      <c r="E23" s="192"/>
      <c r="F23" s="192"/>
      <c r="G23" s="192"/>
      <c r="H23" s="192"/>
      <c r="J23" s="194" t="s">
        <v>205</v>
      </c>
      <c r="K23" s="195"/>
      <c r="L23" s="195"/>
      <c r="M23" s="195"/>
      <c r="N23" s="194" t="s">
        <v>219</v>
      </c>
      <c r="O23" s="195"/>
      <c r="P23" s="195"/>
      <c r="Q23" s="194" t="s">
        <v>220</v>
      </c>
    </row>
    <row r="24" spans="2:17" x14ac:dyDescent="0.25">
      <c r="B24" s="192"/>
      <c r="C24" s="192"/>
      <c r="D24" s="192"/>
      <c r="E24" s="192"/>
      <c r="F24" s="192"/>
      <c r="G24" s="192"/>
      <c r="H24" s="192"/>
      <c r="J24" s="194" t="s">
        <v>206</v>
      </c>
      <c r="K24" s="195"/>
      <c r="L24" s="195"/>
      <c r="M24" s="195"/>
      <c r="N24" s="195" t="s">
        <v>221</v>
      </c>
      <c r="O24" s="195"/>
      <c r="P24" s="195"/>
      <c r="Q24" s="200">
        <v>44013</v>
      </c>
    </row>
    <row r="25" spans="2:17" x14ac:dyDescent="0.25">
      <c r="B25" s="192"/>
      <c r="C25" s="192"/>
      <c r="D25" s="192"/>
      <c r="E25" s="192"/>
      <c r="F25" s="192"/>
      <c r="G25" s="192"/>
      <c r="H25" s="192"/>
      <c r="J25" s="195"/>
      <c r="K25" s="195"/>
      <c r="L25" s="195"/>
      <c r="M25" s="195"/>
      <c r="N25" s="195"/>
      <c r="O25" s="195"/>
      <c r="P25" s="195"/>
      <c r="Q25" s="195"/>
    </row>
    <row r="26" spans="2:17" x14ac:dyDescent="0.25">
      <c r="B26" s="192"/>
      <c r="C26" s="192"/>
      <c r="D26" s="192"/>
      <c r="E26" s="192"/>
      <c r="F26" s="192"/>
      <c r="G26" s="192"/>
      <c r="H26" s="192"/>
      <c r="J26" s="195"/>
      <c r="K26" s="195"/>
      <c r="L26" s="195"/>
      <c r="M26" s="195"/>
      <c r="N26" s="195"/>
      <c r="O26" s="195"/>
      <c r="P26" s="195"/>
      <c r="Q26" s="195"/>
    </row>
    <row r="27" spans="2:17" x14ac:dyDescent="0.25">
      <c r="B27" s="192"/>
      <c r="C27" s="192"/>
      <c r="D27" s="192"/>
      <c r="E27" s="192"/>
      <c r="F27" s="192"/>
      <c r="G27" s="192"/>
      <c r="H27" s="192"/>
      <c r="J27" s="194" t="s">
        <v>222</v>
      </c>
      <c r="K27" s="194" t="s">
        <v>223</v>
      </c>
      <c r="L27" s="194" t="s">
        <v>224</v>
      </c>
      <c r="M27" s="194" t="s">
        <v>225</v>
      </c>
      <c r="N27" s="194" t="s">
        <v>226</v>
      </c>
      <c r="O27" s="195"/>
      <c r="P27" s="195"/>
      <c r="Q27" s="195"/>
    </row>
    <row r="28" spans="2:17" x14ac:dyDescent="0.25">
      <c r="B28" s="191" t="s">
        <v>227</v>
      </c>
      <c r="C28" s="192"/>
      <c r="D28" s="291">
        <v>14490</v>
      </c>
      <c r="E28" s="192"/>
      <c r="F28" s="191" t="s">
        <v>228</v>
      </c>
      <c r="G28" s="192"/>
      <c r="H28" s="291">
        <v>63000</v>
      </c>
      <c r="J28" s="201" t="s">
        <v>229</v>
      </c>
      <c r="K28" s="201" t="s">
        <v>230</v>
      </c>
      <c r="L28" s="202">
        <v>20000</v>
      </c>
      <c r="M28" s="201"/>
      <c r="N28" s="202">
        <v>100630000</v>
      </c>
      <c r="O28" s="203"/>
      <c r="P28" s="195"/>
      <c r="Q28" s="195"/>
    </row>
    <row r="29" spans="2:17" x14ac:dyDescent="0.25">
      <c r="B29" s="192"/>
      <c r="C29" s="192"/>
      <c r="D29" s="192"/>
      <c r="E29" s="192"/>
      <c r="F29" s="191" t="s">
        <v>231</v>
      </c>
      <c r="G29" s="192"/>
      <c r="H29" s="291">
        <v>14490</v>
      </c>
      <c r="J29" s="195" t="s">
        <v>232</v>
      </c>
      <c r="K29" s="195" t="s">
        <v>233</v>
      </c>
      <c r="L29" s="203">
        <v>1000</v>
      </c>
      <c r="M29" s="195"/>
      <c r="N29" s="195"/>
      <c r="O29" s="203"/>
      <c r="P29" s="195"/>
      <c r="Q29" s="195"/>
    </row>
    <row r="30" spans="2:17" x14ac:dyDescent="0.25">
      <c r="B30" s="192"/>
      <c r="C30" s="192"/>
      <c r="D30" s="192"/>
      <c r="E30" s="192"/>
      <c r="F30" s="191" t="s">
        <v>234</v>
      </c>
      <c r="G30" s="192"/>
      <c r="H30" s="291">
        <v>77490</v>
      </c>
      <c r="J30" s="195" t="s">
        <v>235</v>
      </c>
      <c r="K30" s="195" t="s">
        <v>236</v>
      </c>
      <c r="L30" s="195"/>
      <c r="M30" s="203">
        <v>30000</v>
      </c>
      <c r="N30" s="195"/>
      <c r="O30" s="195"/>
      <c r="P30" s="195"/>
      <c r="Q30" s="195"/>
    </row>
    <row r="31" spans="2:17" x14ac:dyDescent="0.25">
      <c r="B31" s="192"/>
      <c r="C31" s="192"/>
      <c r="D31" s="192"/>
      <c r="E31" s="192"/>
      <c r="F31" s="192"/>
      <c r="G31" s="192"/>
      <c r="H31" s="192"/>
      <c r="J31" s="195" t="s">
        <v>237</v>
      </c>
      <c r="K31" s="195" t="s">
        <v>236</v>
      </c>
      <c r="L31" s="195"/>
      <c r="M31" s="203">
        <v>30000</v>
      </c>
      <c r="N31" s="195"/>
      <c r="O31" s="195"/>
      <c r="P31" s="195"/>
      <c r="Q31" s="195"/>
    </row>
    <row r="32" spans="2:17" x14ac:dyDescent="0.25">
      <c r="B32" s="192"/>
      <c r="C32" s="192"/>
      <c r="D32" s="192"/>
      <c r="E32" s="192"/>
      <c r="F32" s="192"/>
      <c r="G32" s="192"/>
      <c r="H32" s="192"/>
      <c r="J32" s="195" t="s">
        <v>238</v>
      </c>
      <c r="K32" s="195" t="s">
        <v>233</v>
      </c>
      <c r="L32" s="203">
        <v>3000</v>
      </c>
      <c r="M32" s="195"/>
      <c r="N32" s="195"/>
      <c r="O32" s="195"/>
      <c r="P32" s="195"/>
      <c r="Q32" s="195"/>
    </row>
    <row r="33" spans="10:17" x14ac:dyDescent="0.25">
      <c r="J33" s="195" t="s">
        <v>239</v>
      </c>
      <c r="K33" s="195" t="s">
        <v>240</v>
      </c>
      <c r="L33" s="203">
        <v>60000</v>
      </c>
      <c r="M33" s="195"/>
      <c r="N33" s="195"/>
      <c r="O33" s="195"/>
      <c r="P33" s="195"/>
      <c r="Q33" s="195"/>
    </row>
    <row r="34" spans="10:17" x14ac:dyDescent="0.25">
      <c r="J34" s="201" t="s">
        <v>241</v>
      </c>
      <c r="K34" s="201" t="s">
        <v>230</v>
      </c>
      <c r="L34" s="202">
        <v>43000</v>
      </c>
      <c r="M34" s="195"/>
      <c r="N34" s="195"/>
      <c r="O34" s="195"/>
      <c r="P34" s="195"/>
      <c r="Q34" s="195"/>
    </row>
    <row r="35" spans="10:17" x14ac:dyDescent="0.25">
      <c r="J35" s="195" t="s">
        <v>242</v>
      </c>
      <c r="K35" s="195" t="s">
        <v>243</v>
      </c>
      <c r="L35" s="195">
        <v>150</v>
      </c>
      <c r="M35" s="195"/>
      <c r="N35" s="195"/>
      <c r="O35" s="195"/>
      <c r="P35" s="195"/>
      <c r="Q35" s="195"/>
    </row>
    <row r="36" spans="10:17" x14ac:dyDescent="0.25">
      <c r="J36" s="195" t="s">
        <v>244</v>
      </c>
      <c r="K36" s="195" t="s">
        <v>245</v>
      </c>
      <c r="L36" s="195">
        <v>2000</v>
      </c>
      <c r="M36" s="195"/>
      <c r="N36" s="203">
        <v>100560850</v>
      </c>
      <c r="O36" s="195"/>
      <c r="P36" s="195"/>
      <c r="Q36" s="195"/>
    </row>
  </sheetData>
  <mergeCells count="3">
    <mergeCell ref="J3:R4"/>
    <mergeCell ref="B8:H8"/>
    <mergeCell ref="J9:R10"/>
  </mergeCells>
  <pageMargins left="0.7" right="0.7" top="0.75" bottom="0.75" header="0.3" footer="0.3"/>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764dfe-92b7-490c-ab08-feff867c0511">
      <UserInfo>
        <DisplayName>Geoghegan, Marie</DisplayName>
        <AccountId>42</AccountId>
        <AccountType/>
      </UserInfo>
    </SharedWithUsers>
    <lcf76f155ced4ddcb4097134ff3c332f xmlns="7a1ba256-dab7-48bf-b4b8-b90cdd7094a4">
      <Terms xmlns="http://schemas.microsoft.com/office/infopath/2007/PartnerControls"/>
    </lcf76f155ced4ddcb4097134ff3c332f>
    <TaxCatchAll xmlns="a0764dfe-92b7-490c-ab08-feff867c05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0B55F700ECC548B7F2E4BD2647A69D" ma:contentTypeVersion="15" ma:contentTypeDescription="Create a new document." ma:contentTypeScope="" ma:versionID="382dd491f75c85f9f07da89a578d0b0e">
  <xsd:schema xmlns:xsd="http://www.w3.org/2001/XMLSchema" xmlns:xs="http://www.w3.org/2001/XMLSchema" xmlns:p="http://schemas.microsoft.com/office/2006/metadata/properties" xmlns:ns2="a0764dfe-92b7-490c-ab08-feff867c0511" xmlns:ns3="7a1ba256-dab7-48bf-b4b8-b90cdd7094a4" targetNamespace="http://schemas.microsoft.com/office/2006/metadata/properties" ma:root="true" ma:fieldsID="3bbad91f35593e294d2994cabe4d6fba" ns2:_="" ns3:_="">
    <xsd:import namespace="a0764dfe-92b7-490c-ab08-feff867c0511"/>
    <xsd:import namespace="7a1ba256-dab7-48bf-b4b8-b90cdd7094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764dfe-92b7-490c-ab08-feff867c05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59f1077-423e-4374-af9e-c585161d12b9}" ma:internalName="TaxCatchAll" ma:showField="CatchAllData" ma:web="a0764dfe-92b7-490c-ab08-feff867c05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1ba256-dab7-48bf-b4b8-b90cdd7094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9f7c7a3-53c4-4afb-8451-c4d558f2c4e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AA84E-0F7E-4224-9219-2D5620269A3B}">
  <ds:schemaRefs>
    <ds:schemaRef ds:uri="http://schemas.microsoft.com/office/2006/documentManagement/types"/>
    <ds:schemaRef ds:uri="http://schemas.microsoft.com/office/2006/metadata/properties"/>
    <ds:schemaRef ds:uri="http://purl.org/dc/elements/1.1/"/>
    <ds:schemaRef ds:uri="a0764dfe-92b7-490c-ab08-feff867c0511"/>
    <ds:schemaRef ds:uri="http://schemas.openxmlformats.org/package/2006/metadata/core-properties"/>
    <ds:schemaRef ds:uri="7a1ba256-dab7-48bf-b4b8-b90cdd7094a4"/>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1DC3884-531E-428C-AC80-CBC70DC1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764dfe-92b7-490c-ab08-feff867c0511"/>
    <ds:schemaRef ds:uri="7a1ba256-dab7-48bf-b4b8-b90cdd709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2E487-473E-4B17-A95F-11A2E4CF3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Instructions</vt:lpstr>
      <vt:lpstr>Checklist for Claim</vt:lpstr>
      <vt:lpstr>Claim Summary</vt:lpstr>
      <vt:lpstr>Director Statement </vt:lpstr>
      <vt:lpstr>Claim Detail</vt:lpstr>
      <vt:lpstr>Procurement</vt:lpstr>
      <vt:lpstr>TCC</vt:lpstr>
      <vt:lpstr>Approved Project Costs</vt:lpstr>
      <vt:lpstr>Supporting docs layout</vt:lpstr>
      <vt:lpstr>Line Item 1</vt:lpstr>
      <vt:lpstr>Line Item 2</vt:lpstr>
      <vt:lpstr>Line Item 3</vt:lpstr>
      <vt:lpstr>Insert Extra Tabs as needed</vt:lpstr>
      <vt:lpstr>Summary of Exp</vt:lpstr>
      <vt:lpstr>'Checklist for Claim'!Print_Area</vt:lpstr>
      <vt:lpstr>'Claim Detail'!Print_Area</vt:lpstr>
      <vt:lpstr>'Director Statement '!Print_Area</vt:lpstr>
      <vt:lpstr>'Summary of Exp'!Print_Area</vt:lpstr>
      <vt:lpstr>'Supporting docs layout'!Print_Area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REDF Claim &amp; Director Statement</dc:title>
  <dc:subject/>
  <dc:creator>Ruairí</dc:creator>
  <cp:keywords>R&amp;D Facility Plant&amp;Machinery</cp:keywords>
  <dc:description/>
  <cp:lastModifiedBy>Geoghegan, Marie</cp:lastModifiedBy>
  <cp:revision/>
  <cp:lastPrinted>2025-09-17T10:29:04Z</cp:lastPrinted>
  <dcterms:created xsi:type="dcterms:W3CDTF">2020-07-22T09:43:28Z</dcterms:created>
  <dcterms:modified xsi:type="dcterms:W3CDTF">2025-10-01T10:29:20Z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0x0101006A0B55F700ECC548B7F2E4BD2647A69D</vt:lpwstr>
  </property>
  <property fmtid="{D5CDD505-2E9C-101B-9397-08002B2CF9AE}" pid="3" name="_NewReviewCycle">
    <vt:lpwstr/>
  </property>
  <property fmtid="{D5CDD505-2E9C-101B-9397-08002B2CF9AE}" pid="4" name="_AdHocReviewCycleID">
    <vt:i4>975625818</vt:i4>
  </property>
  <property fmtid="{D5CDD505-2E9C-101B-9397-08002B2CF9AE}" pid="5" name="_EmailSubject">
    <vt:lpwstr>Capital Grant Claim Form</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1794377184</vt:i4>
  </property>
  <property fmtid="{D5CDD505-2E9C-101B-9397-08002B2CF9AE}" pid="9" name="MediaServiceImageTags">
    <vt:lpwstr/>
  </property>
</Properties>
</file>