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shirsath\Downloads\"/>
    </mc:Choice>
  </mc:AlternateContent>
  <xr:revisionPtr revIDLastSave="0" documentId="13_ncr:1_{936680CD-EBC9-4FA7-9202-F77231518DD5}" xr6:coauthVersionLast="47" xr6:coauthVersionMax="47" xr10:uidLastSave="{00000000-0000-0000-0000-000000000000}"/>
  <bookViews>
    <workbookView xWindow="28680" yWindow="-120" windowWidth="29040" windowHeight="15720" xr2:uid="{F43AF71C-9046-435A-A493-377D853958D1}"/>
  </bookViews>
  <sheets>
    <sheet name="Instructions" sheetId="7" r:id="rId1"/>
    <sheet name="Checklist for Claim" sheetId="5" r:id="rId2"/>
    <sheet name="GreenPlus Claim" sheetId="1" r:id="rId3"/>
    <sheet name="Director Statement" sheetId="6" r:id="rId4"/>
    <sheet name="Your Feedback - Optional" sheetId="10" r:id="rId5"/>
  </sheets>
  <definedNames>
    <definedName name="_Hlk55476101" localSheetId="1">'Checklist for Claim'!#REF!</definedName>
    <definedName name="_xlnm.Print_Area" localSheetId="1">'Checklist for Claim'!$A$1:$E$35</definedName>
    <definedName name="_xlnm.Print_Area" localSheetId="3">'Director Statement'!$B$4:$F$43</definedName>
    <definedName name="_xlnm.Print_Area" localSheetId="2">'GreenPlus Claim'!$A$1:$AC$105</definedName>
    <definedName name="_xlnm.Print_Area" localSheetId="0">Instructions!$B$2:$R$29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2" i="1" l="1"/>
  <c r="AH129" i="1"/>
  <c r="AI129" i="1" s="1"/>
  <c r="AH125" i="1"/>
  <c r="AI125" i="1" s="1"/>
  <c r="AH120" i="1"/>
  <c r="AI120" i="1" s="1"/>
  <c r="AK120" i="1" s="1"/>
  <c r="AH118" i="1"/>
  <c r="AI118" i="1" s="1"/>
  <c r="AK118" i="1" s="1"/>
  <c r="AH116" i="1"/>
  <c r="AI116" i="1" s="1"/>
  <c r="AK116" i="1" s="1"/>
  <c r="AH115" i="1"/>
  <c r="AI115" i="1" s="1"/>
  <c r="AH114" i="1"/>
  <c r="AI114" i="1" s="1"/>
  <c r="AK114" i="1" s="1"/>
  <c r="AH113" i="1"/>
  <c r="AI113" i="1" s="1"/>
  <c r="C20" i="6" l="1"/>
  <c r="AH127" i="1"/>
  <c r="AI127" i="1" s="1"/>
  <c r="AK127" i="1" s="1"/>
  <c r="AK125" i="1"/>
  <c r="AK129" i="1"/>
  <c r="AH124" i="1"/>
  <c r="AI124" i="1" s="1"/>
  <c r="AK124" i="1" s="1"/>
  <c r="AH126" i="1"/>
  <c r="AI126" i="1" s="1"/>
  <c r="AK126" i="1" s="1"/>
  <c r="AH128" i="1"/>
  <c r="AI128" i="1" s="1"/>
  <c r="AK128" i="1" s="1"/>
  <c r="AH130" i="1"/>
  <c r="AI130" i="1" s="1"/>
  <c r="AK130" i="1" s="1"/>
  <c r="AH121" i="1"/>
  <c r="AI121" i="1" s="1"/>
  <c r="AK121" i="1" s="1"/>
  <c r="AH123" i="1"/>
  <c r="AI123" i="1" s="1"/>
  <c r="AK123" i="1" s="1"/>
  <c r="AH122" i="1"/>
  <c r="AI122" i="1" s="1"/>
  <c r="AK122" i="1" s="1"/>
  <c r="AH117" i="1"/>
  <c r="AI117" i="1" s="1"/>
  <c r="AK117" i="1" s="1"/>
  <c r="AH119" i="1"/>
  <c r="AI119" i="1" s="1"/>
  <c r="AK119" i="1" s="1"/>
  <c r="AK113" i="1"/>
  <c r="AK115" i="1"/>
  <c r="AH109" i="1"/>
  <c r="AI109" i="1" s="1"/>
  <c r="AK109" i="1" s="1"/>
  <c r="AH111" i="1"/>
  <c r="AI111" i="1" s="1"/>
  <c r="AK111" i="1" s="1"/>
  <c r="AH110" i="1"/>
  <c r="AI110" i="1" s="1"/>
  <c r="AK110" i="1" s="1"/>
  <c r="AH112" i="1"/>
  <c r="AI112" i="1" s="1"/>
  <c r="AK112" i="1" s="1"/>
  <c r="AC68" i="1"/>
  <c r="AC69" i="1"/>
  <c r="AC70" i="1"/>
  <c r="AC71" i="1"/>
  <c r="AC67" i="1"/>
  <c r="AH70" i="1" l="1"/>
  <c r="AI70" i="1" s="1"/>
  <c r="AK70" i="1" s="1"/>
  <c r="AH71" i="1"/>
  <c r="AI71" i="1" s="1"/>
  <c r="AK71" i="1" s="1"/>
  <c r="AJ101" i="1" l="1"/>
  <c r="Y101" i="1"/>
  <c r="X101" i="1"/>
  <c r="W101" i="1"/>
  <c r="V101" i="1"/>
  <c r="U101" i="1"/>
  <c r="T101" i="1"/>
  <c r="S101" i="1"/>
  <c r="R101" i="1"/>
  <c r="Q101" i="1"/>
  <c r="P101" i="1"/>
  <c r="O101" i="1"/>
  <c r="N101" i="1"/>
  <c r="M101" i="1"/>
  <c r="L101" i="1"/>
  <c r="K101" i="1"/>
  <c r="J101" i="1"/>
  <c r="I101" i="1"/>
  <c r="H101" i="1"/>
  <c r="G101" i="1"/>
  <c r="F101" i="1"/>
  <c r="AC99" i="1"/>
  <c r="AH98" i="1"/>
  <c r="AH97" i="1"/>
  <c r="AI97" i="1" s="1"/>
  <c r="AC96" i="1"/>
  <c r="AC95" i="1"/>
  <c r="AH94" i="1"/>
  <c r="AH93" i="1"/>
  <c r="AC92" i="1"/>
  <c r="AC91" i="1"/>
  <c r="AH90" i="1"/>
  <c r="AH89" i="1"/>
  <c r="AI89" i="1" s="1"/>
  <c r="AH88" i="1"/>
  <c r="AI88" i="1" s="1"/>
  <c r="AC88" i="1"/>
  <c r="AH87" i="1"/>
  <c r="AH86" i="1"/>
  <c r="AH85" i="1"/>
  <c r="AI85" i="1" s="1"/>
  <c r="AH84" i="1"/>
  <c r="AC84" i="1"/>
  <c r="AH83" i="1"/>
  <c r="AH82" i="1"/>
  <c r="AH81" i="1"/>
  <c r="AI81" i="1" s="1"/>
  <c r="AC80" i="1"/>
  <c r="AH79" i="1"/>
  <c r="AH78" i="1"/>
  <c r="AH77" i="1"/>
  <c r="AC76" i="1"/>
  <c r="AC75" i="1"/>
  <c r="AH74" i="1"/>
  <c r="AH73" i="1"/>
  <c r="AI73" i="1" s="1"/>
  <c r="AH72" i="1"/>
  <c r="AI72" i="1" s="1"/>
  <c r="AC72" i="1"/>
  <c r="AH69" i="1"/>
  <c r="AI69" i="1" s="1"/>
  <c r="AK69" i="1" s="1"/>
  <c r="AH76" i="1" l="1"/>
  <c r="AI76" i="1" s="1"/>
  <c r="AK76" i="1" s="1"/>
  <c r="AI77" i="1"/>
  <c r="AH80" i="1"/>
  <c r="AI80" i="1" s="1"/>
  <c r="AK80" i="1" s="1"/>
  <c r="AI84" i="1"/>
  <c r="AK84" i="1" s="1"/>
  <c r="AK88" i="1"/>
  <c r="AI98" i="1"/>
  <c r="AH92" i="1"/>
  <c r="AI92" i="1" s="1"/>
  <c r="AK92" i="1" s="1"/>
  <c r="AK72" i="1"/>
  <c r="AI93" i="1"/>
  <c r="AH96" i="1"/>
  <c r="AI96" i="1" s="1"/>
  <c r="AK96" i="1" s="1"/>
  <c r="AI83" i="1"/>
  <c r="AI90" i="1"/>
  <c r="AI78" i="1"/>
  <c r="AI82" i="1"/>
  <c r="AI74" i="1"/>
  <c r="AI79" i="1"/>
  <c r="AI86" i="1"/>
  <c r="AI87" i="1"/>
  <c r="AI94" i="1"/>
  <c r="AC79" i="1"/>
  <c r="AC87" i="1"/>
  <c r="AC83" i="1"/>
  <c r="AH68" i="1"/>
  <c r="AC74" i="1"/>
  <c r="AH75" i="1"/>
  <c r="AI75" i="1" s="1"/>
  <c r="AK75" i="1" s="1"/>
  <c r="AC78" i="1"/>
  <c r="AC82" i="1"/>
  <c r="AC86" i="1"/>
  <c r="AC90" i="1"/>
  <c r="AH91" i="1"/>
  <c r="AI91" i="1" s="1"/>
  <c r="AK91" i="1" s="1"/>
  <c r="AC94" i="1"/>
  <c r="AH95" i="1"/>
  <c r="AI95" i="1" s="1"/>
  <c r="AK95" i="1" s="1"/>
  <c r="AC98" i="1"/>
  <c r="AH99" i="1"/>
  <c r="AI99" i="1" s="1"/>
  <c r="AK99" i="1" s="1"/>
  <c r="AH67" i="1"/>
  <c r="AI67" i="1" s="1"/>
  <c r="AK67" i="1" s="1"/>
  <c r="AC73" i="1"/>
  <c r="AK73" i="1" s="1"/>
  <c r="AC77" i="1"/>
  <c r="AC81" i="1"/>
  <c r="AK81" i="1" s="1"/>
  <c r="AC85" i="1"/>
  <c r="AK85" i="1" s="1"/>
  <c r="AC89" i="1"/>
  <c r="AK89" i="1" s="1"/>
  <c r="AC93" i="1"/>
  <c r="AK93" i="1" s="1"/>
  <c r="AC97" i="1"/>
  <c r="AK97" i="1" s="1"/>
  <c r="C8" i="6"/>
  <c r="C9" i="6"/>
  <c r="C10" i="6"/>
  <c r="C7" i="6"/>
  <c r="AK82" i="1" l="1"/>
  <c r="AI68" i="1"/>
  <c r="AK68" i="1" s="1"/>
  <c r="AK77" i="1"/>
  <c r="AK98" i="1"/>
  <c r="AK74" i="1"/>
  <c r="AH101" i="1"/>
  <c r="AK78" i="1"/>
  <c r="AK90" i="1"/>
  <c r="AK83" i="1"/>
  <c r="AK86" i="1"/>
  <c r="AK87" i="1"/>
  <c r="AC101" i="1"/>
  <c r="AK94" i="1"/>
  <c r="AK79" i="1"/>
  <c r="AG15" i="1"/>
  <c r="AG13" i="1"/>
  <c r="AG12" i="1"/>
  <c r="AG10" i="1"/>
  <c r="AG9" i="1"/>
  <c r="AG8" i="1"/>
  <c r="AI101" i="1" l="1"/>
  <c r="C19" i="6"/>
  <c r="AK101" i="1"/>
  <c r="AG27" i="1"/>
  <c r="C22" i="6" l="1"/>
  <c r="AG4" i="1" l="1"/>
  <c r="AB17" i="1" l="1"/>
  <c r="AH17" i="1" s="1"/>
  <c r="AG17" i="1"/>
  <c r="AJ61" i="1"/>
  <c r="Y61" i="1"/>
  <c r="X61" i="1"/>
  <c r="W61" i="1"/>
  <c r="V61" i="1"/>
  <c r="U61" i="1"/>
  <c r="T61" i="1"/>
  <c r="S61" i="1"/>
  <c r="R61" i="1"/>
  <c r="Q61" i="1"/>
  <c r="P61" i="1"/>
  <c r="O61" i="1"/>
  <c r="N61" i="1"/>
  <c r="M61" i="1"/>
  <c r="L61" i="1"/>
  <c r="K61" i="1"/>
  <c r="J61" i="1"/>
  <c r="I61" i="1"/>
  <c r="H61" i="1"/>
  <c r="G61" i="1"/>
  <c r="F61" i="1"/>
  <c r="AG59" i="1"/>
  <c r="AB59" i="1"/>
  <c r="AH59" i="1" s="1"/>
  <c r="AG58" i="1"/>
  <c r="AB58" i="1"/>
  <c r="AC58" i="1" s="1"/>
  <c r="AG57" i="1"/>
  <c r="AB57" i="1"/>
  <c r="AH57" i="1" s="1"/>
  <c r="AG56" i="1"/>
  <c r="AB56" i="1"/>
  <c r="AC56" i="1" s="1"/>
  <c r="AG55" i="1"/>
  <c r="AB55" i="1"/>
  <c r="AH55" i="1" s="1"/>
  <c r="AG54" i="1"/>
  <c r="AB54" i="1"/>
  <c r="AH54" i="1" s="1"/>
  <c r="AG53" i="1"/>
  <c r="AB53" i="1"/>
  <c r="AH53" i="1" s="1"/>
  <c r="AG52" i="1"/>
  <c r="AB52" i="1"/>
  <c r="AC52" i="1" s="1"/>
  <c r="AG51" i="1"/>
  <c r="AB51" i="1"/>
  <c r="AH51" i="1" s="1"/>
  <c r="AG50" i="1"/>
  <c r="AB50" i="1"/>
  <c r="AC50" i="1" s="1"/>
  <c r="AG49" i="1"/>
  <c r="AB49" i="1"/>
  <c r="AH49" i="1" s="1"/>
  <c r="AG48" i="1"/>
  <c r="AB48" i="1"/>
  <c r="AC48" i="1" s="1"/>
  <c r="AC134" i="1" s="1"/>
  <c r="AG47" i="1"/>
  <c r="AB47" i="1"/>
  <c r="AH47" i="1" s="1"/>
  <c r="AG46" i="1"/>
  <c r="AB46" i="1"/>
  <c r="AH46" i="1" s="1"/>
  <c r="AG45" i="1"/>
  <c r="AB45" i="1"/>
  <c r="AH45" i="1" s="1"/>
  <c r="AG44" i="1"/>
  <c r="AB44" i="1"/>
  <c r="AC44" i="1" s="1"/>
  <c r="AG43" i="1"/>
  <c r="AB43" i="1"/>
  <c r="AH43" i="1" s="1"/>
  <c r="AG42" i="1"/>
  <c r="AB42" i="1"/>
  <c r="AC42" i="1" s="1"/>
  <c r="AG41" i="1"/>
  <c r="AB41" i="1"/>
  <c r="AH41" i="1" s="1"/>
  <c r="AG40" i="1"/>
  <c r="AB40" i="1"/>
  <c r="AC40" i="1" s="1"/>
  <c r="AG39" i="1"/>
  <c r="AB39" i="1"/>
  <c r="AH39" i="1" s="1"/>
  <c r="AG38" i="1"/>
  <c r="AB38" i="1"/>
  <c r="AH38" i="1" s="1"/>
  <c r="AG37" i="1"/>
  <c r="AB37" i="1"/>
  <c r="AH37" i="1" s="1"/>
  <c r="AG36" i="1"/>
  <c r="AB36" i="1"/>
  <c r="AC36" i="1" s="1"/>
  <c r="AG35" i="1"/>
  <c r="AB35" i="1"/>
  <c r="AH35" i="1" s="1"/>
  <c r="AG34" i="1"/>
  <c r="AB34" i="1"/>
  <c r="AC34" i="1" s="1"/>
  <c r="AG33" i="1"/>
  <c r="AB33" i="1"/>
  <c r="AH33" i="1" s="1"/>
  <c r="AG32" i="1"/>
  <c r="AB32" i="1"/>
  <c r="AC32" i="1" s="1"/>
  <c r="AG31" i="1"/>
  <c r="AB31" i="1"/>
  <c r="AC31" i="1" s="1"/>
  <c r="AG30" i="1"/>
  <c r="AB30" i="1"/>
  <c r="AG29" i="1"/>
  <c r="AB29" i="1"/>
  <c r="AC29" i="1" s="1"/>
  <c r="AG28" i="1"/>
  <c r="AB28" i="1"/>
  <c r="AB27" i="1"/>
  <c r="AH27" i="1" s="1"/>
  <c r="Y20" i="1"/>
  <c r="X20" i="1"/>
  <c r="W20" i="1"/>
  <c r="V20" i="1"/>
  <c r="U20" i="1"/>
  <c r="T20" i="1"/>
  <c r="S20" i="1"/>
  <c r="R20" i="1"/>
  <c r="Q20" i="1"/>
  <c r="P20" i="1"/>
  <c r="O20" i="1"/>
  <c r="N20" i="1"/>
  <c r="M20" i="1"/>
  <c r="L20" i="1"/>
  <c r="K20" i="1"/>
  <c r="J20" i="1"/>
  <c r="I20" i="1"/>
  <c r="H20" i="1"/>
  <c r="G20" i="1"/>
  <c r="F20" i="1"/>
  <c r="AA19" i="1"/>
  <c r="Y19" i="1"/>
  <c r="X19" i="1"/>
  <c r="W19" i="1"/>
  <c r="V19" i="1"/>
  <c r="U19" i="1"/>
  <c r="T19" i="1"/>
  <c r="S19" i="1"/>
  <c r="R19" i="1"/>
  <c r="Q19" i="1"/>
  <c r="P19" i="1"/>
  <c r="O19" i="1"/>
  <c r="N19" i="1"/>
  <c r="M19" i="1"/>
  <c r="L19" i="1"/>
  <c r="K19" i="1"/>
  <c r="J19" i="1"/>
  <c r="I19" i="1"/>
  <c r="H19" i="1"/>
  <c r="G19" i="1"/>
  <c r="F19" i="1"/>
  <c r="AG16" i="1"/>
  <c r="AB16" i="1"/>
  <c r="AH16" i="1" s="1"/>
  <c r="AB15" i="1"/>
  <c r="AH15" i="1" s="1"/>
  <c r="AG14" i="1"/>
  <c r="AB14" i="1"/>
  <c r="AH14" i="1" s="1"/>
  <c r="AB13" i="1"/>
  <c r="AH13" i="1" s="1"/>
  <c r="AB12" i="1"/>
  <c r="AH12" i="1" s="1"/>
  <c r="AG11" i="1"/>
  <c r="AB11" i="1"/>
  <c r="AH11" i="1" s="1"/>
  <c r="AB10" i="1"/>
  <c r="AH10" i="1" s="1"/>
  <c r="AB9" i="1"/>
  <c r="AH9" i="1" s="1"/>
  <c r="AB8" i="1"/>
  <c r="AH8" i="1" l="1"/>
  <c r="AC8" i="1"/>
  <c r="AC28" i="1"/>
  <c r="AH28" i="1"/>
  <c r="AI28" i="1" s="1"/>
  <c r="AC15" i="1"/>
  <c r="AC13" i="1"/>
  <c r="AC12" i="1"/>
  <c r="AC27" i="1"/>
  <c r="AI27" i="1"/>
  <c r="AH32" i="1"/>
  <c r="AI32" i="1" s="1"/>
  <c r="AK32" i="1" s="1"/>
  <c r="AC49" i="1"/>
  <c r="AC33" i="1"/>
  <c r="AI37" i="1"/>
  <c r="AI38" i="1"/>
  <c r="AI46" i="1"/>
  <c r="AI53" i="1"/>
  <c r="AC54" i="1"/>
  <c r="AC17" i="1"/>
  <c r="AC39" i="1"/>
  <c r="AC53" i="1"/>
  <c r="AI33" i="1"/>
  <c r="AC37" i="1"/>
  <c r="AC47" i="1"/>
  <c r="AH56" i="1"/>
  <c r="AI56" i="1" s="1"/>
  <c r="AK56" i="1" s="1"/>
  <c r="AI29" i="1"/>
  <c r="AK29" i="1" s="1"/>
  <c r="AC38" i="1"/>
  <c r="AC41" i="1"/>
  <c r="AI41" i="1"/>
  <c r="AI45" i="1"/>
  <c r="AH31" i="1"/>
  <c r="AI31" i="1" s="1"/>
  <c r="AK31" i="1" s="1"/>
  <c r="AC45" i="1"/>
  <c r="AI47" i="1"/>
  <c r="AI49" i="1"/>
  <c r="AC55" i="1"/>
  <c r="AC57" i="1"/>
  <c r="AH34" i="1"/>
  <c r="AI34" i="1" s="1"/>
  <c r="AK34" i="1" s="1"/>
  <c r="AI55" i="1"/>
  <c r="AI57" i="1"/>
  <c r="AH42" i="1"/>
  <c r="AI42" i="1" s="1"/>
  <c r="AK42" i="1" s="1"/>
  <c r="AC10" i="1"/>
  <c r="AH50" i="1"/>
  <c r="AI50" i="1" s="1"/>
  <c r="AK50" i="1" s="1"/>
  <c r="AC30" i="1"/>
  <c r="AH40" i="1"/>
  <c r="AI40" i="1" s="1"/>
  <c r="AK40" i="1" s="1"/>
  <c r="AC46" i="1"/>
  <c r="AI54" i="1"/>
  <c r="AH58" i="1"/>
  <c r="AI58" i="1" s="1"/>
  <c r="AK58" i="1" s="1"/>
  <c r="AI30" i="1"/>
  <c r="AH48" i="1"/>
  <c r="AI48" i="1" s="1"/>
  <c r="AK48" i="1" s="1"/>
  <c r="AI39" i="1"/>
  <c r="AB19" i="1"/>
  <c r="AC9" i="1"/>
  <c r="AC14" i="1"/>
  <c r="AC16" i="1"/>
  <c r="AC11" i="1"/>
  <c r="AB61" i="1"/>
  <c r="AC35" i="1"/>
  <c r="AC43" i="1"/>
  <c r="AC51" i="1"/>
  <c r="AC59" i="1"/>
  <c r="AI35" i="1"/>
  <c r="AI43" i="1"/>
  <c r="AI51" i="1"/>
  <c r="AI59" i="1"/>
  <c r="AH36" i="1"/>
  <c r="AI36" i="1" s="1"/>
  <c r="AK36" i="1" s="1"/>
  <c r="AH44" i="1"/>
  <c r="AI44" i="1" s="1"/>
  <c r="AK44" i="1" s="1"/>
  <c r="AH52" i="1"/>
  <c r="AI52" i="1" s="1"/>
  <c r="AK52" i="1" s="1"/>
  <c r="AK51" i="1" l="1"/>
  <c r="AK57" i="1"/>
  <c r="AK55" i="1"/>
  <c r="AK53" i="1"/>
  <c r="AK45" i="1"/>
  <c r="AK37" i="1"/>
  <c r="AK54" i="1"/>
  <c r="AK46" i="1"/>
  <c r="AK43" i="1"/>
  <c r="AK35" i="1"/>
  <c r="AK41" i="1"/>
  <c r="AK30" i="1"/>
  <c r="AK59" i="1"/>
  <c r="AK38" i="1"/>
  <c r="AK47" i="1"/>
  <c r="AK39" i="1"/>
  <c r="AK33" i="1"/>
  <c r="AK49" i="1"/>
  <c r="AK28" i="1"/>
  <c r="AK27" i="1"/>
  <c r="AI14" i="1"/>
  <c r="AK14" i="1" s="1"/>
  <c r="AI15" i="1"/>
  <c r="AK15" i="1" s="1"/>
  <c r="AI9" i="1"/>
  <c r="AK9" i="1" s="1"/>
  <c r="AI17" i="1"/>
  <c r="AK17" i="1" s="1"/>
  <c r="AI11" i="1"/>
  <c r="AK11" i="1" s="1"/>
  <c r="AI12" i="1"/>
  <c r="AK12" i="1" s="1"/>
  <c r="AI13" i="1"/>
  <c r="AK13" i="1" s="1"/>
  <c r="AI8" i="1"/>
  <c r="AK8" i="1" s="1"/>
  <c r="AI16" i="1"/>
  <c r="AK16" i="1" s="1"/>
  <c r="AI10" i="1"/>
  <c r="AK10" i="1" s="1"/>
  <c r="AC61" i="1"/>
  <c r="AH61" i="1"/>
  <c r="AC19" i="1"/>
  <c r="AI61" i="1"/>
  <c r="AH19" i="1"/>
  <c r="C17" i="6" l="1"/>
  <c r="C21" i="6" s="1"/>
  <c r="C18" i="6"/>
  <c r="AJ19" i="1"/>
  <c r="AK61" i="1"/>
  <c r="AI19" i="1"/>
  <c r="AG19" i="1"/>
  <c r="C24" i="6" l="1"/>
  <c r="AK19" i="1"/>
</calcChain>
</file>

<file path=xl/sharedStrings.xml><?xml version="1.0" encoding="utf-8"?>
<sst xmlns="http://schemas.openxmlformats.org/spreadsheetml/2006/main" count="241" uniqueCount="174">
  <si>
    <t>Instructions to complete claim for GreenPlus</t>
  </si>
  <si>
    <t>Revision Date:</t>
  </si>
  <si>
    <t xml:space="preserve">N.B. As part of continous improvement, revisions are regularly made to our claim forms. Do not use a saved copy. Always download from: </t>
  </si>
  <si>
    <t xml:space="preserve">https://www.enterprise-ireland.com/en/Process/Companies/  </t>
  </si>
  <si>
    <t>Checklist for Claim</t>
  </si>
  <si>
    <t>•  Ensure that the checklist is carefully read and that all required back up documentation for your claim is submitted.
•  To avoid documents being returned for clarification, all supporting documentation should be saved with the corresponding item number on the claim form.</t>
  </si>
  <si>
    <t>Claim Form &amp; Director Statement</t>
  </si>
  <si>
    <t>Complete the Green Plus Claim Form &amp; Director Statement as instructed. Print, sign, scan the Director Statement. Return the pdf document, the Excel claim, progress report and supporting documentation to:</t>
  </si>
  <si>
    <t>IndustryGrantClaims@enterprise-ireland.com</t>
  </si>
  <si>
    <t>Trainee Costs</t>
  </si>
  <si>
    <t>External Trainer Costs</t>
  </si>
  <si>
    <t>Training Course Fees</t>
  </si>
  <si>
    <t>Progress Report</t>
  </si>
  <si>
    <t>• A Progress report must be completed and submitted with each claim. The Progress report template can be downloaded from the GreenPlus Grant claim page.</t>
  </si>
  <si>
    <t>Grantee Company Name:</t>
  </si>
  <si>
    <t>Project No: (ref Letter of Offer)</t>
  </si>
  <si>
    <t>Grant Rate %</t>
  </si>
  <si>
    <t>Claim No: (1 or 2 please indicate)</t>
  </si>
  <si>
    <t>Note: Maximum of two claims permitted</t>
  </si>
  <si>
    <t>Details of person responsible for company claim</t>
  </si>
  <si>
    <t>Name:</t>
  </si>
  <si>
    <t>Email Address:</t>
  </si>
  <si>
    <t>Email this completed document and supporting documentation to</t>
  </si>
  <si>
    <t>In the email subject line write: “GreenPlus / Company name / Project number”</t>
  </si>
  <si>
    <r>
      <t xml:space="preserve">Failure to submit any of the required documents will result in the claim being returned with the </t>
    </r>
    <r>
      <rPr>
        <u/>
        <sz val="10"/>
        <rFont val="Arial"/>
        <family val="2"/>
      </rPr>
      <t>missing</t>
    </r>
    <r>
      <rPr>
        <sz val="10"/>
        <rFont val="Arial"/>
        <family val="2"/>
      </rPr>
      <t xml:space="preserve"> items marked.</t>
    </r>
  </si>
  <si>
    <t>Required</t>
  </si>
  <si>
    <t>The Items below should be submitted with your claim</t>
  </si>
  <si>
    <t>Items Attached to Claim</t>
  </si>
  <si>
    <t>Please confirm…</t>
  </si>
  <si>
    <t>Checklist and Claim Form</t>
  </si>
  <si>
    <t>Payslips</t>
  </si>
  <si>
    <t>Invoices</t>
  </si>
  <si>
    <r>
      <t xml:space="preserve">Copy of </t>
    </r>
    <r>
      <rPr>
        <b/>
        <sz val="10"/>
        <color theme="1"/>
        <rFont val="Arial"/>
        <family val="2"/>
      </rPr>
      <t>Consultant Invoices</t>
    </r>
    <r>
      <rPr>
        <sz val="10"/>
        <color theme="1"/>
        <rFont val="Arial"/>
        <family val="2"/>
      </rPr>
      <t xml:space="preserve">. Invoices must clearly state the work undertaken, daily rate and number of days.
Copy of </t>
    </r>
    <r>
      <rPr>
        <b/>
        <sz val="10"/>
        <color theme="1"/>
        <rFont val="Arial"/>
        <family val="2"/>
      </rPr>
      <t>Training Course Invoices</t>
    </r>
    <r>
      <rPr>
        <sz val="10"/>
        <color theme="1"/>
        <rFont val="Arial"/>
        <family val="2"/>
      </rPr>
      <t>. Invoices must clearly state the course provider, course title and number of attendees.</t>
    </r>
  </si>
  <si>
    <t xml:space="preserve">Confirmation of Payment by the Grantee Company for expenditure items claimed.                                                                                                                                                                                                                                      </t>
  </si>
  <si>
    <r>
      <rPr>
        <b/>
        <sz val="10"/>
        <color theme="1"/>
        <rFont val="Arial"/>
        <family val="2"/>
      </rPr>
      <t>Staff Members</t>
    </r>
    <r>
      <rPr>
        <sz val="10"/>
        <color theme="1"/>
        <rFont val="Arial"/>
        <family val="2"/>
      </rPr>
      <t xml:space="preserve">: Grantee Company Bank Statement showing payment to employee(s) for period of payslip(s) supplied with this claim.                                                                                     </t>
    </r>
    <r>
      <rPr>
        <b/>
        <sz val="10"/>
        <color theme="1"/>
        <rFont val="Arial"/>
        <family val="2"/>
      </rPr>
      <t>For batch payments</t>
    </r>
    <r>
      <rPr>
        <sz val="10"/>
        <color theme="1"/>
        <rFont val="Arial"/>
        <family val="2"/>
      </rPr>
      <t xml:space="preserve">, a payroll listing clearly showing company name and date along with staff members name being claimed, all net amounts as per perslips and overall batch total will also be required.  The bank statement provided should show this overall batch total.                                                </t>
    </r>
  </si>
  <si>
    <t xml:space="preserve">N.B. When printing out online bank statements to be scanned as proof of payment, please ensure that the account number and the Grantee’s name are clearly showing on the statement.   </t>
  </si>
  <si>
    <r>
      <rPr>
        <b/>
        <sz val="10"/>
        <color theme="1"/>
        <rFont val="Arial"/>
        <family val="2"/>
      </rPr>
      <t>Consultant &amp; Training Course Fees:</t>
    </r>
    <r>
      <rPr>
        <sz val="10"/>
        <color theme="1"/>
        <rFont val="Arial"/>
        <family val="2"/>
      </rPr>
      <t xml:space="preserve"> For each invoice claimed, you must submit a copy of Bank or Company Credit Card Statement as proof of payment*. 
Note: Invoices marked paid or suppliers’ statements are not acceptable proof of payment.
Note: Numbering of supporting documentation as detailed above.</t>
    </r>
  </si>
  <si>
    <t>Tax Clearance</t>
  </si>
  <si>
    <r>
      <t>Tax Clearance must be valid on submission &amp; payment of grant claim</t>
    </r>
    <r>
      <rPr>
        <sz val="10"/>
        <color theme="1"/>
        <rFont val="Arial"/>
        <family val="2"/>
      </rPr>
      <t>.  Please input PPSN/Tax Reference Number (TRN) &amp; Tax Clearance Access Number (TCAN) for verification.</t>
    </r>
  </si>
  <si>
    <r>
      <t>PPSN/TRN</t>
    </r>
    <r>
      <rPr>
        <sz val="10"/>
        <color theme="1"/>
        <rFont val="Arial"/>
        <family val="2"/>
      </rPr>
      <t xml:space="preserve"> :</t>
    </r>
  </si>
  <si>
    <t>TCAN:</t>
  </si>
  <si>
    <t>Director Statement</t>
  </si>
  <si>
    <t>The expenditure details from the claim form tab will be copied across to the Director Statement. 
Please print the Director Statement on company headed paper, sign, scan and email back with the claim.</t>
  </si>
  <si>
    <t>Bank Details</t>
  </si>
  <si>
    <t xml:space="preserve">Enterprise Ireland makes all payments by Electronic Fund Transfer (EFT).
Bank details are required if it is the first time to submit a claim, existing Grantee Company EFT details have changed, or if the Grantee Company have not verified their Bank Details to us within the last 2 years.
If EFT details are required to be submitted to Enterprise Ireland, please email:
</t>
  </si>
  <si>
    <t>Ensure that email is forwarded as instructed if applicable</t>
  </si>
  <si>
    <t>bank.confirmation@enterprise-ireland.com</t>
  </si>
  <si>
    <t xml:space="preserve">attaching a redacted bank statement, which clearly shows:	
1.     Grantee Company Name (as per Letter of Offer)	
2.     Bank Name	
3.     IBAN	
Noting that, a member of our Finance Team may contact you to confirm the last 4 digits of your IBAN.	</t>
  </si>
  <si>
    <t>Use the columns here to enter the high level activities under the project and then the number of days for each activity.Trainee days in section 1 &amp; Trainer days in section 2 and Training Courses in Section 3</t>
  </si>
  <si>
    <t>GreenPlus Project Activities:</t>
  </si>
  <si>
    <t>&lt;- unhide here for more columns</t>
  </si>
  <si>
    <t>FOR INTERNAL EI USE ONLY</t>
  </si>
  <si>
    <t>1. Trainee Costs for this claim</t>
  </si>
  <si>
    <t xml:space="preserve">Max Daily rate for staff </t>
  </si>
  <si>
    <t>In column A, number each line item.  This Item no. should be written on all supporting documents for cross referencing purposes.</t>
  </si>
  <si>
    <t>Max Salary rate for staff (based on 232 working days per year)</t>
  </si>
  <si>
    <t>Use a separate line for each person. Note that ONLY staff on the grantee payroll are eligible for support.</t>
  </si>
  <si>
    <t>Note that Enterprise Ireland may request additional detail on the activities carried out.</t>
  </si>
  <si>
    <t>Item No.</t>
  </si>
  <si>
    <t>Project team member name</t>
  </si>
  <si>
    <t>Job Title</t>
  </si>
  <si>
    <r>
      <t xml:space="preserve">Eligible base Salary 
</t>
    </r>
    <r>
      <rPr>
        <b/>
        <sz val="8"/>
        <rFont val="Arial"/>
        <family val="2"/>
      </rPr>
      <t>(max annual €46,400)</t>
    </r>
  </si>
  <si>
    <t>ONLY staff on the grantee payroll eligible - confirm:</t>
  </si>
  <si>
    <r>
      <t>In the table below, enter the number of days allocated to each activity for each project team member</t>
    </r>
    <r>
      <rPr>
        <b/>
        <u/>
        <sz val="10"/>
        <rFont val="Arial"/>
        <family val="2"/>
      </rPr>
      <t xml:space="preserve"> in this claim</t>
    </r>
    <r>
      <rPr>
        <b/>
        <sz val="10"/>
        <rFont val="Arial"/>
        <family val="2"/>
      </rPr>
      <t xml:space="preserve">. </t>
    </r>
  </si>
  <si>
    <t>Days in Previous claims*</t>
  </si>
  <si>
    <t>Total days in this claim</t>
  </si>
  <si>
    <t>Total cost</t>
  </si>
  <si>
    <t>Salary based on Payslip provided to EI (over-write)</t>
  </si>
  <si>
    <t>Approved num days 
(over-write)</t>
  </si>
  <si>
    <t>Calculated 
eligible costs</t>
  </si>
  <si>
    <t>Deferred 
(Manual Entry)</t>
  </si>
  <si>
    <t>Disallowed (Calculated)</t>
  </si>
  <si>
    <t>Grant Admin comment</t>
  </si>
  <si>
    <t>Programme management comment</t>
  </si>
  <si>
    <t>Select…</t>
  </si>
  <si>
    <t>Not Paid By Grantee</t>
  </si>
  <si>
    <t>Contractor</t>
  </si>
  <si>
    <t>Salaries Differ</t>
  </si>
  <si>
    <t>Missing Payslip - deferred</t>
  </si>
  <si>
    <t>Yes</t>
  </si>
  <si>
    <t>No</t>
  </si>
  <si>
    <t xml:space="preserve">Number of project team days: </t>
  </si>
  <si>
    <t xml:space="preserve">Number of project team members: </t>
  </si>
  <si>
    <t>Total days</t>
  </si>
  <si>
    <t>Num staff with costs</t>
  </si>
  <si>
    <t>Days allowed</t>
  </si>
  <si>
    <t>total eligible costs</t>
  </si>
  <si>
    <t>total deferred</t>
  </si>
  <si>
    <t>total disallowed</t>
  </si>
  <si>
    <t>Note that a maximum of 250 days can be claimed in total for all claims and a maximum of 100 days for any one person</t>
  </si>
  <si>
    <t>* Must be completed for all second claims</t>
  </si>
  <si>
    <t xml:space="preserve">2. External Trainer Costs </t>
  </si>
  <si>
    <t>External daily rates may vary, but Enterprise Ireland support is limited to the first €900 per day including all travel and other costs</t>
  </si>
  <si>
    <t>Max daily rate</t>
  </si>
  <si>
    <t>External Consultant</t>
  </si>
  <si>
    <t>Invoice No.</t>
  </si>
  <si>
    <r>
      <rPr>
        <b/>
        <sz val="10"/>
        <rFont val="Arial"/>
        <family val="2"/>
      </rPr>
      <t xml:space="preserve">Invoice Amount
</t>
    </r>
    <r>
      <rPr>
        <b/>
        <sz val="8"/>
        <rFont val="Arial"/>
        <family val="2"/>
      </rPr>
      <t>(excluding VAT)</t>
    </r>
  </si>
  <si>
    <r>
      <t xml:space="preserve">Daily Rate
</t>
    </r>
    <r>
      <rPr>
        <b/>
        <sz val="8"/>
        <rFont val="Arial"/>
        <family val="2"/>
      </rPr>
      <t>(Max €900)</t>
    </r>
  </si>
  <si>
    <t>Enter the number of days allocated to each activity from Row 2 above</t>
  </si>
  <si>
    <t>Total Cost</t>
  </si>
  <si>
    <t>Allowed Rate</t>
  </si>
  <si>
    <t>Approved num days
 (over-write)</t>
  </si>
  <si>
    <t>&lt;- unhide rows here if required</t>
  </si>
  <si>
    <t xml:space="preserve">Number of days listed above: </t>
  </si>
  <si>
    <t>3. Training Course Fees (where approved)</t>
  </si>
  <si>
    <t>Where agreed with Enterprise Ireland, support for (preferably certified) course fees may be applicable here.</t>
  </si>
  <si>
    <t>Course Provider and 
Course Title</t>
  </si>
  <si>
    <r>
      <t xml:space="preserve">Invoice Amount
</t>
    </r>
    <r>
      <rPr>
        <b/>
        <sz val="8"/>
        <rFont val="Arial"/>
        <family val="2"/>
      </rPr>
      <t>(excluding VAT)</t>
    </r>
  </si>
  <si>
    <t xml:space="preserve">Claim Amount
</t>
  </si>
  <si>
    <t>Enter the number of staff who attended each course from Row 2 above</t>
  </si>
  <si>
    <t>Claim Cost</t>
  </si>
  <si>
    <t xml:space="preserve">Number of staff: </t>
  </si>
  <si>
    <t>claim cost</t>
  </si>
  <si>
    <t>Overall Costs</t>
  </si>
  <si>
    <t>Director Statement: Please print on headed paper, sign, scan and return with the claim</t>
  </si>
  <si>
    <t>GreenPlus</t>
  </si>
  <si>
    <t>Grant Rate %: (ref Letter of Offer)</t>
  </si>
  <si>
    <t>Claim No:</t>
  </si>
  <si>
    <t>Cells below are auto populated from Claim Detail tab, do not edit</t>
  </si>
  <si>
    <t>Expenditure</t>
  </si>
  <si>
    <t>Trainee (Staff) Costs</t>
  </si>
  <si>
    <t>External Trainer (Consultant) Costs</t>
  </si>
  <si>
    <t>Total:</t>
  </si>
  <si>
    <t>Grant Rate:</t>
  </si>
  <si>
    <t>Grant Amount:</t>
  </si>
  <si>
    <t>I declare that, the costs included in this claim have not been included in previous claims to Enterprise Ireland, any other Government Agency, the EU, or for any grant.</t>
  </si>
  <si>
    <t xml:space="preserve">Foreign currency amounts have been converted to euro using the rate of exchange at the date of payment and thus represent the actual euro cost paid.  </t>
  </si>
  <si>
    <t>The information contained in this claim documentation is true, accurate and complete.</t>
  </si>
  <si>
    <t xml:space="preserve">I confirm that: </t>
  </si>
  <si>
    <t>a)    I have complied with our own data protection obligations in respect of the personal data that I supply to Enterprise Ireland and that I am entitled to disclose such personal data to Enterprise Ireland; and</t>
  </si>
  <si>
    <r>
      <rPr>
        <sz val="10"/>
        <rFont val="Arial"/>
        <family val="2"/>
      </rPr>
      <t xml:space="preserve">b)    I will ensure that a copy of Enterprise Ireland’s data protection notice (available to view at </t>
    </r>
    <r>
      <rPr>
        <b/>
        <u/>
        <sz val="10"/>
        <color rgb="FF0000E1"/>
        <rFont val="Arial"/>
        <family val="2"/>
      </rPr>
      <t>https://www.enterprise-ireland.com/en/Legal/GDPR/</t>
    </r>
    <r>
      <rPr>
        <u/>
        <sz val="10"/>
        <rFont val="Arial"/>
        <family val="2"/>
      </rPr>
      <t xml:space="preserve">) </t>
    </r>
    <r>
      <rPr>
        <sz val="10"/>
        <rFont val="Arial"/>
        <family val="2"/>
      </rPr>
      <t>is sent to data subjects (e.g. our employees) whose personal data I provide to Enterprise Ireland.</t>
    </r>
  </si>
  <si>
    <t>Yours faithfully</t>
  </si>
  <si>
    <t>To be signed by Managing Director or one Director who is making this declaration on behalf of the company.</t>
  </si>
  <si>
    <t>State Title:</t>
  </si>
  <si>
    <t>Insert Signature:</t>
  </si>
  <si>
    <t>Date:</t>
  </si>
  <si>
    <t>In accordance with the above Project Number under which a GreenPlus Grant was approved for the above-mentioned Grantee Company, I hereby apply the grant amount detailed below.
The following amounts have been incurred and paid by the Grantee Company to date, are exclusive of VAT, employer’s contribution to Pay Related Social Insurance and Wage Subsidies and are in accordance with the books and records of the Grantee Company.</t>
  </si>
  <si>
    <t>Materials</t>
  </si>
  <si>
    <r>
      <rPr>
        <b/>
        <sz val="12"/>
        <color theme="1"/>
        <rFont val="Calibri"/>
        <family val="2"/>
        <scheme val="minor"/>
      </rPr>
      <t xml:space="preserve">Note: </t>
    </r>
    <r>
      <rPr>
        <sz val="12"/>
        <color theme="1"/>
        <rFont val="Calibri"/>
        <family val="2"/>
        <scheme val="minor"/>
      </rPr>
      <t xml:space="preserve">
</t>
    </r>
    <r>
      <rPr>
        <sz val="12"/>
        <color theme="1"/>
        <rFont val="Calibri"/>
        <family val="2"/>
      </rPr>
      <t>•  External daily rates may vary, but Enterprise Ireland support is limited to the first €900 per day including all travel and other costs.  
    Note that no daily rate greater than €900 can be inputted in to the claim form.</t>
    </r>
    <r>
      <rPr>
        <sz val="12"/>
        <color theme="1"/>
        <rFont val="Calibri"/>
        <family val="2"/>
        <scheme val="minor"/>
      </rPr>
      <t xml:space="preserve">
•  Where there is more than one consultancy firm involved on the project, the rate applies to each firm separately.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with.</t>
    </r>
  </si>
  <si>
    <r>
      <rPr>
        <b/>
        <sz val="12"/>
        <color theme="1"/>
        <rFont val="Calibri"/>
        <family val="2"/>
        <scheme val="minor"/>
      </rPr>
      <t xml:space="preserve">Note: </t>
    </r>
    <r>
      <rPr>
        <sz val="12"/>
        <color theme="1"/>
        <rFont val="Calibri"/>
        <family val="2"/>
        <scheme val="minor"/>
      </rPr>
      <t xml:space="preserve">
</t>
    </r>
    <r>
      <rPr>
        <sz val="12"/>
        <color theme="1"/>
        <rFont val="Calibri"/>
        <family val="2"/>
      </rPr>
      <t>•  Input details as requested in claim form for Training course Fees that have been approved by Enterprise Ireland.</t>
    </r>
    <r>
      <rPr>
        <sz val="12"/>
        <color theme="1"/>
        <rFont val="Calibri"/>
        <family val="2"/>
        <scheme val="minor"/>
      </rPr>
      <t xml:space="preserve">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with.</t>
    </r>
  </si>
  <si>
    <r>
      <rPr>
        <b/>
        <sz val="12"/>
        <color theme="1"/>
        <rFont val="Calibri"/>
        <family val="2"/>
        <scheme val="minor"/>
      </rPr>
      <t xml:space="preserve">Note: </t>
    </r>
    <r>
      <rPr>
        <sz val="12"/>
        <color theme="1"/>
        <rFont val="Calibri"/>
        <family val="2"/>
        <scheme val="minor"/>
      </rPr>
      <t xml:space="preserve">
</t>
    </r>
    <r>
      <rPr>
        <sz val="12"/>
        <color theme="1"/>
        <rFont val="Calibri"/>
        <family val="2"/>
      </rPr>
      <t>•  Input details as requested in claim form for Materials  that have been approved by Enterprise Ireland.</t>
    </r>
    <r>
      <rPr>
        <sz val="12"/>
        <color theme="1"/>
        <rFont val="Calibri"/>
        <family val="2"/>
        <scheme val="minor"/>
      </rPr>
      <t xml:space="preserve">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with.</t>
    </r>
  </si>
  <si>
    <t>Description of Item</t>
  </si>
  <si>
    <t>Invoice Number</t>
  </si>
  <si>
    <t>Invoice Date</t>
  </si>
  <si>
    <t>4. Materials</t>
  </si>
  <si>
    <t>Supplier Name</t>
  </si>
  <si>
    <t>Claim Amount (ex VAT)</t>
  </si>
  <si>
    <t>Detailed invoices and corresponding bank statements must be supplied for all items of material being claimed.</t>
  </si>
  <si>
    <r>
      <t xml:space="preserve">Completed and returned with all documents by email. 
</t>
    </r>
    <r>
      <rPr>
        <b/>
        <sz val="10"/>
        <color theme="1"/>
        <rFont val="Arial"/>
        <family val="2"/>
      </rPr>
      <t>Note</t>
    </r>
    <r>
      <rPr>
        <sz val="10"/>
        <color theme="1"/>
        <rFont val="Arial"/>
        <family val="2"/>
      </rPr>
      <t>: claim form is in three sections.  
1. Trainee Costs,  
2. External Trainer Costs, 
3. Training Course Fees (where approved)
4. Materials (where approved).</t>
    </r>
  </si>
  <si>
    <r>
      <rPr>
        <b/>
        <sz val="12"/>
        <rFont val="Calibri"/>
        <family val="2"/>
        <scheme val="minor"/>
      </rPr>
      <t>Note:</t>
    </r>
    <r>
      <rPr>
        <sz val="12"/>
        <rFont val="Calibri"/>
        <family val="2"/>
        <scheme val="minor"/>
      </rPr>
      <t xml:space="preserve">
•  Only staff on the Grantee payroll are eligible for support.
•  Annual Base Salary excludes employers PRSI, bonus and commission and is capped at €46,400 per annum, per person.  
    Note that no salary greater than €46,400 can be inputted in to the claim form.
•  Grants are calculated Net of any Government wage subsidy.
•  Days worked is based on a standard formula of 232 working days in a year.
•  Each entry must be given an "Item No." Please ensure that the corresponding payslips, bank statements etc. are clearly marked with the item no. that it 
    corresponds with.
</t>
    </r>
  </si>
  <si>
    <t>Please submit a copy of a payslip, relating to the period of the claim for the employee(s) being claimed, and corresponding proof of payment i.e.bank statement (for batch payments, payroll listing is also required).</t>
  </si>
  <si>
    <t>Complete Progress Report using template provided. Return the document attached to the email containing your claim.</t>
  </si>
  <si>
    <t>←</t>
  </si>
  <si>
    <r>
      <t xml:space="preserve">How likely are you to recommend this grant support to other companies? 
</t>
    </r>
    <r>
      <rPr>
        <b/>
        <sz val="12"/>
        <color rgb="FF242424"/>
        <rFont val="Segoe UI"/>
        <family val="2"/>
      </rPr>
      <t>Type a number (1-10) into the box.</t>
    </r>
  </si>
  <si>
    <t>Q4.</t>
  </si>
  <si>
    <t>Add your comments here</t>
  </si>
  <si>
    <t>How would you describe your overall experience with the consultant on this project?</t>
  </si>
  <si>
    <t>Q3.</t>
  </si>
  <si>
    <t>Quality and usefulness of the output or recommendations?</t>
  </si>
  <si>
    <t>Knowledge in relation to the topic and/or industry?</t>
  </si>
  <si>
    <t>Responsiveness and availability to engage?</t>
  </si>
  <si>
    <t>Very high</t>
  </si>
  <si>
    <t>High</t>
  </si>
  <si>
    <t>Reasonable</t>
  </si>
  <si>
    <t>Poor</t>
  </si>
  <si>
    <t>How would you rate the consultant in terms of</t>
  </si>
  <si>
    <t>Q2.</t>
  </si>
  <si>
    <t>Please mark X in the most suitable box for each question</t>
  </si>
  <si>
    <r>
      <t xml:space="preserve">How would you rate the value of this project to your company in terms of the time/money invested?
</t>
    </r>
    <r>
      <rPr>
        <b/>
        <sz val="12"/>
        <color rgb="FF242424"/>
        <rFont val="Segoe UI"/>
        <family val="2"/>
      </rPr>
      <t>[Select the most suitable answer in the dropdown box]</t>
    </r>
  </si>
  <si>
    <t>Q1.</t>
  </si>
  <si>
    <t>Please take a moment to complete this brief feedback form.  Note It is not mandatory and will in no way affect the progress of your claim.
Your responses will be treated confidentially and will not be shared with your service provider or any third party. 
Your feedback will assist with monitoring and quality assurance.</t>
  </si>
  <si>
    <t xml:space="preserve">• Submit service provider report(s) if provided along with the progress report. </t>
  </si>
  <si>
    <t>GreenPlus Service Provider Report (s)</t>
  </si>
  <si>
    <t>Submit service provider report(s) if provided along with progress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</si>
</sst>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quot;€&quot;* #,##0.00_-;_-&quot;€&quot;* &quot;-&quot;??_-;_-@_-"/>
    <numFmt numFmtId="165" formatCode="_-&quot;€&quot;* #,##0_-;\-&quot;€&quot;* #,##0_-;_-&quot;€&quot;* &quot;-&quot;??_-;_-@_-"/>
    <numFmt numFmtId="166" formatCode="_(&quot;€&quot;* #,##0.00_);_(&quot;€&quot;* \(#,##0.00\);_(&quot;€&quot;* &quot;-&quot;??_);_(@_)"/>
  </numFmts>
  <fonts count="6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sz val="11"/>
      <color theme="0"/>
      <name val="Calibri"/>
      <family val="2"/>
      <scheme val="minor"/>
    </font>
    <font>
      <sz val="10"/>
      <name val="Arial"/>
      <family val="2"/>
    </font>
    <font>
      <sz val="10"/>
      <color theme="0"/>
      <name val="Arial"/>
      <family val="2"/>
    </font>
    <font>
      <sz val="9"/>
      <color theme="1"/>
      <name val="Arial"/>
      <family val="2"/>
    </font>
    <font>
      <sz val="8"/>
      <name val="Arial"/>
      <family val="2"/>
    </font>
    <font>
      <b/>
      <sz val="10"/>
      <name val="Arial"/>
      <family val="2"/>
    </font>
    <font>
      <b/>
      <sz val="26"/>
      <color rgb="FF006100"/>
      <name val="Calibri"/>
      <family val="2"/>
      <scheme val="minor"/>
    </font>
    <font>
      <b/>
      <sz val="11"/>
      <color theme="0"/>
      <name val="Arial"/>
      <family val="2"/>
    </font>
    <font>
      <b/>
      <sz val="10"/>
      <color theme="1"/>
      <name val="Arial"/>
      <family val="2"/>
    </font>
    <font>
      <b/>
      <sz val="10"/>
      <color theme="0"/>
      <name val="Arial"/>
      <family val="2"/>
    </font>
    <font>
      <b/>
      <sz val="9"/>
      <color rgb="FFFA7D00"/>
      <name val="Calibri"/>
      <family val="2"/>
      <scheme val="minor"/>
    </font>
    <font>
      <sz val="7"/>
      <name val="Arial"/>
      <family val="2"/>
    </font>
    <font>
      <sz val="9"/>
      <name val="Arial"/>
      <family val="2"/>
    </font>
    <font>
      <b/>
      <sz val="9"/>
      <name val="Arial"/>
      <family val="2"/>
    </font>
    <font>
      <sz val="18"/>
      <name val="Arial"/>
      <family val="2"/>
    </font>
    <font>
      <sz val="8"/>
      <name val="Calibri"/>
      <family val="2"/>
      <scheme val="minor"/>
    </font>
    <font>
      <u/>
      <sz val="11"/>
      <color theme="10"/>
      <name val="Calibri"/>
      <family val="2"/>
      <scheme val="minor"/>
    </font>
    <font>
      <sz val="10"/>
      <color theme="1"/>
      <name val="Arial"/>
      <family val="2"/>
    </font>
    <font>
      <u/>
      <sz val="10"/>
      <name val="Arial"/>
      <family val="2"/>
    </font>
    <font>
      <b/>
      <i/>
      <sz val="10"/>
      <color theme="1"/>
      <name val="Arial"/>
      <family val="2"/>
    </font>
    <font>
      <sz val="10"/>
      <color rgb="FFFF0000"/>
      <name val="Wingdings"/>
      <charset val="2"/>
    </font>
    <font>
      <b/>
      <sz val="10"/>
      <color rgb="FF0000E1"/>
      <name val="Arial"/>
      <family val="2"/>
    </font>
    <font>
      <b/>
      <u/>
      <sz val="10"/>
      <color rgb="FF0000E1"/>
      <name val="Arial"/>
      <family val="2"/>
    </font>
    <font>
      <sz val="14"/>
      <color theme="1"/>
      <name val="Calibri"/>
      <family val="2"/>
      <scheme val="minor"/>
    </font>
    <font>
      <b/>
      <sz val="10"/>
      <color rgb="FFFA7D00"/>
      <name val="Arial"/>
      <family val="2"/>
    </font>
    <font>
      <sz val="11"/>
      <name val="Arial"/>
      <family val="2"/>
    </font>
    <font>
      <i/>
      <sz val="10"/>
      <color theme="1"/>
      <name val="Arial"/>
      <family val="2"/>
    </font>
    <font>
      <sz val="11"/>
      <name val="Calibri"/>
      <family val="2"/>
      <scheme val="minor"/>
    </font>
    <font>
      <b/>
      <u/>
      <sz val="11"/>
      <color rgb="FF0000E1"/>
      <name val="Calibri"/>
      <family val="2"/>
      <scheme val="minor"/>
    </font>
    <font>
      <b/>
      <sz val="11"/>
      <color rgb="FF006100"/>
      <name val="Calibri"/>
      <family val="2"/>
      <scheme val="minor"/>
    </font>
    <font>
      <b/>
      <u/>
      <sz val="12"/>
      <color rgb="FF0000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b/>
      <sz val="12"/>
      <name val="Calibri"/>
      <family val="2"/>
      <scheme val="minor"/>
    </font>
    <font>
      <b/>
      <sz val="10"/>
      <name val="Calibri"/>
      <family val="2"/>
      <scheme val="minor"/>
    </font>
    <font>
      <b/>
      <sz val="12"/>
      <color theme="1"/>
      <name val="Calibri"/>
      <family val="2"/>
      <scheme val="minor"/>
    </font>
    <font>
      <sz val="12"/>
      <color theme="1"/>
      <name val="Calibri"/>
      <family val="2"/>
      <scheme val="minor"/>
    </font>
    <font>
      <b/>
      <sz val="12"/>
      <color rgb="FF0000E1"/>
      <name val="Calibri"/>
      <family val="2"/>
      <scheme val="minor"/>
    </font>
    <font>
      <sz val="12"/>
      <color rgb="FF0000E1"/>
      <name val="Calibri"/>
      <family val="2"/>
      <scheme val="minor"/>
    </font>
    <font>
      <sz val="10"/>
      <color rgb="FF0000E1"/>
      <name val="Calibri"/>
      <family val="2"/>
      <scheme val="minor"/>
    </font>
    <font>
      <b/>
      <u/>
      <sz val="12"/>
      <color theme="10"/>
      <name val="Calibri"/>
      <family val="2"/>
      <scheme val="minor"/>
    </font>
    <font>
      <sz val="10"/>
      <color rgb="FF0000E1"/>
      <name val="Arial"/>
      <family val="2"/>
    </font>
    <font>
      <sz val="11"/>
      <color rgb="FF0000E1"/>
      <name val="Calibri"/>
      <family val="2"/>
      <scheme val="minor"/>
    </font>
    <font>
      <sz val="12"/>
      <name val="Calibri"/>
      <family val="2"/>
      <scheme val="minor"/>
    </font>
    <font>
      <sz val="12"/>
      <color theme="1"/>
      <name val="Calibri"/>
      <family val="2"/>
    </font>
    <font>
      <b/>
      <sz val="14"/>
      <name val="Calibri"/>
      <family val="2"/>
      <scheme val="minor"/>
    </font>
    <font>
      <b/>
      <sz val="11"/>
      <name val="Arial"/>
      <family val="2"/>
    </font>
    <font>
      <b/>
      <u/>
      <sz val="10"/>
      <name val="Arial"/>
      <family val="2"/>
    </font>
    <font>
      <b/>
      <i/>
      <sz val="10"/>
      <name val="Arial"/>
      <family val="2"/>
    </font>
    <font>
      <i/>
      <sz val="10"/>
      <name val="Arial"/>
      <family val="2"/>
    </font>
    <font>
      <b/>
      <sz val="11"/>
      <name val="Calibri"/>
      <family val="2"/>
      <scheme val="minor"/>
    </font>
    <font>
      <b/>
      <sz val="9"/>
      <name val="Calibri"/>
      <family val="2"/>
      <scheme val="minor"/>
    </font>
    <font>
      <b/>
      <i/>
      <sz val="9"/>
      <name val="Arial"/>
      <family val="2"/>
    </font>
    <font>
      <i/>
      <sz val="9"/>
      <name val="Arial"/>
      <family val="2"/>
    </font>
    <font>
      <b/>
      <sz val="8"/>
      <name val="Arial"/>
      <family val="2"/>
    </font>
    <font>
      <sz val="24"/>
      <color theme="1"/>
      <name val="Calibri"/>
      <family val="2"/>
    </font>
    <font>
      <sz val="12"/>
      <color rgb="FF242424"/>
      <name val="Segoe UI"/>
    </font>
    <font>
      <sz val="12"/>
      <color rgb="FF242424"/>
      <name val="Segoe UI"/>
      <family val="2"/>
    </font>
    <font>
      <b/>
      <sz val="12"/>
      <color rgb="FF242424"/>
      <name val="Segoe UI"/>
      <family val="2"/>
    </font>
    <font>
      <sz val="16"/>
      <color theme="1"/>
      <name val="Calibri"/>
      <family val="2"/>
      <scheme val="minor"/>
    </font>
    <font>
      <sz val="12"/>
      <color theme="0"/>
      <name val="Calibri"/>
      <family val="2"/>
      <scheme val="minor"/>
    </font>
    <font>
      <b/>
      <sz val="12"/>
      <color theme="0"/>
      <name val="Calibri"/>
      <family val="2"/>
      <scheme val="minor"/>
    </font>
  </fonts>
  <fills count="21">
    <fill>
      <patternFill patternType="none"/>
    </fill>
    <fill>
      <patternFill patternType="gray125"/>
    </fill>
    <fill>
      <patternFill patternType="solid">
        <fgColor rgb="FFC6EFCE"/>
      </patternFill>
    </fill>
    <fill>
      <patternFill patternType="solid">
        <fgColor rgb="FFFFC7CE"/>
      </patternFill>
    </fill>
    <fill>
      <patternFill patternType="solid">
        <fgColor rgb="FFF2F2F2"/>
      </patternFill>
    </fill>
    <fill>
      <patternFill patternType="solid">
        <fgColor theme="4"/>
      </patternFill>
    </fill>
    <fill>
      <patternFill patternType="solid">
        <fgColor theme="0"/>
        <bgColor indexed="64"/>
      </patternFill>
    </fill>
    <fill>
      <patternFill patternType="solid">
        <fgColor theme="8" tint="-0.249977111117893"/>
        <bgColor indexed="64"/>
      </patternFill>
    </fill>
    <fill>
      <patternFill patternType="solid">
        <fgColor theme="5"/>
        <bgColor indexed="64"/>
      </patternFill>
    </fill>
    <fill>
      <patternFill patternType="solid">
        <fgColor rgb="FF0070C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9FFCC"/>
        <bgColor indexed="64"/>
      </patternFill>
    </fill>
    <fill>
      <patternFill patternType="solid">
        <fgColor rgb="FF3FE175"/>
        <bgColor indexed="64"/>
      </patternFill>
    </fill>
    <fill>
      <patternFill patternType="solid">
        <fgColor theme="0" tint="-4.9989318521683403E-2"/>
        <bgColor indexed="64"/>
      </patternFill>
    </fill>
    <fill>
      <patternFill patternType="solid">
        <fgColor rgb="FFD9E5E3"/>
        <bgColor indexed="64"/>
      </patternFill>
    </fill>
    <fill>
      <patternFill patternType="solid">
        <fgColor rgb="FF00AC8F"/>
        <bgColor indexed="64"/>
      </patternFill>
    </fill>
    <fill>
      <patternFill patternType="solid">
        <fgColor rgb="FF007662"/>
        <bgColor indexed="64"/>
      </patternFill>
    </fill>
    <fill>
      <patternFill patternType="solid">
        <fgColor rgb="FF004C40"/>
        <bgColor indexed="64"/>
      </patternFill>
    </fill>
  </fills>
  <borders count="56">
    <border>
      <left/>
      <right/>
      <top/>
      <bottom/>
      <diagonal/>
    </border>
    <border>
      <left style="thin">
        <color rgb="FF7F7F7F"/>
      </left>
      <right style="thin">
        <color rgb="FF7F7F7F"/>
      </right>
      <top style="thin">
        <color rgb="FF7F7F7F"/>
      </top>
      <bottom style="thin">
        <color rgb="FF7F7F7F"/>
      </bottom>
      <diagonal/>
    </border>
    <border>
      <left style="hair">
        <color auto="1"/>
      </left>
      <right style="hair">
        <color auto="1"/>
      </right>
      <top style="hair">
        <color auto="1"/>
      </top>
      <bottom style="hair">
        <color auto="1"/>
      </bottom>
      <diagonal/>
    </border>
    <border>
      <left style="mediumDashDotDot">
        <color auto="1"/>
      </left>
      <right style="hair">
        <color auto="1"/>
      </right>
      <top style="hair">
        <color auto="1"/>
      </top>
      <bottom style="hair">
        <color auto="1"/>
      </bottom>
      <diagonal/>
    </border>
    <border>
      <left/>
      <right style="thin">
        <color auto="1"/>
      </right>
      <top/>
      <bottom/>
      <diagonal/>
    </border>
    <border>
      <left style="thin">
        <color auto="1"/>
      </left>
      <right/>
      <top style="thin">
        <color auto="1"/>
      </top>
      <bottom/>
      <diagonal/>
    </border>
    <border>
      <left/>
      <right/>
      <top style="thin">
        <color indexed="64"/>
      </top>
      <bottom/>
      <diagonal/>
    </border>
    <border>
      <left/>
      <right style="medium">
        <color indexed="64"/>
      </right>
      <top style="medium">
        <color indexed="64"/>
      </top>
      <bottom style="medium">
        <color indexed="64"/>
      </bottom>
      <diagonal/>
    </border>
    <border>
      <left style="thin">
        <color auto="1"/>
      </left>
      <right/>
      <top/>
      <bottom/>
      <diagonal/>
    </border>
    <border>
      <left/>
      <right style="thin">
        <color rgb="FF7F7F7F"/>
      </right>
      <top style="medium">
        <color indexed="64"/>
      </top>
      <bottom style="thin">
        <color rgb="FF7F7F7F"/>
      </bottom>
      <diagonal/>
    </border>
    <border>
      <left/>
      <right style="hair">
        <color auto="1"/>
      </right>
      <top style="hair">
        <color auto="1"/>
      </top>
      <bottom style="hair">
        <color auto="1"/>
      </bottom>
      <diagonal/>
    </border>
    <border>
      <left/>
      <right/>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thin">
        <color auto="1"/>
      </bottom>
      <diagonal/>
    </border>
    <border>
      <left/>
      <right style="thin">
        <color rgb="FF7F7F7F"/>
      </right>
      <top style="thin">
        <color rgb="FF7F7F7F"/>
      </top>
      <bottom style="thin">
        <color rgb="FF7F7F7F"/>
      </bottom>
      <diagonal/>
    </border>
    <border>
      <left style="thin">
        <color rgb="FF7F7F7F"/>
      </left>
      <right style="thin">
        <color auto="1"/>
      </right>
      <top style="thin">
        <color rgb="FF7F7F7F"/>
      </top>
      <bottom style="thin">
        <color rgb="FF7F7F7F"/>
      </bottom>
      <diagonal/>
    </border>
    <border>
      <left/>
      <right style="hair">
        <color rgb="FF7F7F7F"/>
      </right>
      <top/>
      <bottom style="hair">
        <color auto="1"/>
      </bottom>
      <diagonal/>
    </border>
    <border>
      <left style="hair">
        <color rgb="FF7F7F7F"/>
      </left>
      <right/>
      <top/>
      <bottom style="hair">
        <color auto="1"/>
      </bottom>
      <diagonal/>
    </border>
    <border>
      <left/>
      <right style="thin">
        <color auto="1"/>
      </right>
      <top/>
      <bottom style="thin">
        <color auto="1"/>
      </bottom>
      <diagonal/>
    </border>
    <border>
      <left/>
      <right style="hair">
        <color rgb="FF7F7F7F"/>
      </right>
      <top/>
      <bottom style="thin">
        <color rgb="FF7F7F7F"/>
      </bottom>
      <diagonal/>
    </border>
    <border>
      <left style="hair">
        <color rgb="FF7F7F7F"/>
      </left>
      <right/>
      <top/>
      <bottom style="thin">
        <color rgb="FF7F7F7F"/>
      </bottom>
      <diagonal/>
    </border>
    <border>
      <left style="thin">
        <color rgb="FF7F7F7F"/>
      </left>
      <right style="thin">
        <color rgb="FF7F7F7F"/>
      </right>
      <top style="thin">
        <color rgb="FF7F7F7F"/>
      </top>
      <bottom style="thin">
        <color auto="1"/>
      </bottom>
      <diagonal/>
    </border>
    <border>
      <left style="thin">
        <color rgb="FF7F7F7F"/>
      </left>
      <right/>
      <top style="thin">
        <color rgb="FF7F7F7F"/>
      </top>
      <bottom style="thin">
        <color auto="1"/>
      </bottom>
      <diagonal/>
    </border>
    <border>
      <left/>
      <right/>
      <top style="thin">
        <color rgb="FF7F7F7F"/>
      </top>
      <bottom/>
      <diagonal/>
    </border>
    <border>
      <left style="medium">
        <color indexed="64"/>
      </left>
      <right style="medium">
        <color indexed="64"/>
      </right>
      <top style="medium">
        <color indexed="64"/>
      </top>
      <bottom style="medium">
        <color indexed="64"/>
      </bottom>
      <diagonal/>
    </border>
    <border>
      <left style="thin">
        <color auto="1"/>
      </left>
      <right style="hair">
        <color auto="1"/>
      </right>
      <top style="hair">
        <color auto="1"/>
      </top>
      <bottom style="hair">
        <color auto="1"/>
      </bottom>
      <diagonal/>
    </border>
    <border>
      <left/>
      <right style="thin">
        <color rgb="FF7F7F7F"/>
      </right>
      <top style="thin">
        <color rgb="FF7F7F7F"/>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style="thin">
        <color indexed="64"/>
      </left>
      <right style="thin">
        <color auto="1"/>
      </right>
      <top style="thin">
        <color auto="1"/>
      </top>
      <bottom/>
      <diagonal/>
    </border>
    <border>
      <left style="thin">
        <color indexed="64"/>
      </left>
      <right style="thin">
        <color auto="1"/>
      </right>
      <top/>
      <bottom style="thin">
        <color indexed="64"/>
      </bottom>
      <diagonal/>
    </border>
    <border>
      <left style="thin">
        <color indexed="64"/>
      </left>
      <right style="thin">
        <color auto="1"/>
      </right>
      <top/>
      <bottom/>
      <diagonal/>
    </border>
    <border>
      <left style="thin">
        <color auto="1"/>
      </left>
      <right/>
      <top/>
      <bottom style="thin">
        <color auto="1"/>
      </bottom>
      <diagonal/>
    </border>
    <border>
      <left/>
      <right/>
      <top/>
      <bottom style="thin">
        <color rgb="FF7F7F7F"/>
      </bottom>
      <diagonal/>
    </border>
    <border>
      <left style="thin">
        <color rgb="FF7F7F7F"/>
      </left>
      <right style="hair">
        <color rgb="FF7F7F7F"/>
      </right>
      <top style="hair">
        <color auto="1"/>
      </top>
      <bottom style="hair">
        <color auto="1"/>
      </bottom>
      <diagonal/>
    </border>
    <border>
      <left style="thin">
        <color rgb="FF7F7F7F"/>
      </left>
      <right style="hair">
        <color rgb="FF7F7F7F"/>
      </right>
      <top/>
      <bottom style="hair">
        <color auto="1"/>
      </bottom>
      <diagonal/>
    </border>
    <border>
      <left/>
      <right style="thin">
        <color auto="1"/>
      </right>
      <top style="thin">
        <color auto="1"/>
      </top>
      <bottom/>
      <diagonal/>
    </border>
    <border>
      <left/>
      <right style="thin">
        <color auto="1"/>
      </right>
      <top style="thin">
        <color rgb="FF7F7F7F"/>
      </top>
      <bottom style="thin">
        <color rgb="FF7F7F7F"/>
      </bottom>
      <diagonal/>
    </border>
    <border>
      <left/>
      <right/>
      <top style="thin">
        <color rgb="FF7F7F7F"/>
      </top>
      <bottom style="thin">
        <color auto="1"/>
      </bottom>
      <diagonal/>
    </border>
    <border>
      <left style="thin">
        <color auto="1"/>
      </left>
      <right/>
      <top/>
      <bottom style="hair">
        <color auto="1"/>
      </bottom>
      <diagonal/>
    </border>
    <border>
      <left style="hair">
        <color auto="1"/>
      </left>
      <right/>
      <top style="hair">
        <color auto="1"/>
      </top>
      <bottom style="hair">
        <color auto="1"/>
      </bottom>
      <diagonal/>
    </border>
    <border>
      <left/>
      <right/>
      <top style="hair">
        <color auto="1"/>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3">
    <xf numFmtId="0" fontId="0" fillId="0" borderId="0"/>
    <xf numFmtId="16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6" fillId="0" borderId="0"/>
    <xf numFmtId="43" fontId="6" fillId="0" borderId="0" applyFont="0" applyFill="0" applyBorder="0" applyAlignment="0" applyProtection="0"/>
    <xf numFmtId="0" fontId="2" fillId="2" borderId="0" applyNumberFormat="0" applyBorder="0" applyAlignment="0" applyProtection="0"/>
    <xf numFmtId="0" fontId="5" fillId="5" borderId="0" applyNumberFormat="0" applyBorder="0" applyAlignment="0" applyProtection="0"/>
    <xf numFmtId="0" fontId="4" fillId="4" borderId="1" applyNumberFormat="0" applyAlignment="0" applyProtection="0"/>
    <xf numFmtId="0" fontId="21" fillId="0" borderId="0" applyNumberFormat="0" applyFill="0" applyBorder="0" applyAlignment="0" applyProtection="0"/>
    <xf numFmtId="0" fontId="6" fillId="0" borderId="0"/>
    <xf numFmtId="9" fontId="1" fillId="0" borderId="0" applyFont="0" applyFill="0" applyBorder="0" applyAlignment="0" applyProtection="0"/>
  </cellStyleXfs>
  <cellXfs count="402">
    <xf numFmtId="0" fontId="0" fillId="0" borderId="0" xfId="0"/>
    <xf numFmtId="0" fontId="7" fillId="0" borderId="0" xfId="5" applyFont="1" applyAlignment="1" applyProtection="1">
      <alignment horizontal="center" vertical="center" wrapText="1"/>
      <protection locked="0"/>
    </xf>
    <xf numFmtId="0" fontId="8" fillId="6" borderId="2" xfId="6" applyNumberFormat="1" applyFont="1" applyFill="1" applyBorder="1" applyAlignment="1" applyProtection="1">
      <alignment horizontal="center" vertical="center" wrapText="1"/>
      <protection locked="0"/>
    </xf>
    <xf numFmtId="0" fontId="8" fillId="6" borderId="3" xfId="6" applyNumberFormat="1" applyFont="1" applyFill="1" applyBorder="1" applyAlignment="1" applyProtection="1">
      <alignment horizontal="center" vertical="center" wrapText="1"/>
      <protection locked="0"/>
    </xf>
    <xf numFmtId="0" fontId="9" fillId="0" borderId="0" xfId="5" quotePrefix="1" applyFont="1" applyAlignment="1" applyProtection="1">
      <alignment vertical="top"/>
      <protection locked="0"/>
    </xf>
    <xf numFmtId="0" fontId="6" fillId="0" borderId="0" xfId="5" applyAlignment="1" applyProtection="1">
      <alignment horizontal="center" vertical="center" wrapText="1"/>
      <protection locked="0"/>
    </xf>
    <xf numFmtId="0" fontId="6" fillId="7" borderId="0" xfId="5" applyFill="1" applyAlignment="1" applyProtection="1">
      <alignment horizontal="center" vertical="center" wrapText="1"/>
      <protection locked="0"/>
    </xf>
    <xf numFmtId="0" fontId="11" fillId="2" borderId="0" xfId="7" applyFont="1" applyBorder="1" applyAlignment="1" applyProtection="1">
      <alignment horizontal="left" vertical="center"/>
      <protection locked="0"/>
    </xf>
    <xf numFmtId="0" fontId="0" fillId="0" borderId="0" xfId="0" applyProtection="1">
      <protection locked="0"/>
    </xf>
    <xf numFmtId="0" fontId="6" fillId="0" borderId="0" xfId="5" applyAlignment="1" applyProtection="1">
      <alignment vertical="center" wrapText="1"/>
      <protection locked="0"/>
    </xf>
    <xf numFmtId="0" fontId="6" fillId="7" borderId="0" xfId="5" applyFill="1" applyAlignment="1" applyProtection="1">
      <alignment vertical="center" wrapText="1"/>
      <protection locked="0"/>
    </xf>
    <xf numFmtId="0" fontId="6" fillId="0" borderId="0" xfId="5" applyProtection="1">
      <protection locked="0"/>
    </xf>
    <xf numFmtId="0" fontId="12" fillId="0" borderId="0" xfId="5" applyFont="1" applyAlignment="1" applyProtection="1">
      <alignment vertical="center"/>
      <protection locked="0"/>
    </xf>
    <xf numFmtId="0" fontId="12" fillId="0" borderId="0" xfId="5" applyFont="1" applyAlignment="1" applyProtection="1">
      <alignment vertical="center" wrapText="1"/>
      <protection locked="0"/>
    </xf>
    <xf numFmtId="0" fontId="12" fillId="7" borderId="0" xfId="5" applyFont="1" applyFill="1" applyAlignment="1" applyProtection="1">
      <alignment vertical="center" wrapText="1"/>
      <protection locked="0"/>
    </xf>
    <xf numFmtId="0" fontId="10" fillId="0" borderId="0" xfId="5" applyFont="1" applyProtection="1">
      <protection locked="0"/>
    </xf>
    <xf numFmtId="0" fontId="6" fillId="0" borderId="8" xfId="5" quotePrefix="1" applyBorder="1" applyProtection="1">
      <protection locked="0"/>
    </xf>
    <xf numFmtId="0" fontId="6" fillId="0" borderId="0" xfId="5" quotePrefix="1" applyProtection="1">
      <protection locked="0"/>
    </xf>
    <xf numFmtId="0" fontId="6" fillId="0" borderId="0" xfId="5" applyAlignment="1" applyProtection="1">
      <alignment horizontal="center"/>
      <protection locked="0"/>
    </xf>
    <xf numFmtId="0" fontId="6" fillId="0" borderId="0" xfId="5" applyAlignment="1" applyProtection="1">
      <alignment horizontal="left" vertical="center"/>
      <protection locked="0"/>
    </xf>
    <xf numFmtId="0" fontId="10" fillId="0" borderId="0" xfId="5" applyFont="1" applyAlignment="1" applyProtection="1">
      <alignment horizontal="right" vertical="center" wrapText="1"/>
      <protection locked="0"/>
    </xf>
    <xf numFmtId="0" fontId="10" fillId="0" borderId="0" xfId="5" applyFont="1" applyAlignment="1" applyProtection="1">
      <alignment horizontal="center" vertical="center"/>
      <protection locked="0"/>
    </xf>
    <xf numFmtId="0" fontId="6" fillId="6" borderId="0" xfId="5" applyFill="1" applyAlignment="1" applyProtection="1">
      <alignment vertical="center" wrapText="1"/>
      <protection locked="0"/>
    </xf>
    <xf numFmtId="0" fontId="6" fillId="6" borderId="0" xfId="5" applyFill="1" applyAlignment="1" applyProtection="1">
      <alignment horizontal="center" vertical="center" wrapText="1"/>
      <protection locked="0"/>
    </xf>
    <xf numFmtId="0" fontId="2" fillId="2" borderId="10" xfId="2" applyBorder="1" applyAlignment="1" applyProtection="1">
      <alignment horizontal="center" vertical="center" wrapText="1"/>
      <protection locked="0"/>
    </xf>
    <xf numFmtId="0" fontId="2" fillId="2" borderId="11" xfId="7" applyBorder="1" applyAlignment="1" applyProtection="1">
      <alignment horizontal="center" vertical="center" wrapText="1"/>
      <protection locked="0"/>
    </xf>
    <xf numFmtId="0" fontId="3" fillId="3" borderId="11" xfId="3" applyBorder="1" applyAlignment="1" applyProtection="1">
      <alignment horizontal="center" vertical="center" wrapText="1"/>
      <protection locked="0"/>
    </xf>
    <xf numFmtId="0" fontId="2" fillId="2" borderId="17" xfId="7" applyBorder="1" applyAlignment="1" applyProtection="1">
      <alignment horizontal="center" vertical="center" wrapText="1"/>
      <protection locked="0"/>
    </xf>
    <xf numFmtId="0" fontId="2" fillId="2" borderId="17" xfId="7" applyBorder="1" applyAlignment="1" applyProtection="1">
      <alignment horizontal="left" vertical="center" wrapText="1"/>
      <protection locked="0"/>
    </xf>
    <xf numFmtId="0" fontId="9" fillId="0" borderId="0" xfId="5" quotePrefix="1" applyFont="1" applyAlignment="1" applyProtection="1">
      <alignment horizontal="left" vertical="center"/>
      <protection locked="0"/>
    </xf>
    <xf numFmtId="0" fontId="9" fillId="0" borderId="0" xfId="5" applyFont="1" applyAlignment="1" applyProtection="1">
      <alignment horizontal="center" vertical="center"/>
      <protection locked="0"/>
    </xf>
    <xf numFmtId="0" fontId="6" fillId="7" borderId="0" xfId="5" applyFill="1" applyProtection="1">
      <protection locked="0"/>
    </xf>
    <xf numFmtId="0" fontId="6" fillId="0" borderId="0" xfId="5" applyAlignment="1" applyProtection="1">
      <alignment wrapText="1"/>
      <protection locked="0"/>
    </xf>
    <xf numFmtId="0" fontId="15" fillId="4" borderId="14" xfId="9" applyFont="1" applyBorder="1" applyAlignment="1" applyProtection="1">
      <alignment horizontal="center" vertical="center"/>
      <protection locked="0"/>
    </xf>
    <xf numFmtId="0" fontId="6" fillId="0" borderId="0" xfId="5" applyAlignment="1" applyProtection="1">
      <alignment vertical="center"/>
      <protection locked="0"/>
    </xf>
    <xf numFmtId="0" fontId="6" fillId="7" borderId="0" xfId="5" applyFill="1" applyAlignment="1" applyProtection="1">
      <alignment vertical="center"/>
      <protection locked="0"/>
    </xf>
    <xf numFmtId="0" fontId="6" fillId="0" borderId="0" xfId="5" applyAlignment="1" applyProtection="1">
      <alignment horizontal="left" vertical="center" wrapText="1"/>
      <protection locked="0"/>
    </xf>
    <xf numFmtId="0" fontId="16" fillId="0" borderId="0" xfId="5" applyFont="1" applyAlignment="1" applyProtection="1">
      <alignment horizontal="center" vertical="center"/>
      <protection locked="0"/>
    </xf>
    <xf numFmtId="0" fontId="17" fillId="6" borderId="0" xfId="5" applyFont="1" applyFill="1" applyAlignment="1" applyProtection="1">
      <alignment vertical="center"/>
      <protection locked="0"/>
    </xf>
    <xf numFmtId="0" fontId="17" fillId="6" borderId="0" xfId="5" applyFont="1" applyFill="1" applyAlignment="1" applyProtection="1">
      <alignment horizontal="center" vertical="center"/>
      <protection locked="0"/>
    </xf>
    <xf numFmtId="0" fontId="12" fillId="7" borderId="0" xfId="5" applyFont="1" applyFill="1" applyAlignment="1" applyProtection="1">
      <alignment vertical="center"/>
      <protection locked="0"/>
    </xf>
    <xf numFmtId="0" fontId="12" fillId="0" borderId="0" xfId="5" applyFont="1" applyAlignment="1" applyProtection="1">
      <alignment horizontal="center" vertical="center"/>
      <protection locked="0"/>
    </xf>
    <xf numFmtId="0" fontId="18" fillId="6" borderId="0" xfId="5" applyFont="1" applyFill="1" applyAlignment="1" applyProtection="1">
      <alignment vertical="center"/>
      <protection locked="0"/>
    </xf>
    <xf numFmtId="0" fontId="18" fillId="6" borderId="0" xfId="5" applyFont="1" applyFill="1" applyAlignment="1" applyProtection="1">
      <alignment horizontal="center" vertical="center"/>
      <protection locked="0"/>
    </xf>
    <xf numFmtId="0" fontId="7" fillId="0" borderId="0" xfId="5" applyFont="1" applyProtection="1">
      <protection locked="0"/>
    </xf>
    <xf numFmtId="0" fontId="10" fillId="7" borderId="0" xfId="5" applyFont="1" applyFill="1" applyProtection="1">
      <protection locked="0"/>
    </xf>
    <xf numFmtId="0" fontId="3" fillId="3" borderId="0" xfId="3" applyBorder="1" applyAlignment="1" applyProtection="1">
      <alignment horizontal="center" vertical="center" wrapText="1"/>
      <protection locked="0"/>
    </xf>
    <xf numFmtId="0" fontId="10" fillId="0" borderId="0" xfId="5" applyFont="1" applyAlignment="1" applyProtection="1">
      <alignment wrapText="1"/>
      <protection locked="0"/>
    </xf>
    <xf numFmtId="0" fontId="7" fillId="7" borderId="0" xfId="5" applyFont="1" applyFill="1" applyProtection="1">
      <protection locked="0"/>
    </xf>
    <xf numFmtId="0" fontId="0" fillId="7" borderId="0" xfId="0" applyFill="1" applyProtection="1">
      <protection locked="0"/>
    </xf>
    <xf numFmtId="0" fontId="6" fillId="0" borderId="8" xfId="5" applyBorder="1" applyAlignment="1" applyProtection="1">
      <alignment vertical="center"/>
      <protection locked="0"/>
    </xf>
    <xf numFmtId="0" fontId="8" fillId="6" borderId="31" xfId="6" applyNumberFormat="1" applyFont="1" applyFill="1" applyBorder="1" applyAlignment="1" applyProtection="1">
      <alignment horizontal="center" vertical="center" wrapText="1"/>
      <protection locked="0"/>
    </xf>
    <xf numFmtId="0" fontId="8" fillId="6" borderId="13" xfId="6" applyNumberFormat="1" applyFont="1" applyFill="1" applyBorder="1" applyAlignment="1" applyProtection="1">
      <alignment horizontal="center" vertical="center" wrapText="1"/>
      <protection locked="0"/>
    </xf>
    <xf numFmtId="0" fontId="8" fillId="6" borderId="13" xfId="6" applyNumberFormat="1" applyFont="1" applyFill="1" applyBorder="1" applyAlignment="1" applyProtection="1">
      <alignment horizontal="center" vertical="top" wrapText="1"/>
      <protection locked="0"/>
    </xf>
    <xf numFmtId="0" fontId="22" fillId="0" borderId="0" xfId="0" applyFont="1"/>
    <xf numFmtId="0" fontId="6" fillId="0" borderId="0" xfId="11"/>
    <xf numFmtId="0" fontId="6" fillId="0" borderId="0" xfId="11" applyAlignment="1">
      <alignment vertical="top" wrapText="1"/>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horizontal="left" vertical="center" indent="2"/>
    </xf>
    <xf numFmtId="0" fontId="1" fillId="0" borderId="0" xfId="0" applyFont="1"/>
    <xf numFmtId="0" fontId="22" fillId="0" borderId="18" xfId="0" applyFont="1" applyBorder="1"/>
    <xf numFmtId="0" fontId="22" fillId="0" borderId="30" xfId="0" applyFont="1" applyBorder="1"/>
    <xf numFmtId="0" fontId="6" fillId="0" borderId="0" xfId="0" applyFont="1"/>
    <xf numFmtId="0" fontId="6" fillId="0" borderId="0" xfId="0" applyFont="1" applyAlignment="1">
      <alignment vertical="top"/>
    </xf>
    <xf numFmtId="0" fontId="6" fillId="0" borderId="0" xfId="0" applyFont="1" applyAlignment="1">
      <alignment horizontal="left" vertical="center" indent="2"/>
    </xf>
    <xf numFmtId="0" fontId="14" fillId="0" borderId="0" xfId="8" applyFont="1" applyFill="1" applyBorder="1" applyAlignment="1" applyProtection="1">
      <alignment horizontal="left" vertical="center"/>
      <protection locked="0"/>
    </xf>
    <xf numFmtId="0" fontId="14" fillId="0" borderId="8" xfId="8" applyFont="1" applyFill="1" applyBorder="1" applyAlignment="1" applyProtection="1">
      <alignment horizontal="left" vertical="center"/>
      <protection locked="0"/>
    </xf>
    <xf numFmtId="9" fontId="14" fillId="0" borderId="8" xfId="8" applyNumberFormat="1" applyFont="1" applyFill="1" applyBorder="1" applyAlignment="1" applyProtection="1">
      <alignment horizontal="left" vertical="center"/>
      <protection locked="0"/>
    </xf>
    <xf numFmtId="0" fontId="26" fillId="0" borderId="0" xfId="0" applyFont="1"/>
    <xf numFmtId="0" fontId="22" fillId="0" borderId="0" xfId="0" applyFont="1" applyAlignment="1">
      <alignment horizontal="justify" vertical="center"/>
    </xf>
    <xf numFmtId="0" fontId="0" fillId="0" borderId="0" xfId="0" applyAlignment="1">
      <alignment vertical="center"/>
    </xf>
    <xf numFmtId="0" fontId="0" fillId="0" borderId="0" xfId="0" applyAlignment="1">
      <alignment horizontal="right" vertical="center"/>
    </xf>
    <xf numFmtId="0" fontId="28" fillId="0" borderId="0" xfId="0" applyFont="1" applyAlignment="1" applyProtection="1">
      <alignment horizontal="left" vertical="center" wrapText="1"/>
      <protection locked="0"/>
    </xf>
    <xf numFmtId="0" fontId="22" fillId="0" borderId="0" xfId="0" applyFont="1" applyAlignment="1">
      <alignment horizontal="left" vertical="center"/>
    </xf>
    <xf numFmtId="0" fontId="22" fillId="0" borderId="0" xfId="0" applyFont="1" applyAlignment="1">
      <alignment horizontal="left" vertical="center" wrapText="1"/>
    </xf>
    <xf numFmtId="0" fontId="13" fillId="0" borderId="0" xfId="0" applyFont="1" applyAlignment="1">
      <alignment horizontal="left" vertical="center"/>
    </xf>
    <xf numFmtId="0" fontId="22" fillId="0" borderId="0" xfId="0" applyFont="1" applyAlignment="1">
      <alignment horizontal="center" vertical="center"/>
    </xf>
    <xf numFmtId="0" fontId="22" fillId="0" borderId="36" xfId="0" applyFont="1" applyBorder="1" applyAlignment="1">
      <alignment horizontal="center" vertical="center"/>
    </xf>
    <xf numFmtId="0" fontId="13" fillId="0" borderId="0" xfId="0" applyFont="1"/>
    <xf numFmtId="0" fontId="19" fillId="0" borderId="0" xfId="5" applyFont="1" applyAlignment="1">
      <alignment vertical="center"/>
    </xf>
    <xf numFmtId="0" fontId="30" fillId="0" borderId="0" xfId="0" applyFont="1" applyAlignment="1">
      <alignment vertical="center"/>
    </xf>
    <xf numFmtId="164" fontId="29" fillId="0" borderId="0" xfId="4" applyNumberFormat="1" applyFont="1" applyFill="1" applyBorder="1" applyAlignment="1">
      <alignment horizontal="center"/>
    </xf>
    <xf numFmtId="165" fontId="22" fillId="0" borderId="0" xfId="0" applyNumberFormat="1" applyFont="1"/>
    <xf numFmtId="164" fontId="29" fillId="0" borderId="0" xfId="4" applyNumberFormat="1" applyFont="1" applyFill="1" applyBorder="1" applyAlignment="1">
      <alignment horizontal="center" vertical="center"/>
    </xf>
    <xf numFmtId="164" fontId="29" fillId="0" borderId="0" xfId="4" applyNumberFormat="1" applyFont="1" applyFill="1" applyBorder="1"/>
    <xf numFmtId="0" fontId="31" fillId="0" borderId="0" xfId="0" applyFont="1" applyAlignment="1">
      <alignment horizontal="left" vertical="center"/>
    </xf>
    <xf numFmtId="0" fontId="31" fillId="0" borderId="0" xfId="0" applyFont="1" applyAlignment="1">
      <alignment horizontal="center" vertical="center"/>
    </xf>
    <xf numFmtId="0" fontId="31" fillId="0" borderId="0" xfId="0" applyFont="1"/>
    <xf numFmtId="0" fontId="10" fillId="0" borderId="0" xfId="8" applyFont="1" applyFill="1" applyBorder="1" applyAlignment="1" applyProtection="1">
      <alignment vertical="center" wrapText="1"/>
      <protection locked="0"/>
    </xf>
    <xf numFmtId="0" fontId="10" fillId="0" borderId="0" xfId="8" applyFont="1" applyFill="1" applyBorder="1" applyAlignment="1" applyProtection="1">
      <alignment horizontal="left" vertical="center"/>
      <protection locked="0"/>
    </xf>
    <xf numFmtId="0" fontId="6" fillId="0" borderId="0" xfId="0" applyFont="1" applyAlignment="1">
      <alignment horizontal="left"/>
    </xf>
    <xf numFmtId="0" fontId="10" fillId="0" borderId="13" xfId="8" applyFont="1" applyFill="1" applyBorder="1" applyAlignment="1" applyProtection="1">
      <alignment vertical="center" wrapText="1"/>
      <protection locked="0"/>
    </xf>
    <xf numFmtId="0" fontId="24" fillId="0" borderId="0" xfId="0" applyFont="1" applyAlignment="1" applyProtection="1">
      <alignment vertical="center"/>
      <protection locked="0"/>
    </xf>
    <xf numFmtId="0" fontId="6" fillId="0" borderId="0" xfId="11" applyProtection="1">
      <protection locked="0"/>
    </xf>
    <xf numFmtId="0" fontId="10" fillId="0" borderId="0" xfId="5" applyFont="1" applyAlignment="1">
      <alignment horizontal="center" vertical="center" wrapText="1"/>
    </xf>
    <xf numFmtId="165" fontId="0" fillId="0" borderId="0" xfId="1" applyNumberFormat="1" applyFont="1" applyAlignment="1" applyProtection="1">
      <alignment horizontal="center" vertical="center" wrapText="1"/>
    </xf>
    <xf numFmtId="0" fontId="6" fillId="0" borderId="0" xfId="5" applyAlignment="1">
      <alignment vertical="center" wrapText="1"/>
    </xf>
    <xf numFmtId="164" fontId="4" fillId="4" borderId="9" xfId="4" applyNumberFormat="1" applyBorder="1" applyAlignment="1" applyProtection="1">
      <alignment vertical="center"/>
    </xf>
    <xf numFmtId="0" fontId="2" fillId="2" borderId="11" xfId="7" applyBorder="1" applyAlignment="1" applyProtection="1">
      <alignment horizontal="center" vertical="center" wrapText="1"/>
    </xf>
    <xf numFmtId="0" fontId="9" fillId="0" borderId="0" xfId="5" applyFont="1" applyAlignment="1">
      <alignment horizontal="center" vertical="center"/>
    </xf>
    <xf numFmtId="0" fontId="4" fillId="4" borderId="1" xfId="9" applyAlignment="1" applyProtection="1">
      <alignment horizontal="center" vertical="center" wrapText="1"/>
    </xf>
    <xf numFmtId="164" fontId="2" fillId="2" borderId="16" xfId="2" applyNumberFormat="1" applyBorder="1" applyAlignment="1" applyProtection="1">
      <alignment horizontal="center" vertical="center" wrapText="1"/>
      <protection locked="0"/>
    </xf>
    <xf numFmtId="164" fontId="4" fillId="4" borderId="1" xfId="4" applyNumberFormat="1" applyAlignment="1" applyProtection="1">
      <alignment vertical="center" wrapText="1"/>
    </xf>
    <xf numFmtId="164" fontId="2" fillId="2" borderId="2" xfId="2" applyNumberFormat="1" applyBorder="1" applyAlignment="1" applyProtection="1">
      <alignment horizontal="center" vertical="center"/>
      <protection locked="0"/>
    </xf>
    <xf numFmtId="164" fontId="4" fillId="4" borderId="1" xfId="4" applyNumberFormat="1" applyAlignment="1" applyProtection="1">
      <alignment horizontal="center" vertical="center" wrapText="1"/>
      <protection locked="0"/>
    </xf>
    <xf numFmtId="164" fontId="4" fillId="4" borderId="1" xfId="1" applyFont="1" applyFill="1" applyBorder="1" applyAlignment="1" applyProtection="1">
      <alignment vertical="center" wrapText="1"/>
    </xf>
    <xf numFmtId="0" fontId="2" fillId="2" borderId="0" xfId="2" applyAlignment="1" applyProtection="1">
      <alignment vertical="center" wrapText="1"/>
      <protection locked="0"/>
    </xf>
    <xf numFmtId="0" fontId="5" fillId="0" borderId="0" xfId="0" applyFont="1"/>
    <xf numFmtId="0" fontId="2" fillId="2" borderId="10" xfId="2" applyBorder="1" applyAlignment="1" applyProtection="1">
      <alignment vertical="center"/>
      <protection locked="0"/>
    </xf>
    <xf numFmtId="0" fontId="2" fillId="2" borderId="10" xfId="2" applyBorder="1" applyAlignment="1" applyProtection="1">
      <alignment vertical="center" wrapText="1"/>
      <protection locked="0"/>
    </xf>
    <xf numFmtId="164" fontId="6" fillId="0" borderId="0" xfId="5" applyNumberFormat="1" applyAlignment="1" applyProtection="1">
      <alignment wrapText="1"/>
      <protection locked="0"/>
    </xf>
    <xf numFmtId="0" fontId="6" fillId="0" borderId="0" xfId="5" applyAlignment="1">
      <alignment vertical="center"/>
    </xf>
    <xf numFmtId="164" fontId="6" fillId="0" borderId="0" xfId="5" applyNumberFormat="1" applyAlignment="1">
      <alignment vertical="center"/>
    </xf>
    <xf numFmtId="0" fontId="2" fillId="2" borderId="0" xfId="2" applyAlignment="1" applyProtection="1">
      <alignment vertical="center"/>
      <protection locked="0"/>
    </xf>
    <xf numFmtId="0" fontId="2" fillId="2" borderId="0" xfId="2" applyAlignment="1" applyProtection="1">
      <alignment vertical="center"/>
    </xf>
    <xf numFmtId="164" fontId="0" fillId="0" borderId="7" xfId="1" applyFont="1" applyBorder="1" applyAlignment="1" applyProtection="1">
      <alignment horizontal="right" vertical="center"/>
    </xf>
    <xf numFmtId="0" fontId="0" fillId="0" borderId="0" xfId="0" quotePrefix="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6" fillId="0" borderId="19" xfId="5" applyBorder="1" applyAlignment="1" applyProtection="1">
      <alignment vertical="center"/>
      <protection locked="0"/>
    </xf>
    <xf numFmtId="0" fontId="6" fillId="0" borderId="20" xfId="5" applyBorder="1" applyAlignment="1" applyProtection="1">
      <alignment vertical="center"/>
      <protection locked="0"/>
    </xf>
    <xf numFmtId="164" fontId="0" fillId="0" borderId="2" xfId="0" applyNumberFormat="1" applyBorder="1" applyAlignment="1" applyProtection="1">
      <alignment vertical="center"/>
      <protection locked="0"/>
    </xf>
    <xf numFmtId="0" fontId="9" fillId="0" borderId="23" xfId="5" applyFont="1" applyBorder="1" applyAlignment="1" applyProtection="1">
      <alignment vertical="center" wrapText="1"/>
      <protection locked="0"/>
    </xf>
    <xf numFmtId="0" fontId="9" fillId="0" borderId="0" xfId="5" applyFont="1" applyAlignment="1" applyProtection="1">
      <alignment vertical="center" wrapText="1"/>
      <protection locked="0"/>
    </xf>
    <xf numFmtId="0" fontId="6" fillId="0" borderId="0" xfId="5" applyAlignment="1" applyProtection="1">
      <alignment horizontal="center" vertical="center"/>
      <protection locked="0"/>
    </xf>
    <xf numFmtId="0" fontId="6" fillId="6" borderId="0" xfId="5" applyFill="1" applyAlignment="1" applyProtection="1">
      <alignment vertical="center"/>
      <protection locked="0"/>
    </xf>
    <xf numFmtId="0" fontId="6" fillId="6" borderId="0" xfId="5" applyFill="1" applyAlignment="1" applyProtection="1">
      <alignment horizontal="center" vertical="center"/>
      <protection locked="0"/>
    </xf>
    <xf numFmtId="0" fontId="9" fillId="0" borderId="0" xfId="5" applyFont="1" applyAlignment="1" applyProtection="1">
      <alignment horizontal="center" vertical="center" wrapText="1"/>
      <protection locked="0"/>
    </xf>
    <xf numFmtId="0" fontId="10" fillId="0" borderId="0" xfId="5" applyFont="1" applyAlignment="1">
      <alignment vertical="center"/>
    </xf>
    <xf numFmtId="0" fontId="10" fillId="0" borderId="0" xfId="5" applyFont="1" applyAlignment="1" applyProtection="1">
      <alignment horizontal="left" vertical="center" wrapText="1"/>
      <protection locked="0"/>
    </xf>
    <xf numFmtId="0" fontId="1" fillId="0" borderId="24" xfId="1" applyNumberFormat="1" applyBorder="1" applyAlignment="1" applyProtection="1">
      <alignment horizontal="center" vertical="center"/>
      <protection locked="0"/>
    </xf>
    <xf numFmtId="164" fontId="2" fillId="2" borderId="0" xfId="1" applyFont="1" applyFill="1" applyBorder="1" applyAlignment="1" applyProtection="1">
      <alignment horizontal="center" vertical="center"/>
      <protection locked="0"/>
    </xf>
    <xf numFmtId="0" fontId="2" fillId="2" borderId="0" xfId="7" applyAlignment="1" applyProtection="1">
      <alignment horizontal="center" vertical="center"/>
      <protection locked="0"/>
    </xf>
    <xf numFmtId="164" fontId="4" fillId="4" borderId="1" xfId="1" applyFont="1" applyFill="1" applyBorder="1" applyAlignment="1" applyProtection="1">
      <alignment vertical="center"/>
    </xf>
    <xf numFmtId="165" fontId="2" fillId="2" borderId="0" xfId="1" applyNumberFormat="1" applyFont="1" applyFill="1" applyBorder="1" applyAlignment="1" applyProtection="1">
      <alignment horizontal="center" vertical="center"/>
      <protection locked="0"/>
    </xf>
    <xf numFmtId="164" fontId="6" fillId="6" borderId="0" xfId="5" applyNumberFormat="1" applyFill="1" applyAlignment="1" applyProtection="1">
      <alignment vertical="center"/>
      <protection locked="0"/>
    </xf>
    <xf numFmtId="164" fontId="6" fillId="6" borderId="0" xfId="5" applyNumberFormat="1" applyFill="1" applyAlignment="1" applyProtection="1">
      <alignment horizontal="center" vertical="center"/>
      <protection locked="0"/>
    </xf>
    <xf numFmtId="0" fontId="2" fillId="2" borderId="11" xfId="7" applyBorder="1" applyAlignment="1" applyProtection="1">
      <alignment horizontal="left" vertical="center" wrapText="1"/>
      <protection locked="0"/>
    </xf>
    <xf numFmtId="0" fontId="2" fillId="2" borderId="37" xfId="7" applyBorder="1" applyAlignment="1" applyProtection="1">
      <alignment horizontal="left" vertical="center" wrapText="1"/>
      <protection locked="0"/>
    </xf>
    <xf numFmtId="0" fontId="2" fillId="2" borderId="38" xfId="7" applyBorder="1" applyAlignment="1" applyProtection="1">
      <alignment horizontal="left" vertical="center" wrapText="1"/>
      <protection locked="0"/>
    </xf>
    <xf numFmtId="0" fontId="10" fillId="0" borderId="0" xfId="8" applyFont="1" applyFill="1" applyBorder="1" applyAlignment="1" applyProtection="1">
      <alignment vertical="center"/>
      <protection locked="0"/>
    </xf>
    <xf numFmtId="0" fontId="13" fillId="0" borderId="13" xfId="0" applyFont="1" applyBorder="1" applyAlignment="1">
      <alignment horizontal="left" vertical="center"/>
    </xf>
    <xf numFmtId="0" fontId="10" fillId="0" borderId="13" xfId="8" applyFont="1" applyFill="1" applyBorder="1" applyAlignment="1" applyProtection="1">
      <alignment vertical="center"/>
      <protection locked="0"/>
    </xf>
    <xf numFmtId="0" fontId="13" fillId="0" borderId="35" xfId="0" applyFont="1" applyBorder="1" applyAlignment="1">
      <alignment horizontal="right" wrapText="1"/>
    </xf>
    <xf numFmtId="0" fontId="13" fillId="0" borderId="8" xfId="0" applyFont="1" applyBorder="1" applyAlignment="1">
      <alignment horizontal="right" wrapText="1"/>
    </xf>
    <xf numFmtId="0" fontId="13" fillId="0" borderId="32" xfId="0" applyFont="1" applyBorder="1" applyAlignment="1">
      <alignment vertical="center"/>
    </xf>
    <xf numFmtId="0" fontId="22" fillId="0" borderId="13" xfId="0" applyFont="1" applyBorder="1" applyAlignment="1">
      <alignment horizontal="center" vertical="center"/>
    </xf>
    <xf numFmtId="0" fontId="21" fillId="0" borderId="0" xfId="10"/>
    <xf numFmtId="0" fontId="10" fillId="0" borderId="0" xfId="5" applyFont="1" applyAlignment="1">
      <alignment horizontal="right" vertical="center"/>
    </xf>
    <xf numFmtId="164" fontId="2" fillId="0" borderId="0" xfId="1" applyFont="1" applyFill="1" applyBorder="1" applyAlignment="1" applyProtection="1">
      <alignment horizontal="center" vertical="center"/>
      <protection locked="0"/>
    </xf>
    <xf numFmtId="165" fontId="2" fillId="0" borderId="0" xfId="1" applyNumberFormat="1" applyFont="1" applyFill="1" applyBorder="1" applyAlignment="1" applyProtection="1">
      <alignment horizontal="center" vertical="center"/>
      <protection locked="0"/>
    </xf>
    <xf numFmtId="0" fontId="34" fillId="0" borderId="0" xfId="7" applyFont="1" applyFill="1" applyBorder="1" applyAlignment="1" applyProtection="1">
      <alignment horizontal="center" vertical="center" wrapText="1"/>
      <protection locked="0"/>
    </xf>
    <xf numFmtId="164" fontId="34" fillId="0" borderId="0" xfId="1" applyFont="1" applyFill="1" applyBorder="1" applyAlignment="1" applyProtection="1">
      <alignment horizontal="center" vertical="center"/>
      <protection locked="0"/>
    </xf>
    <xf numFmtId="0" fontId="1" fillId="0" borderId="0" xfId="1" applyNumberFormat="1" applyFill="1" applyBorder="1" applyAlignment="1" applyProtection="1">
      <alignment horizontal="center" vertical="center"/>
      <protection locked="0"/>
    </xf>
    <xf numFmtId="164" fontId="2" fillId="2" borderId="0" xfId="7" applyNumberFormat="1" applyAlignment="1" applyProtection="1">
      <alignment horizontal="center" vertical="center"/>
      <protection locked="0"/>
    </xf>
    <xf numFmtId="164" fontId="4" fillId="4" borderId="1" xfId="9" applyNumberFormat="1" applyAlignment="1" applyProtection="1">
      <alignment horizontal="center" vertical="center" wrapText="1"/>
    </xf>
    <xf numFmtId="0" fontId="0" fillId="0" borderId="0" xfId="0" applyAlignment="1">
      <alignment horizontal="left" vertical="top"/>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164" fontId="4" fillId="4" borderId="0" xfId="4" applyNumberFormat="1" applyBorder="1" applyAlignment="1" applyProtection="1">
      <alignment vertical="center"/>
    </xf>
    <xf numFmtId="0" fontId="18" fillId="0" borderId="0" xfId="5" applyFont="1" applyAlignment="1" applyProtection="1">
      <alignment vertical="center"/>
      <protection locked="0"/>
    </xf>
    <xf numFmtId="0" fontId="18" fillId="0" borderId="0" xfId="5" applyFont="1" applyAlignment="1" applyProtection="1">
      <alignment horizontal="center" vertical="center"/>
      <protection locked="0"/>
    </xf>
    <xf numFmtId="0" fontId="12" fillId="9" borderId="0" xfId="5" applyFont="1" applyFill="1" applyAlignment="1" applyProtection="1">
      <alignment vertical="center"/>
      <protection locked="0"/>
    </xf>
    <xf numFmtId="0" fontId="6" fillId="9" borderId="0" xfId="5" applyFill="1" applyProtection="1">
      <protection locked="0"/>
    </xf>
    <xf numFmtId="0" fontId="6" fillId="9" borderId="0" xfId="5" applyFill="1" applyAlignment="1" applyProtection="1">
      <alignment vertical="center" wrapText="1"/>
      <protection locked="0"/>
    </xf>
    <xf numFmtId="0" fontId="37" fillId="6" borderId="0" xfId="0" applyFont="1" applyFill="1" applyAlignment="1">
      <alignment vertical="center"/>
    </xf>
    <xf numFmtId="0" fontId="38" fillId="6" borderId="0" xfId="0" applyFont="1" applyFill="1"/>
    <xf numFmtId="0" fontId="36" fillId="6" borderId="0" xfId="0" applyFont="1" applyFill="1"/>
    <xf numFmtId="0" fontId="0" fillId="6" borderId="0" xfId="0" applyFill="1"/>
    <xf numFmtId="14" fontId="39" fillId="6" borderId="0" xfId="0" applyNumberFormat="1" applyFont="1" applyFill="1" applyAlignment="1">
      <alignment vertical="center"/>
    </xf>
    <xf numFmtId="14" fontId="40" fillId="6" borderId="0" xfId="0" applyNumberFormat="1" applyFont="1" applyFill="1" applyAlignment="1">
      <alignment vertical="center"/>
    </xf>
    <xf numFmtId="14" fontId="40" fillId="0" borderId="0" xfId="0" applyNumberFormat="1" applyFont="1" applyAlignment="1">
      <alignment vertical="center"/>
    </xf>
    <xf numFmtId="0" fontId="41" fillId="6" borderId="0" xfId="0" applyFont="1" applyFill="1" applyAlignment="1">
      <alignment vertical="center"/>
    </xf>
    <xf numFmtId="0" fontId="41" fillId="6" borderId="0" xfId="0" applyFont="1" applyFill="1"/>
    <xf numFmtId="0" fontId="42" fillId="6" borderId="0" xfId="0" applyFont="1" applyFill="1"/>
    <xf numFmtId="0" fontId="42" fillId="0" borderId="0" xfId="0" applyFont="1"/>
    <xf numFmtId="0" fontId="35" fillId="6" borderId="0" xfId="10" applyFont="1" applyFill="1" applyAlignment="1">
      <alignment vertical="center"/>
    </xf>
    <xf numFmtId="0" fontId="43" fillId="6" borderId="0" xfId="0" applyFont="1" applyFill="1"/>
    <xf numFmtId="0" fontId="44" fillId="6" borderId="0" xfId="0" applyFont="1" applyFill="1"/>
    <xf numFmtId="0" fontId="45" fillId="6" borderId="0" xfId="0" applyFont="1" applyFill="1"/>
    <xf numFmtId="0" fontId="45" fillId="0" borderId="0" xfId="0" applyFont="1"/>
    <xf numFmtId="0" fontId="46" fillId="0" borderId="0" xfId="10" applyFont="1" applyFill="1" applyAlignment="1">
      <alignment vertical="top"/>
    </xf>
    <xf numFmtId="0" fontId="47" fillId="0" borderId="0" xfId="0" applyFont="1"/>
    <xf numFmtId="0" fontId="38" fillId="6" borderId="0" xfId="0" applyFont="1" applyFill="1" applyAlignment="1">
      <alignment vertical="center"/>
    </xf>
    <xf numFmtId="0" fontId="42" fillId="0" borderId="0" xfId="0" applyFont="1" applyAlignment="1">
      <alignment vertical="center" wrapText="1"/>
    </xf>
    <xf numFmtId="0" fontId="38" fillId="0" borderId="0" xfId="0" applyFont="1" applyAlignment="1">
      <alignment vertical="center" wrapText="1"/>
    </xf>
    <xf numFmtId="0" fontId="35" fillId="11" borderId="0" xfId="10" applyFont="1" applyFill="1" applyAlignment="1">
      <alignment vertical="top"/>
    </xf>
    <xf numFmtId="0" fontId="47" fillId="11" borderId="0" xfId="0" applyFont="1" applyFill="1"/>
    <xf numFmtId="0" fontId="48" fillId="0" borderId="0" xfId="0" applyFont="1"/>
    <xf numFmtId="0" fontId="46" fillId="11" borderId="0" xfId="10" applyFont="1" applyFill="1" applyAlignment="1">
      <alignment vertical="top"/>
    </xf>
    <xf numFmtId="0" fontId="42" fillId="0" borderId="0" xfId="0" applyFont="1" applyAlignment="1">
      <alignment vertical="center"/>
    </xf>
    <xf numFmtId="0" fontId="52" fillId="8" borderId="6" xfId="5" applyFont="1" applyFill="1" applyBorder="1" applyAlignment="1" applyProtection="1">
      <alignment horizontal="center" vertical="center" wrapText="1"/>
      <protection locked="0"/>
    </xf>
    <xf numFmtId="0" fontId="52" fillId="6" borderId="0" xfId="5" applyFont="1" applyFill="1" applyAlignment="1" applyProtection="1">
      <alignment horizontal="center" vertical="center" wrapText="1"/>
      <protection locked="0"/>
    </xf>
    <xf numFmtId="0" fontId="52" fillId="6" borderId="0" xfId="5" applyFont="1" applyFill="1" applyAlignment="1">
      <alignment horizontal="center" vertical="center" wrapText="1"/>
    </xf>
    <xf numFmtId="165" fontId="52" fillId="6" borderId="0" xfId="5" applyNumberFormat="1" applyFont="1" applyFill="1" applyAlignment="1">
      <alignment vertical="center" wrapText="1"/>
    </xf>
    <xf numFmtId="0" fontId="6" fillId="0" borderId="0" xfId="5"/>
    <xf numFmtId="0" fontId="10" fillId="6" borderId="0" xfId="6" applyNumberFormat="1" applyFont="1" applyFill="1" applyBorder="1" applyAlignment="1" applyProtection="1">
      <alignment horizontal="center" vertical="center" wrapText="1"/>
      <protection locked="0"/>
    </xf>
    <xf numFmtId="0" fontId="10" fillId="6" borderId="0" xfId="6" applyNumberFormat="1" applyFont="1" applyFill="1" applyAlignment="1" applyProtection="1">
      <alignment horizontal="center" vertical="center" wrapText="1"/>
      <protection locked="0"/>
    </xf>
    <xf numFmtId="165" fontId="32" fillId="0" borderId="0" xfId="1" applyNumberFormat="1" applyFont="1" applyAlignment="1" applyProtection="1">
      <alignment horizontal="center" vertical="center" wrapText="1"/>
    </xf>
    <xf numFmtId="0" fontId="55" fillId="8" borderId="0" xfId="5" applyFont="1" applyFill="1" applyAlignment="1" applyProtection="1">
      <alignment horizontal="center" vertical="center" wrapText="1"/>
      <protection locked="0"/>
    </xf>
    <xf numFmtId="0" fontId="55" fillId="0" borderId="0" xfId="5" applyFont="1" applyAlignment="1" applyProtection="1">
      <alignment horizontal="center" vertical="center" wrapText="1"/>
      <protection locked="0"/>
    </xf>
    <xf numFmtId="0" fontId="55" fillId="0" borderId="0" xfId="5" applyFont="1" applyAlignment="1" applyProtection="1">
      <alignment horizontal="center" wrapText="1"/>
      <protection locked="0"/>
    </xf>
    <xf numFmtId="0" fontId="6" fillId="0" borderId="0" xfId="5" applyAlignment="1">
      <alignment horizontal="center" wrapText="1"/>
    </xf>
    <xf numFmtId="0" fontId="6" fillId="0" borderId="0" xfId="5" applyAlignment="1">
      <alignment horizontal="center" vertical="center"/>
    </xf>
    <xf numFmtId="0" fontId="6" fillId="0" borderId="12" xfId="6" applyNumberFormat="1" applyFont="1" applyBorder="1" applyAlignment="1" applyProtection="1">
      <alignment horizontal="left" vertical="center" wrapText="1"/>
      <protection locked="0"/>
    </xf>
    <xf numFmtId="0" fontId="6" fillId="0" borderId="2" xfId="6" applyNumberFormat="1" applyFont="1" applyBorder="1" applyAlignment="1" applyProtection="1">
      <alignment horizontal="left" vertical="center" wrapText="1"/>
      <protection locked="0"/>
    </xf>
    <xf numFmtId="165" fontId="32" fillId="0" borderId="2" xfId="1" applyNumberFormat="1" applyFont="1" applyBorder="1" applyAlignment="1" applyProtection="1">
      <alignment horizontal="center" vertical="center" wrapText="1"/>
      <protection locked="0"/>
    </xf>
    <xf numFmtId="0" fontId="6" fillId="0" borderId="10" xfId="6" applyNumberFormat="1" applyFont="1" applyBorder="1" applyAlignment="1" applyProtection="1">
      <alignment horizontal="center" vertical="center" wrapText="1"/>
      <protection locked="0"/>
    </xf>
    <xf numFmtId="0" fontId="6" fillId="6" borderId="2" xfId="6" applyNumberFormat="1" applyFont="1" applyFill="1" applyBorder="1" applyAlignment="1" applyProtection="1">
      <alignment horizontal="center" vertical="center" wrapText="1"/>
      <protection locked="0"/>
    </xf>
    <xf numFmtId="0" fontId="6" fillId="0" borderId="0" xfId="6" applyNumberFormat="1" applyFont="1" applyAlignment="1" applyProtection="1">
      <alignment horizontal="center" vertical="center" wrapText="1"/>
      <protection locked="0"/>
    </xf>
    <xf numFmtId="0" fontId="6" fillId="0" borderId="13" xfId="6" applyNumberFormat="1" applyFont="1" applyBorder="1" applyAlignment="1" applyProtection="1">
      <alignment horizontal="center" vertical="center" wrapText="1"/>
      <protection locked="0"/>
    </xf>
    <xf numFmtId="0" fontId="56" fillId="4" borderId="14" xfId="9" applyFont="1" applyBorder="1" applyAlignment="1" applyProtection="1">
      <alignment horizontal="center" vertical="center" wrapText="1"/>
    </xf>
    <xf numFmtId="166" fontId="56" fillId="4" borderId="1" xfId="9" applyNumberFormat="1" applyFont="1" applyAlignment="1" applyProtection="1">
      <alignment vertical="center" wrapText="1"/>
    </xf>
    <xf numFmtId="0" fontId="32" fillId="0" borderId="0" xfId="0" applyFont="1" applyProtection="1">
      <protection locked="0"/>
    </xf>
    <xf numFmtId="0" fontId="32" fillId="0" borderId="0" xfId="0" applyFont="1" applyAlignment="1" applyProtection="1">
      <alignment horizontal="right"/>
      <protection locked="0"/>
    </xf>
    <xf numFmtId="0" fontId="56" fillId="4" borderId="21" xfId="9" applyFont="1" applyBorder="1" applyAlignment="1" applyProtection="1">
      <alignment horizontal="center" vertical="center" wrapText="1"/>
      <protection locked="0"/>
    </xf>
    <xf numFmtId="0" fontId="56" fillId="4" borderId="22" xfId="9" applyFont="1" applyBorder="1" applyAlignment="1" applyProtection="1">
      <alignment horizontal="center" vertical="center" wrapText="1"/>
      <protection locked="0"/>
    </xf>
    <xf numFmtId="0" fontId="56" fillId="4" borderId="22" xfId="9" applyFont="1" applyBorder="1" applyAlignment="1" applyProtection="1">
      <alignment horizontal="center" vertical="center" wrapText="1"/>
    </xf>
    <xf numFmtId="166" fontId="56" fillId="4" borderId="13" xfId="1" applyNumberFormat="1" applyFont="1" applyFill="1" applyBorder="1" applyAlignment="1" applyProtection="1">
      <alignment horizontal="center" vertical="center" wrapText="1"/>
    </xf>
    <xf numFmtId="0" fontId="56" fillId="4" borderId="1" xfId="9" applyFont="1" applyAlignment="1" applyProtection="1">
      <alignment horizontal="center" vertical="center"/>
      <protection locked="0"/>
    </xf>
    <xf numFmtId="0" fontId="57" fillId="4" borderId="1" xfId="9" applyFont="1" applyAlignment="1" applyProtection="1">
      <alignment horizontal="center" vertical="center"/>
      <protection locked="0"/>
    </xf>
    <xf numFmtId="0" fontId="6" fillId="0" borderId="0" xfId="5" applyAlignment="1">
      <alignment horizontal="right" vertical="center"/>
    </xf>
    <xf numFmtId="0" fontId="32" fillId="0" borderId="0" xfId="0" applyFont="1"/>
    <xf numFmtId="0" fontId="6" fillId="0" borderId="0" xfId="5" applyAlignment="1" applyProtection="1">
      <alignment horizontal="left"/>
      <protection locked="0"/>
    </xf>
    <xf numFmtId="0" fontId="52" fillId="8" borderId="6" xfId="5" applyFont="1" applyFill="1" applyBorder="1" applyAlignment="1" applyProtection="1">
      <alignment horizontal="center" vertical="center"/>
      <protection locked="0"/>
    </xf>
    <xf numFmtId="0" fontId="52" fillId="0" borderId="0" xfId="5" applyFont="1" applyAlignment="1" applyProtection="1">
      <alignment horizontal="center" vertical="center"/>
      <protection locked="0"/>
    </xf>
    <xf numFmtId="0" fontId="32" fillId="0" borderId="0" xfId="0" applyFont="1" applyAlignment="1">
      <alignment vertical="center"/>
    </xf>
    <xf numFmtId="0" fontId="51" fillId="0" borderId="0" xfId="8" applyFont="1" applyFill="1" applyBorder="1" applyAlignment="1" applyProtection="1">
      <alignment vertical="center"/>
      <protection locked="0"/>
    </xf>
    <xf numFmtId="0" fontId="52" fillId="0" borderId="0" xfId="5" applyFont="1" applyAlignment="1" applyProtection="1">
      <alignment horizontal="center" vertical="center" wrapText="1"/>
      <protection locked="0"/>
    </xf>
    <xf numFmtId="0" fontId="6" fillId="0" borderId="8" xfId="5" applyBorder="1" applyProtection="1">
      <protection locked="0"/>
    </xf>
    <xf numFmtId="0" fontId="59" fillId="0" borderId="0" xfId="5" applyFont="1" applyAlignment="1" applyProtection="1">
      <alignment horizontal="center" wrapText="1"/>
      <protection locked="0"/>
    </xf>
    <xf numFmtId="0" fontId="6" fillId="0" borderId="36" xfId="5" applyBorder="1" applyAlignment="1">
      <alignment horizontal="center" vertical="center"/>
    </xf>
    <xf numFmtId="0" fontId="6" fillId="0" borderId="25" xfId="6" applyNumberFormat="1" applyFont="1" applyBorder="1" applyAlignment="1" applyProtection="1">
      <alignment horizontal="left" vertical="center" wrapText="1"/>
      <protection locked="0"/>
    </xf>
    <xf numFmtId="164" fontId="32" fillId="0" borderId="10" xfId="1" applyFont="1" applyBorder="1" applyAlignment="1" applyProtection="1">
      <alignment horizontal="center" vertical="center" wrapText="1"/>
      <protection locked="0"/>
    </xf>
    <xf numFmtId="0" fontId="56" fillId="4" borderId="1" xfId="9" applyFont="1" applyAlignment="1" applyProtection="1">
      <alignment horizontal="center" vertical="center" wrapText="1"/>
    </xf>
    <xf numFmtId="164" fontId="56" fillId="4" borderId="15" xfId="9" applyNumberFormat="1" applyFont="1" applyBorder="1" applyAlignment="1" applyProtection="1">
      <alignment vertical="center"/>
    </xf>
    <xf numFmtId="0" fontId="56" fillId="4" borderId="13" xfId="9" applyFont="1" applyBorder="1" applyAlignment="1" applyProtection="1">
      <alignment horizontal="center" vertical="center" wrapText="1"/>
      <protection locked="0"/>
    </xf>
    <xf numFmtId="0" fontId="56" fillId="4" borderId="26" xfId="9" applyFont="1" applyBorder="1" applyAlignment="1" applyProtection="1">
      <alignment horizontal="center" vertical="center" wrapText="1"/>
      <protection locked="0"/>
    </xf>
    <xf numFmtId="0" fontId="56" fillId="4" borderId="13" xfId="9" applyFont="1" applyBorder="1" applyAlignment="1" applyProtection="1">
      <alignment horizontal="center" vertical="center" wrapText="1"/>
    </xf>
    <xf numFmtId="164" fontId="56" fillId="4" borderId="13" xfId="9" applyNumberFormat="1" applyFont="1" applyBorder="1" applyAlignment="1" applyProtection="1">
      <alignment vertical="center"/>
    </xf>
    <xf numFmtId="0" fontId="6" fillId="0" borderId="2" xfId="6" applyNumberFormat="1" applyFont="1" applyBorder="1" applyAlignment="1" applyProtection="1">
      <alignment horizontal="center" vertical="center" wrapText="1"/>
      <protection locked="0"/>
    </xf>
    <xf numFmtId="0" fontId="56" fillId="0" borderId="4" xfId="9" applyFont="1" applyFill="1" applyBorder="1" applyAlignment="1" applyProtection="1">
      <alignment horizontal="center" vertical="center" wrapText="1"/>
    </xf>
    <xf numFmtId="164" fontId="56" fillId="4" borderId="40" xfId="9" applyNumberFormat="1" applyFont="1" applyBorder="1" applyAlignment="1" applyProtection="1">
      <alignment vertical="center"/>
    </xf>
    <xf numFmtId="164" fontId="6" fillId="0" borderId="41" xfId="5" applyNumberFormat="1" applyBorder="1" applyAlignment="1">
      <alignment vertical="center"/>
    </xf>
    <xf numFmtId="164" fontId="56" fillId="4" borderId="30" xfId="9" applyNumberFormat="1" applyFont="1" applyBorder="1" applyAlignment="1" applyProtection="1">
      <alignment vertical="center"/>
    </xf>
    <xf numFmtId="164" fontId="10" fillId="4" borderId="1" xfId="4" applyNumberFormat="1" applyFont="1" applyAlignment="1">
      <alignment horizontal="center"/>
    </xf>
    <xf numFmtId="164" fontId="10" fillId="4" borderId="1" xfId="4" applyNumberFormat="1" applyFont="1" applyAlignment="1">
      <alignment horizontal="center" vertical="center"/>
    </xf>
    <xf numFmtId="9" fontId="10" fillId="4" borderId="1" xfId="4" applyNumberFormat="1" applyFont="1" applyAlignment="1">
      <alignment horizontal="right" vertical="center"/>
    </xf>
    <xf numFmtId="164" fontId="10" fillId="4" borderId="15" xfId="4" applyNumberFormat="1" applyFont="1" applyBorder="1" applyAlignment="1">
      <alignment horizontal="center" vertical="center"/>
    </xf>
    <xf numFmtId="0" fontId="33" fillId="0" borderId="0" xfId="10" applyFont="1" applyAlignment="1">
      <alignment vertical="top"/>
    </xf>
    <xf numFmtId="0" fontId="51" fillId="14" borderId="5" xfId="8" applyFont="1" applyFill="1" applyBorder="1" applyAlignment="1" applyProtection="1">
      <alignment vertical="center"/>
      <protection locked="0"/>
    </xf>
    <xf numFmtId="0" fontId="51" fillId="14" borderId="6" xfId="8" applyFont="1" applyFill="1" applyBorder="1" applyAlignment="1" applyProtection="1">
      <alignment vertical="center"/>
      <protection locked="0"/>
    </xf>
    <xf numFmtId="0" fontId="52" fillId="14" borderId="6" xfId="5" applyFont="1" applyFill="1" applyBorder="1" applyAlignment="1" applyProtection="1">
      <alignment horizontal="center" vertical="center" wrapText="1"/>
      <protection locked="0"/>
    </xf>
    <xf numFmtId="0" fontId="52" fillId="14" borderId="6" xfId="5" applyFont="1" applyFill="1" applyBorder="1" applyAlignment="1" applyProtection="1">
      <alignment horizontal="center" wrapText="1"/>
      <protection locked="0"/>
    </xf>
    <xf numFmtId="0" fontId="10" fillId="14" borderId="8" xfId="5" applyFont="1" applyFill="1" applyBorder="1" applyAlignment="1" applyProtection="1">
      <alignment wrapText="1"/>
      <protection locked="0"/>
    </xf>
    <xf numFmtId="0" fontId="10" fillId="14" borderId="8" xfId="5" applyFont="1" applyFill="1" applyBorder="1" applyAlignment="1" applyProtection="1">
      <alignment horizontal="center" vertical="center" wrapText="1"/>
      <protection locked="0"/>
    </xf>
    <xf numFmtId="0" fontId="10" fillId="14" borderId="0" xfId="5" applyFont="1" applyFill="1" applyAlignment="1" applyProtection="1">
      <alignment horizontal="center" vertical="center"/>
      <protection locked="0"/>
    </xf>
    <xf numFmtId="0" fontId="10" fillId="14" borderId="0" xfId="5" applyFont="1" applyFill="1" applyAlignment="1" applyProtection="1">
      <alignment horizontal="center" wrapText="1"/>
      <protection locked="0"/>
    </xf>
    <xf numFmtId="0" fontId="10" fillId="14" borderId="0" xfId="5" applyFont="1" applyFill="1" applyAlignment="1" applyProtection="1">
      <alignment horizontal="left"/>
      <protection locked="0"/>
    </xf>
    <xf numFmtId="0" fontId="54" fillId="14" borderId="0" xfId="5" applyFont="1" applyFill="1" applyAlignment="1" applyProtection="1">
      <alignment horizontal="center" vertical="center" wrapText="1"/>
      <protection locked="0"/>
    </xf>
    <xf numFmtId="0" fontId="55" fillId="14" borderId="0" xfId="5" applyFont="1" applyFill="1" applyAlignment="1" applyProtection="1">
      <alignment horizontal="center" vertical="center" wrapText="1"/>
      <protection locked="0"/>
    </xf>
    <xf numFmtId="0" fontId="52" fillId="14" borderId="6" xfId="5" applyFont="1" applyFill="1" applyBorder="1" applyAlignment="1" applyProtection="1">
      <alignment horizontal="center" vertical="center"/>
      <protection locked="0"/>
    </xf>
    <xf numFmtId="0" fontId="10" fillId="14" borderId="8" xfId="5" applyFont="1" applyFill="1" applyBorder="1" applyProtection="1">
      <protection locked="0"/>
    </xf>
    <xf numFmtId="0" fontId="18" fillId="14" borderId="0" xfId="5" applyFont="1" applyFill="1" applyAlignment="1" applyProtection="1">
      <alignment horizontal="center" wrapText="1"/>
      <protection locked="0"/>
    </xf>
    <xf numFmtId="0" fontId="10" fillId="14" borderId="0" xfId="5" applyFont="1" applyFill="1" applyProtection="1">
      <protection locked="0"/>
    </xf>
    <xf numFmtId="0" fontId="58" fillId="14" borderId="0" xfId="5" applyFont="1" applyFill="1" applyAlignment="1" applyProtection="1">
      <alignment horizontal="center" wrapText="1"/>
      <protection locked="0"/>
    </xf>
    <xf numFmtId="0" fontId="59" fillId="14" borderId="0" xfId="5" applyFont="1" applyFill="1" applyAlignment="1" applyProtection="1">
      <alignment horizontal="center" wrapText="1"/>
      <protection locked="0"/>
    </xf>
    <xf numFmtId="0" fontId="10" fillId="14" borderId="8" xfId="5" applyFont="1" applyFill="1" applyBorder="1" applyAlignment="1" applyProtection="1">
      <alignment horizontal="center" wrapText="1"/>
      <protection locked="0"/>
    </xf>
    <xf numFmtId="0" fontId="54" fillId="14" borderId="0" xfId="5" applyFont="1" applyFill="1" applyAlignment="1" applyProtection="1">
      <alignment horizontal="center" wrapText="1"/>
      <protection locked="0"/>
    </xf>
    <xf numFmtId="0" fontId="19" fillId="14" borderId="0" xfId="5" applyFont="1" applyFill="1" applyAlignment="1">
      <alignment vertical="center"/>
    </xf>
    <xf numFmtId="0" fontId="52" fillId="15" borderId="0" xfId="0" applyFont="1" applyFill="1" applyAlignment="1">
      <alignment vertical="center"/>
    </xf>
    <xf numFmtId="0" fontId="13" fillId="0" borderId="34" xfId="0" applyFont="1" applyBorder="1" applyAlignment="1">
      <alignment horizontal="left" vertical="center" wrapText="1"/>
    </xf>
    <xf numFmtId="0" fontId="6" fillId="0" borderId="0" xfId="6" applyNumberFormat="1" applyFont="1" applyBorder="1" applyAlignment="1" applyProtection="1">
      <alignment horizontal="left" vertical="center" wrapText="1"/>
      <protection locked="0"/>
    </xf>
    <xf numFmtId="164" fontId="32" fillId="0" borderId="0" xfId="1" applyFont="1" applyBorder="1" applyAlignment="1" applyProtection="1">
      <alignment horizontal="center" vertical="center" wrapText="1"/>
      <protection locked="0"/>
    </xf>
    <xf numFmtId="0" fontId="6" fillId="6" borderId="0" xfId="6" applyNumberFormat="1" applyFont="1" applyFill="1" applyBorder="1" applyAlignment="1" applyProtection="1">
      <alignment horizontal="center" vertical="center" wrapText="1"/>
      <protection locked="0"/>
    </xf>
    <xf numFmtId="14" fontId="6" fillId="6" borderId="0" xfId="6" applyNumberFormat="1" applyFont="1" applyFill="1" applyBorder="1" applyAlignment="1" applyProtection="1">
      <alignment horizontal="center" vertical="center" wrapText="1"/>
      <protection locked="0"/>
    </xf>
    <xf numFmtId="0" fontId="56" fillId="0" borderId="0" xfId="9" applyFont="1" applyFill="1" applyBorder="1" applyAlignment="1" applyProtection="1">
      <alignment horizontal="center" vertical="center" wrapText="1"/>
    </xf>
    <xf numFmtId="164" fontId="4" fillId="4" borderId="0" xfId="1" applyFont="1" applyFill="1" applyBorder="1" applyAlignment="1" applyProtection="1">
      <alignment vertical="center"/>
    </xf>
    <xf numFmtId="164" fontId="2" fillId="2" borderId="0" xfId="2" applyNumberFormat="1" applyBorder="1" applyAlignment="1" applyProtection="1">
      <alignment horizontal="center" vertical="center"/>
      <protection locked="0"/>
    </xf>
    <xf numFmtId="0" fontId="2" fillId="2" borderId="0" xfId="7" applyBorder="1" applyAlignment="1" applyProtection="1">
      <alignment horizontal="left" vertical="center" wrapText="1"/>
      <protection locked="0"/>
    </xf>
    <xf numFmtId="0" fontId="2" fillId="2" borderId="0" xfId="2" applyBorder="1" applyAlignment="1" applyProtection="1">
      <alignment vertical="center" wrapText="1"/>
      <protection locked="0"/>
    </xf>
    <xf numFmtId="166" fontId="56" fillId="0" borderId="0" xfId="9" applyNumberFormat="1" applyFont="1" applyFill="1" applyBorder="1" applyAlignment="1" applyProtection="1">
      <alignment vertical="center" wrapText="1"/>
    </xf>
    <xf numFmtId="164" fontId="56" fillId="0" borderId="0" xfId="9" applyNumberFormat="1" applyFont="1" applyFill="1" applyBorder="1" applyAlignment="1" applyProtection="1">
      <alignment vertical="center"/>
    </xf>
    <xf numFmtId="0" fontId="10" fillId="0" borderId="0" xfId="5" applyFont="1" applyAlignment="1" applyProtection="1">
      <alignment horizontal="center" vertical="center" wrapText="1"/>
      <protection locked="0"/>
    </xf>
    <xf numFmtId="0" fontId="6" fillId="0" borderId="0" xfId="5" applyBorder="1" applyAlignment="1">
      <alignment horizontal="center" vertical="center"/>
    </xf>
    <xf numFmtId="164" fontId="6" fillId="6" borderId="44" xfId="6" applyNumberFormat="1" applyFont="1" applyFill="1" applyBorder="1" applyAlignment="1" applyProtection="1">
      <alignment horizontal="center" vertical="center" wrapText="1"/>
      <protection locked="0"/>
    </xf>
    <xf numFmtId="0" fontId="61" fillId="0" borderId="0" xfId="0" applyFont="1" applyAlignment="1">
      <alignment horizontal="center" vertical="center"/>
    </xf>
    <xf numFmtId="0" fontId="38" fillId="0" borderId="24" xfId="0" applyFont="1" applyBorder="1" applyAlignment="1">
      <alignment horizontal="center" vertical="center"/>
    </xf>
    <xf numFmtId="0" fontId="36" fillId="0" borderId="0" xfId="0" applyFont="1" applyAlignment="1">
      <alignment vertical="center"/>
    </xf>
    <xf numFmtId="0" fontId="0" fillId="0" borderId="0" xfId="0" applyAlignment="1">
      <alignment horizontal="left" vertical="center"/>
    </xf>
    <xf numFmtId="0" fontId="0" fillId="0" borderId="0" xfId="0" applyAlignment="1">
      <alignment horizontal="center" vertical="center"/>
    </xf>
    <xf numFmtId="0" fontId="62" fillId="17" borderId="0" xfId="0" applyFont="1" applyFill="1" applyAlignment="1">
      <alignment vertical="center"/>
    </xf>
    <xf numFmtId="0" fontId="63" fillId="17" borderId="0" xfId="0" applyFont="1" applyFill="1" applyAlignment="1">
      <alignment vertical="center"/>
    </xf>
    <xf numFmtId="0" fontId="36" fillId="0" borderId="0" xfId="0" applyFont="1"/>
    <xf numFmtId="0" fontId="65" fillId="0" borderId="48" xfId="0" applyFont="1" applyBorder="1" applyAlignment="1">
      <alignment horizontal="center" vertical="center"/>
    </xf>
    <xf numFmtId="0" fontId="65" fillId="0" borderId="49" xfId="0" applyFont="1" applyBorder="1" applyAlignment="1">
      <alignment horizontal="center" vertical="center"/>
    </xf>
    <xf numFmtId="0" fontId="65" fillId="0" borderId="50" xfId="0" applyFont="1" applyBorder="1" applyAlignment="1">
      <alignment horizontal="center" vertical="center"/>
    </xf>
    <xf numFmtId="0" fontId="65" fillId="0" borderId="51" xfId="0" applyFont="1" applyBorder="1" applyAlignment="1">
      <alignment horizontal="center" vertical="center"/>
    </xf>
    <xf numFmtId="0" fontId="65" fillId="0" borderId="13" xfId="0" applyFont="1" applyBorder="1" applyAlignment="1">
      <alignment horizontal="center" vertical="center"/>
    </xf>
    <xf numFmtId="0" fontId="65" fillId="0" borderId="52" xfId="0" applyFont="1" applyBorder="1" applyAlignment="1">
      <alignment horizontal="center" vertical="center"/>
    </xf>
    <xf numFmtId="0" fontId="65" fillId="0" borderId="53" xfId="0" applyFont="1" applyBorder="1" applyAlignment="1">
      <alignment horizontal="center" vertical="center"/>
    </xf>
    <xf numFmtId="0" fontId="65" fillId="0" borderId="54" xfId="0" applyFont="1" applyBorder="1" applyAlignment="1">
      <alignment horizontal="center" vertical="center"/>
    </xf>
    <xf numFmtId="0" fontId="65" fillId="0" borderId="55" xfId="0" applyFont="1" applyBorder="1" applyAlignment="1">
      <alignment horizontal="center" vertical="center"/>
    </xf>
    <xf numFmtId="0" fontId="36" fillId="17" borderId="32" xfId="0" applyFont="1" applyFill="1" applyBorder="1" applyAlignment="1">
      <alignment horizontal="center" vertical="center"/>
    </xf>
    <xf numFmtId="0" fontId="41" fillId="0" borderId="0" xfId="0" applyFont="1" applyAlignment="1">
      <alignment vertical="center"/>
    </xf>
    <xf numFmtId="0" fontId="42" fillId="13" borderId="0" xfId="0" applyFont="1" applyFill="1" applyAlignment="1">
      <alignment vertical="center"/>
    </xf>
    <xf numFmtId="0" fontId="41" fillId="13" borderId="0" xfId="0" applyFont="1" applyFill="1" applyAlignment="1">
      <alignment vertical="center"/>
    </xf>
    <xf numFmtId="14" fontId="39" fillId="6" borderId="0" xfId="10" applyNumberFormat="1" applyFont="1" applyFill="1" applyAlignment="1">
      <alignment vertical="center"/>
    </xf>
    <xf numFmtId="14" fontId="39" fillId="6" borderId="0" xfId="0" applyNumberFormat="1" applyFont="1" applyFill="1" applyAlignment="1">
      <alignment horizontal="left" vertical="center"/>
    </xf>
    <xf numFmtId="0" fontId="42" fillId="10" borderId="0" xfId="0" applyFont="1" applyFill="1" applyAlignment="1">
      <alignment vertical="center" wrapText="1"/>
    </xf>
    <xf numFmtId="0" fontId="38" fillId="10" borderId="0" xfId="0" applyFont="1" applyFill="1" applyAlignment="1">
      <alignment vertical="center" wrapText="1"/>
    </xf>
    <xf numFmtId="0" fontId="42" fillId="11" borderId="0" xfId="0" applyFont="1" applyFill="1" applyAlignment="1">
      <alignment vertical="center" wrapText="1"/>
    </xf>
    <xf numFmtId="0" fontId="38" fillId="11" borderId="0" xfId="0" applyFont="1" applyFill="1" applyAlignment="1">
      <alignment vertical="center" wrapText="1"/>
    </xf>
    <xf numFmtId="0" fontId="49" fillId="12" borderId="0" xfId="5" applyFont="1" applyFill="1" applyAlignment="1">
      <alignment wrapText="1"/>
    </xf>
    <xf numFmtId="0" fontId="42" fillId="12" borderId="0" xfId="0" applyFont="1" applyFill="1" applyAlignment="1">
      <alignment horizontal="left" vertical="center" wrapText="1"/>
    </xf>
    <xf numFmtId="0" fontId="38" fillId="6" borderId="0" xfId="0" applyFont="1" applyFill="1" applyAlignment="1">
      <alignment vertical="center"/>
    </xf>
    <xf numFmtId="0" fontId="22" fillId="0" borderId="28" xfId="0" applyFont="1" applyBorder="1" applyAlignment="1">
      <alignment vertical="center" wrapText="1"/>
    </xf>
    <xf numFmtId="0" fontId="22" fillId="0" borderId="30" xfId="0" applyFont="1" applyBorder="1" applyAlignment="1">
      <alignment vertical="center" wrapText="1"/>
    </xf>
    <xf numFmtId="0" fontId="33" fillId="0" borderId="8" xfId="10" applyFont="1" applyFill="1" applyBorder="1" applyAlignment="1">
      <alignment vertical="center" wrapText="1"/>
    </xf>
    <xf numFmtId="0" fontId="26" fillId="0" borderId="4" xfId="0" applyFont="1" applyBorder="1" applyAlignment="1">
      <alignment vertical="center" wrapText="1"/>
    </xf>
    <xf numFmtId="0" fontId="13" fillId="0" borderId="32" xfId="0" applyFont="1" applyBorder="1" applyAlignment="1">
      <alignment horizontal="left" vertical="center"/>
    </xf>
    <xf numFmtId="0" fontId="13" fillId="0" borderId="34" xfId="0" applyFont="1" applyBorder="1" applyAlignment="1">
      <alignment horizontal="left" vertical="center"/>
    </xf>
    <xf numFmtId="0" fontId="13" fillId="0" borderId="33" xfId="0" applyFont="1" applyBorder="1" applyAlignment="1">
      <alignment horizontal="left" vertical="center"/>
    </xf>
    <xf numFmtId="0" fontId="13" fillId="0" borderId="32" xfId="0" applyFont="1" applyBorder="1" applyAlignment="1">
      <alignment vertical="center" wrapText="1"/>
    </xf>
    <xf numFmtId="0" fontId="13" fillId="0" borderId="34" xfId="0" applyFont="1" applyBorder="1" applyAlignment="1">
      <alignment vertical="center" wrapText="1"/>
    </xf>
    <xf numFmtId="0" fontId="13" fillId="0" borderId="33" xfId="0" applyFont="1" applyBorder="1" applyAlignment="1">
      <alignment vertical="center" wrapText="1"/>
    </xf>
    <xf numFmtId="0" fontId="22" fillId="0" borderId="35" xfId="0" applyFont="1" applyBorder="1" applyAlignment="1">
      <alignment horizontal="left" vertical="top" wrapText="1"/>
    </xf>
    <xf numFmtId="0" fontId="22" fillId="0" borderId="18" xfId="0" applyFont="1" applyBorder="1" applyAlignment="1">
      <alignment horizontal="left" vertical="top" wrapText="1"/>
    </xf>
    <xf numFmtId="0" fontId="13" fillId="0" borderId="32" xfId="0" applyFont="1" applyBorder="1" applyAlignment="1">
      <alignment horizontal="left" vertical="center" wrapText="1"/>
    </xf>
    <xf numFmtId="0" fontId="22" fillId="0" borderId="32" xfId="0" applyFont="1" applyBorder="1" applyAlignment="1">
      <alignment vertical="center" wrapText="1"/>
    </xf>
    <xf numFmtId="0" fontId="22" fillId="0" borderId="34" xfId="0" applyFont="1" applyBorder="1" applyAlignment="1">
      <alignment horizontal="left" vertical="center"/>
    </xf>
    <xf numFmtId="0" fontId="22" fillId="0" borderId="33" xfId="0" applyFont="1" applyBorder="1" applyAlignment="1">
      <alignment horizontal="left" vertical="center"/>
    </xf>
    <xf numFmtId="0" fontId="22" fillId="0" borderId="5" xfId="0" applyFont="1" applyBorder="1" applyAlignment="1">
      <alignment horizontal="left" vertical="top" wrapText="1"/>
    </xf>
    <xf numFmtId="0" fontId="22" fillId="0" borderId="39" xfId="0" applyFont="1" applyBorder="1" applyAlignment="1">
      <alignment horizontal="left" vertical="top" wrapText="1"/>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22" fillId="0" borderId="33" xfId="0" applyFont="1" applyBorder="1" applyAlignment="1">
      <alignment horizontal="center" vertical="center"/>
    </xf>
    <xf numFmtId="0" fontId="10" fillId="14" borderId="32" xfId="10" applyFont="1" applyFill="1" applyBorder="1" applyAlignment="1">
      <alignment vertical="center"/>
    </xf>
    <xf numFmtId="0" fontId="10" fillId="14" borderId="33" xfId="10" applyFont="1" applyFill="1" applyBorder="1" applyAlignment="1">
      <alignment vertical="center"/>
    </xf>
    <xf numFmtId="0" fontId="32" fillId="0" borderId="13" xfId="4" applyFont="1" applyFill="1" applyBorder="1" applyAlignment="1" applyProtection="1">
      <alignment horizontal="left" vertical="center"/>
      <protection locked="0"/>
    </xf>
    <xf numFmtId="9" fontId="32" fillId="0" borderId="13" xfId="4" applyNumberFormat="1" applyFont="1" applyFill="1" applyBorder="1" applyAlignment="1" applyProtection="1">
      <alignment horizontal="left" vertical="center"/>
      <protection locked="0"/>
    </xf>
    <xf numFmtId="0" fontId="6" fillId="0" borderId="28" xfId="8" applyFont="1" applyFill="1" applyBorder="1" applyAlignment="1" applyProtection="1">
      <alignment horizontal="left" vertical="center"/>
      <protection locked="0"/>
    </xf>
    <xf numFmtId="0" fontId="6" fillId="0" borderId="30" xfId="8" applyFont="1" applyFill="1" applyBorder="1" applyAlignment="1" applyProtection="1">
      <alignment horizontal="left" vertical="center"/>
      <protection locked="0"/>
    </xf>
    <xf numFmtId="0" fontId="6" fillId="0" borderId="6" xfId="8" applyFont="1" applyFill="1" applyBorder="1" applyAlignment="1" applyProtection="1">
      <alignment vertical="center" wrapText="1"/>
      <protection locked="0"/>
    </xf>
    <xf numFmtId="0" fontId="22" fillId="0" borderId="28" xfId="0" applyFont="1" applyBorder="1" applyAlignment="1">
      <alignment horizontal="left" vertical="center" wrapText="1"/>
    </xf>
    <xf numFmtId="0" fontId="22" fillId="0" borderId="30" xfId="0" applyFont="1" applyBorder="1" applyAlignment="1">
      <alignment horizontal="left" vertical="center" wrapText="1"/>
    </xf>
    <xf numFmtId="0" fontId="22" fillId="0" borderId="13" xfId="0" applyFont="1" applyBorder="1" applyAlignment="1">
      <alignment horizontal="left" vertical="center" wrapText="1"/>
    </xf>
    <xf numFmtId="0" fontId="10" fillId="14" borderId="32" xfId="0" applyFont="1" applyFill="1" applyBorder="1" applyAlignment="1">
      <alignment horizontal="center" vertical="center" wrapText="1"/>
    </xf>
    <xf numFmtId="0" fontId="10" fillId="14" borderId="33" xfId="0" applyFont="1" applyFill="1" applyBorder="1" applyAlignment="1">
      <alignment horizontal="center" vertical="center" wrapText="1"/>
    </xf>
    <xf numFmtId="0" fontId="10" fillId="14" borderId="32" xfId="0" applyFont="1" applyFill="1" applyBorder="1" applyAlignment="1">
      <alignment vertical="center" wrapText="1"/>
    </xf>
    <xf numFmtId="0" fontId="10" fillId="14" borderId="33" xfId="0" applyFont="1" applyFill="1" applyBorder="1" applyAlignment="1">
      <alignment vertical="center" wrapText="1"/>
    </xf>
    <xf numFmtId="0" fontId="19" fillId="0" borderId="0" xfId="5" applyFont="1" applyAlignment="1" applyProtection="1">
      <alignment horizontal="right" vertical="center" wrapText="1"/>
      <protection locked="0"/>
    </xf>
    <xf numFmtId="0" fontId="9" fillId="0" borderId="4" xfId="5" quotePrefix="1" applyFont="1" applyBorder="1" applyAlignment="1" applyProtection="1">
      <alignment wrapText="1"/>
      <protection locked="0"/>
    </xf>
    <xf numFmtId="0" fontId="51" fillId="0" borderId="4" xfId="8" applyFont="1" applyFill="1" applyBorder="1" applyAlignment="1" applyProtection="1">
      <alignment vertical="center"/>
      <protection locked="0"/>
    </xf>
    <xf numFmtId="0" fontId="10" fillId="14" borderId="11" xfId="5" applyFont="1" applyFill="1" applyBorder="1" applyAlignment="1" applyProtection="1">
      <alignment horizontal="center" wrapText="1"/>
      <protection locked="0"/>
    </xf>
    <xf numFmtId="0" fontId="54" fillId="14" borderId="11" xfId="5" applyFont="1" applyFill="1" applyBorder="1" applyAlignment="1" applyProtection="1">
      <alignment horizontal="center" wrapText="1"/>
      <protection locked="0"/>
    </xf>
    <xf numFmtId="0" fontId="6" fillId="6" borderId="43" xfId="6" applyNumberFormat="1" applyFont="1" applyFill="1" applyBorder="1" applyAlignment="1" applyProtection="1">
      <alignment horizontal="center" vertical="center" wrapText="1"/>
      <protection locked="0"/>
    </xf>
    <xf numFmtId="0" fontId="6" fillId="6" borderId="10" xfId="6" applyNumberFormat="1" applyFont="1" applyFill="1" applyBorder="1" applyAlignment="1" applyProtection="1">
      <alignment horizontal="center" vertical="center" wrapText="1"/>
      <protection locked="0"/>
    </xf>
    <xf numFmtId="164" fontId="6" fillId="6" borderId="43" xfId="6" applyNumberFormat="1" applyFont="1" applyFill="1" applyBorder="1" applyAlignment="1" applyProtection="1">
      <alignment horizontal="center" vertical="center" wrapText="1"/>
      <protection locked="0"/>
    </xf>
    <xf numFmtId="164" fontId="6" fillId="6" borderId="10" xfId="6" applyNumberFormat="1" applyFont="1" applyFill="1" applyBorder="1" applyAlignment="1" applyProtection="1">
      <alignment horizontal="center" vertical="center" wrapText="1"/>
      <protection locked="0"/>
    </xf>
    <xf numFmtId="14" fontId="6" fillId="6" borderId="43" xfId="6" applyNumberFormat="1" applyFont="1" applyFill="1" applyBorder="1" applyAlignment="1" applyProtection="1">
      <alignment horizontal="center" vertical="center" wrapText="1"/>
      <protection locked="0"/>
    </xf>
    <xf numFmtId="14" fontId="6" fillId="6" borderId="10" xfId="6" applyNumberFormat="1" applyFont="1" applyFill="1" applyBorder="1" applyAlignment="1" applyProtection="1">
      <alignment horizontal="center" vertical="center" wrapText="1"/>
      <protection locked="0"/>
    </xf>
    <xf numFmtId="0" fontId="10" fillId="14" borderId="42" xfId="5" applyFont="1" applyFill="1" applyBorder="1" applyAlignment="1" applyProtection="1">
      <alignment horizontal="center" wrapText="1"/>
      <protection locked="0"/>
    </xf>
    <xf numFmtId="0" fontId="6" fillId="0" borderId="12" xfId="6" applyNumberFormat="1" applyFont="1" applyBorder="1" applyAlignment="1" applyProtection="1">
      <alignment horizontal="left" vertical="center" wrapText="1"/>
      <protection locked="0"/>
    </xf>
    <xf numFmtId="0" fontId="6" fillId="0" borderId="10" xfId="6" applyNumberFormat="1" applyFont="1" applyBorder="1" applyAlignment="1" applyProtection="1">
      <alignment horizontal="left" vertical="center" wrapText="1"/>
      <protection locked="0"/>
    </xf>
    <xf numFmtId="164" fontId="32" fillId="0" borderId="43" xfId="1" applyFont="1" applyBorder="1" applyAlignment="1" applyProtection="1">
      <alignment horizontal="center" vertical="center" wrapText="1"/>
      <protection locked="0"/>
    </xf>
    <xf numFmtId="164" fontId="32" fillId="0" borderId="31" xfId="1" applyFont="1" applyBorder="1" applyAlignment="1" applyProtection="1">
      <alignment horizontal="center" vertical="center" wrapText="1"/>
      <protection locked="0"/>
    </xf>
    <xf numFmtId="164" fontId="32" fillId="0" borderId="10" xfId="1" applyFont="1" applyBorder="1" applyAlignment="1" applyProtection="1">
      <alignment horizontal="center" vertical="center" wrapText="1"/>
      <protection locked="0"/>
    </xf>
    <xf numFmtId="164" fontId="10" fillId="16" borderId="28" xfId="6" applyNumberFormat="1" applyFont="1" applyFill="1" applyBorder="1" applyAlignment="1" applyProtection="1">
      <alignment horizontal="center" vertical="center" wrapText="1"/>
      <protection locked="0"/>
    </xf>
    <xf numFmtId="164" fontId="10" fillId="16" borderId="30" xfId="6" applyNumberFormat="1" applyFont="1" applyFill="1" applyBorder="1" applyAlignment="1" applyProtection="1">
      <alignment horizontal="center" vertical="center" wrapText="1"/>
      <protection locked="0"/>
    </xf>
    <xf numFmtId="0" fontId="22" fillId="0" borderId="29" xfId="0" applyFont="1" applyBorder="1" applyAlignment="1" applyProtection="1">
      <alignment vertical="center"/>
      <protection locked="0"/>
    </xf>
    <xf numFmtId="0" fontId="22" fillId="0" borderId="28" xfId="0" applyFont="1" applyBorder="1" applyAlignment="1" applyProtection="1">
      <alignment vertical="center"/>
      <protection locked="0"/>
    </xf>
    <xf numFmtId="0" fontId="22" fillId="0" borderId="30" xfId="0" applyFont="1" applyBorder="1" applyAlignment="1" applyProtection="1">
      <alignment vertical="center"/>
      <protection locked="0"/>
    </xf>
    <xf numFmtId="0" fontId="22" fillId="0" borderId="0" xfId="0" applyFont="1" applyAlignment="1">
      <alignment horizontal="justify" vertical="center"/>
    </xf>
    <xf numFmtId="0" fontId="22" fillId="0" borderId="0" xfId="0" applyFont="1" applyAlignment="1">
      <alignment vertical="center" wrapText="1"/>
    </xf>
    <xf numFmtId="0" fontId="24" fillId="0" borderId="29" xfId="0" applyFont="1" applyBorder="1" applyAlignment="1" applyProtection="1">
      <alignment vertical="center"/>
      <protection locked="0"/>
    </xf>
    <xf numFmtId="0" fontId="24" fillId="0" borderId="27" xfId="0" applyFont="1" applyBorder="1" applyAlignment="1" applyProtection="1">
      <alignment vertical="center"/>
      <protection locked="0"/>
    </xf>
    <xf numFmtId="0" fontId="23" fillId="0" borderId="0" xfId="10" applyFont="1" applyAlignment="1">
      <alignment vertical="center" wrapText="1"/>
    </xf>
    <xf numFmtId="0" fontId="24" fillId="0" borderId="0" xfId="0" applyFont="1" applyAlignment="1">
      <alignment horizontal="justify" vertical="center"/>
    </xf>
    <xf numFmtId="0" fontId="22" fillId="0" borderId="28" xfId="0" applyFont="1" applyBorder="1" applyAlignment="1" applyProtection="1">
      <alignment horizontal="left" vertical="center" wrapText="1"/>
      <protection locked="0"/>
    </xf>
    <xf numFmtId="0" fontId="22" fillId="0" borderId="29" xfId="0" applyFont="1" applyBorder="1" applyAlignment="1" applyProtection="1">
      <alignment horizontal="left" vertical="center" wrapText="1"/>
      <protection locked="0"/>
    </xf>
    <xf numFmtId="0" fontId="22" fillId="0" borderId="30" xfId="0" applyFont="1" applyBorder="1" applyAlignment="1" applyProtection="1">
      <alignment horizontal="left" vertical="center" wrapText="1"/>
      <protection locked="0"/>
    </xf>
    <xf numFmtId="0" fontId="22" fillId="0" borderId="0" xfId="0" applyFont="1" applyAlignment="1">
      <alignment horizontal="justify" vertical="center" wrapText="1"/>
    </xf>
    <xf numFmtId="9" fontId="22" fillId="0" borderId="28" xfId="12" applyFont="1" applyBorder="1" applyAlignment="1" applyProtection="1">
      <alignment horizontal="left" vertical="center" wrapText="1"/>
      <protection locked="0"/>
    </xf>
    <xf numFmtId="9" fontId="22" fillId="0" borderId="29" xfId="12" applyFont="1" applyBorder="1" applyAlignment="1" applyProtection="1">
      <alignment horizontal="left" vertical="center" wrapText="1"/>
      <protection locked="0"/>
    </xf>
    <xf numFmtId="9" fontId="22" fillId="0" borderId="30" xfId="12" applyFont="1" applyBorder="1" applyAlignment="1" applyProtection="1">
      <alignment horizontal="left" vertical="center" wrapText="1"/>
      <protection locked="0"/>
    </xf>
    <xf numFmtId="0" fontId="66" fillId="19" borderId="0" xfId="0" applyFont="1" applyFill="1" applyAlignment="1">
      <alignment horizontal="center" vertical="center" wrapText="1"/>
    </xf>
    <xf numFmtId="0" fontId="66" fillId="19" borderId="45" xfId="0" applyFont="1" applyFill="1" applyBorder="1" applyAlignment="1">
      <alignment horizontal="center" vertical="center" wrapText="1"/>
    </xf>
    <xf numFmtId="0" fontId="66" fillId="18" borderId="0" xfId="0" applyFont="1" applyFill="1" applyAlignment="1">
      <alignment horizontal="center" vertical="center" wrapText="1"/>
    </xf>
    <xf numFmtId="0" fontId="66" fillId="18" borderId="45" xfId="0" applyFont="1" applyFill="1" applyBorder="1" applyAlignment="1">
      <alignment horizontal="center" vertical="center" wrapText="1"/>
    </xf>
    <xf numFmtId="0" fontId="0" fillId="0" borderId="47" xfId="0" applyBorder="1" applyAlignment="1">
      <alignment horizontal="left" vertical="top"/>
    </xf>
    <xf numFmtId="0" fontId="0" fillId="0" borderId="46" xfId="0" applyBorder="1" applyAlignment="1">
      <alignment horizontal="left" vertical="top"/>
    </xf>
    <xf numFmtId="0" fontId="0" fillId="0" borderId="7" xfId="0" applyBorder="1" applyAlignment="1">
      <alignment horizontal="left" vertical="top"/>
    </xf>
    <xf numFmtId="0" fontId="63" fillId="17" borderId="0" xfId="0" applyFont="1" applyFill="1" applyAlignment="1">
      <alignment horizontal="left" vertical="center" wrapText="1"/>
    </xf>
    <xf numFmtId="0" fontId="62" fillId="17" borderId="0" xfId="0" applyFont="1" applyFill="1" applyAlignment="1">
      <alignment horizontal="left" vertical="center" wrapText="1"/>
    </xf>
    <xf numFmtId="0" fontId="62" fillId="17" borderId="45" xfId="0" applyFont="1" applyFill="1" applyBorder="1" applyAlignment="1">
      <alignment horizontal="left" vertical="center" wrapText="1"/>
    </xf>
    <xf numFmtId="0" fontId="67" fillId="20" borderId="0" xfId="0" applyFont="1" applyFill="1" applyAlignment="1">
      <alignment horizontal="left" vertical="center" wrapText="1"/>
    </xf>
    <xf numFmtId="0" fontId="62" fillId="17" borderId="4" xfId="0" applyFont="1" applyFill="1" applyBorder="1" applyAlignment="1">
      <alignment horizontal="left" vertical="center" wrapText="1"/>
    </xf>
    <xf numFmtId="0" fontId="66" fillId="20" borderId="0" xfId="0" applyFont="1" applyFill="1" applyAlignment="1">
      <alignment horizontal="center" vertical="center" wrapText="1"/>
    </xf>
    <xf numFmtId="0" fontId="66" fillId="20" borderId="45" xfId="0" applyFont="1" applyFill="1" applyBorder="1" applyAlignment="1">
      <alignment horizontal="center" vertical="center" wrapText="1"/>
    </xf>
    <xf numFmtId="0" fontId="13" fillId="0" borderId="13" xfId="0" applyFont="1" applyBorder="1" applyAlignment="1">
      <alignment horizontal="left" vertical="center" wrapText="1"/>
    </xf>
  </cellXfs>
  <cellStyles count="13">
    <cellStyle name="Accent1 2" xfId="8" xr:uid="{69CD9A3B-98B4-4C3C-A6AE-00A9CAB5B02C}"/>
    <cellStyle name="Bad" xfId="3" builtinId="27"/>
    <cellStyle name="Calculation" xfId="4" builtinId="22"/>
    <cellStyle name="Calculation 2" xfId="9" xr:uid="{BAFE222D-96A5-4605-BDDC-375EC3EB92BD}"/>
    <cellStyle name="Comma 2 2" xfId="6" xr:uid="{E250AA20-E727-4B4A-9C00-F6712F826DCA}"/>
    <cellStyle name="Currency" xfId="1" builtinId="4"/>
    <cellStyle name="Good" xfId="2" builtinId="26"/>
    <cellStyle name="Good 2" xfId="7" xr:uid="{CA6917D4-09F1-4605-B6BB-D3A4E2E68355}"/>
    <cellStyle name="Hyperlink" xfId="10" builtinId="8"/>
    <cellStyle name="Normal" xfId="0" builtinId="0"/>
    <cellStyle name="Normal 2 2" xfId="5" xr:uid="{4D7B5401-9C21-4178-A023-F8F72F7854D5}"/>
    <cellStyle name="Normal 2 4" xfId="11" xr:uid="{8C54BE34-8BEF-4FBD-882C-DA4BFCBEFE6C}"/>
    <cellStyle name="Percent" xfId="12" builtinId="5"/>
  </cellStyles>
  <dxfs count="22">
    <dxf>
      <fill>
        <patternFill>
          <bgColor theme="5" tint="0.59996337778862885"/>
        </patternFill>
      </fill>
    </dxf>
    <dxf>
      <fill>
        <patternFill>
          <bgColor theme="5" tint="0.59996337778862885"/>
        </patternFill>
      </fill>
    </dxf>
    <dxf>
      <fill>
        <patternFill>
          <bgColor theme="5" tint="0.59996337778862885"/>
        </patternFill>
      </fill>
    </dxf>
    <dxf>
      <fill>
        <patternFill>
          <bgColor theme="3" tint="0.79998168889431442"/>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00E1"/>
      <color rgb="FFF57365"/>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4</xdr:col>
      <xdr:colOff>57150</xdr:colOff>
      <xdr:row>0</xdr:row>
      <xdr:rowOff>723265</xdr:rowOff>
    </xdr:to>
    <xdr:pic>
      <xdr:nvPicPr>
        <xdr:cNvPr id="3" name="Picture 2">
          <a:extLst>
            <a:ext uri="{FF2B5EF4-FFF2-40B4-BE49-F238E27FC236}">
              <a16:creationId xmlns:a16="http://schemas.microsoft.com/office/drawing/2014/main" id="{BFFDED6E-7C76-4472-AC93-A444379878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895475" cy="618490"/>
        </a:xfrm>
        <a:prstGeom prst="rect">
          <a:avLst/>
        </a:prstGeom>
        <a:noFill/>
        <a:ln>
          <a:noFill/>
        </a:ln>
      </xdr:spPr>
    </xdr:pic>
    <xdr:clientData/>
  </xdr:twoCellAnchor>
  <xdr:twoCellAnchor editAs="oneCell">
    <xdr:from>
      <xdr:col>7</xdr:col>
      <xdr:colOff>289560</xdr:colOff>
      <xdr:row>0</xdr:row>
      <xdr:rowOff>100965</xdr:rowOff>
    </xdr:from>
    <xdr:to>
      <xdr:col>10</xdr:col>
      <xdr:colOff>108585</xdr:colOff>
      <xdr:row>1</xdr:row>
      <xdr:rowOff>53975</xdr:rowOff>
    </xdr:to>
    <xdr:pic>
      <xdr:nvPicPr>
        <xdr:cNvPr id="5" name="Picture 4">
          <a:extLst>
            <a:ext uri="{FF2B5EF4-FFF2-40B4-BE49-F238E27FC236}">
              <a16:creationId xmlns:a16="http://schemas.microsoft.com/office/drawing/2014/main" id="{3091079C-C232-4320-9D64-4CD800C28F8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9080" y="100965"/>
          <a:ext cx="1647825" cy="715010"/>
        </a:xfrm>
        <a:prstGeom prst="rect">
          <a:avLst/>
        </a:prstGeom>
        <a:noFill/>
        <a:ln>
          <a:noFill/>
        </a:ln>
      </xdr:spPr>
    </xdr:pic>
    <xdr:clientData/>
  </xdr:twoCellAnchor>
  <xdr:twoCellAnchor editAs="oneCell">
    <xdr:from>
      <xdr:col>4</xdr:col>
      <xdr:colOff>167640</xdr:colOff>
      <xdr:row>0</xdr:row>
      <xdr:rowOff>160020</xdr:rowOff>
    </xdr:from>
    <xdr:to>
      <xdr:col>7</xdr:col>
      <xdr:colOff>80010</xdr:colOff>
      <xdr:row>0</xdr:row>
      <xdr:rowOff>641931</xdr:rowOff>
    </xdr:to>
    <xdr:pic>
      <xdr:nvPicPr>
        <xdr:cNvPr id="2" name="Picture 1">
          <a:extLst>
            <a:ext uri="{FF2B5EF4-FFF2-40B4-BE49-F238E27FC236}">
              <a16:creationId xmlns:a16="http://schemas.microsoft.com/office/drawing/2014/main" id="{7480FADA-8AB2-445D-8CB2-125C7E5FFF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8360" y="160020"/>
          <a:ext cx="1741170" cy="481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167640</xdr:colOff>
      <xdr:row>1</xdr:row>
      <xdr:rowOff>53340</xdr:rowOff>
    </xdr:from>
    <xdr:to>
      <xdr:col>6</xdr:col>
      <xdr:colOff>29845</xdr:colOff>
      <xdr:row>3</xdr:row>
      <xdr:rowOff>29156</xdr:rowOff>
    </xdr:to>
    <xdr:pic>
      <xdr:nvPicPr>
        <xdr:cNvPr id="3" name="Picture 2">
          <a:extLst>
            <a:ext uri="{FF2B5EF4-FFF2-40B4-BE49-F238E27FC236}">
              <a16:creationId xmlns:a16="http://schemas.microsoft.com/office/drawing/2014/main" id="{F4398C07-45BD-4E6C-B646-DC0B12137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0" y="114300"/>
          <a:ext cx="1741170" cy="481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276225</xdr:colOff>
      <xdr:row>2</xdr:row>
      <xdr:rowOff>229318</xdr:rowOff>
    </xdr:from>
    <xdr:ext cx="1522779" cy="542207"/>
    <xdr:pic>
      <xdr:nvPicPr>
        <xdr:cNvPr id="2" name="Picture 5">
          <a:extLst>
            <a:ext uri="{FF2B5EF4-FFF2-40B4-BE49-F238E27FC236}">
              <a16:creationId xmlns:a16="http://schemas.microsoft.com/office/drawing/2014/main" id="{DBB5AA52-3688-4A23-8D8C-7FA2CF03D3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553168"/>
          <a:ext cx="1522779" cy="5422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absoluteAnchor>
    <xdr:pos x="187325" y="13477875"/>
    <xdr:ext cx="6535563" cy="879294"/>
    <xdr:pic>
      <xdr:nvPicPr>
        <xdr:cNvPr id="3" name="Picture 8">
          <a:extLst>
            <a:ext uri="{FF2B5EF4-FFF2-40B4-BE49-F238E27FC236}">
              <a16:creationId xmlns:a16="http://schemas.microsoft.com/office/drawing/2014/main" id="{C247F1BD-FCE2-4EFF-8900-6BDDC013CC3C}"/>
            </a:ext>
            <a:ext uri="{147F2762-F138-4A5C-976F-8EAC2B608ADB}">
              <a16:predDERef xmlns:a16="http://schemas.microsoft.com/office/drawing/2014/main" pred="{E3B2DB33-DDD7-3103-A97D-58202F621C7A}"/>
            </a:ext>
          </a:extLst>
        </xdr:cNvPr>
        <xdr:cNvPicPr>
          <a:picLocks noChangeAspect="1"/>
        </xdr:cNvPicPr>
      </xdr:nvPicPr>
      <xdr:blipFill rotWithShape="1">
        <a:blip xmlns:r="http://schemas.openxmlformats.org/officeDocument/2006/relationships" r:embed="rId2"/>
        <a:srcRect t="20778"/>
        <a:stretch/>
      </xdr:blipFill>
      <xdr:spPr>
        <a:xfrm>
          <a:off x="187325" y="13477875"/>
          <a:ext cx="6535563" cy="879294"/>
        </a:xfrm>
        <a:prstGeom prst="rect">
          <a:avLst/>
        </a:prstGeom>
      </xdr:spPr>
    </xdr:pic>
    <xdr:clientData/>
  </xdr:absolute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ustryGrantClaims@enterprise-ireland.com" TargetMode="External"/><Relationship Id="rId1" Type="http://schemas.openxmlformats.org/officeDocument/2006/relationships/hyperlink" Target="https://www.enterprise-ireland.com/en/Process/Compani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ank.confirmation@enterprise-ireland.com" TargetMode="External"/><Relationship Id="rId1" Type="http://schemas.openxmlformats.org/officeDocument/2006/relationships/hyperlink" Target="mailto:IndustryGrantClaims@enterprise-ireland.com?subject=GreenPlus%20/%20%3cyour%20company%20name%3e%20/%20%3cyour%20project%20number%3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nterprise-ireland.com/en/Legal/GDP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6AC8B-77CD-4151-8ED5-EF84A90AA47A}">
  <sheetPr>
    <tabColor rgb="FFFF0000"/>
  </sheetPr>
  <dimension ref="B1:S30"/>
  <sheetViews>
    <sheetView showGridLines="0" showRowColHeaders="0" tabSelected="1" zoomScaleNormal="100" workbookViewId="0">
      <selection activeCell="U23" sqref="U23"/>
    </sheetView>
  </sheetViews>
  <sheetFormatPr defaultRowHeight="14.5" x14ac:dyDescent="0.35"/>
  <cols>
    <col min="1" max="1" width="1.7265625" customWidth="1"/>
    <col min="15" max="15" width="10.54296875" customWidth="1"/>
    <col min="16" max="16" width="10" customWidth="1"/>
    <col min="17" max="17" width="9.7265625" customWidth="1"/>
    <col min="18" max="18" width="10.26953125" customWidth="1"/>
  </cols>
  <sheetData>
    <row r="1" spans="2:19" ht="60" customHeight="1" x14ac:dyDescent="0.35"/>
    <row r="2" spans="2:19" ht="30" customHeight="1" x14ac:dyDescent="0.45">
      <c r="B2" s="166" t="s">
        <v>0</v>
      </c>
      <c r="C2" s="167"/>
      <c r="D2" s="168"/>
      <c r="E2" s="169"/>
      <c r="F2" s="169"/>
      <c r="G2" s="169"/>
      <c r="H2" s="169"/>
      <c r="I2" s="169"/>
      <c r="J2" s="169"/>
      <c r="K2" s="169"/>
      <c r="L2" s="169"/>
      <c r="M2" s="169"/>
      <c r="N2" s="169"/>
      <c r="O2" s="169"/>
    </row>
    <row r="3" spans="2:19" s="172" customFormat="1" ht="15" customHeight="1" x14ac:dyDescent="0.35">
      <c r="B3" s="308" t="s">
        <v>1</v>
      </c>
      <c r="C3" s="308"/>
      <c r="D3" s="309">
        <v>46059</v>
      </c>
      <c r="E3" s="309"/>
      <c r="F3" s="170"/>
      <c r="G3" s="171"/>
      <c r="H3" s="171"/>
      <c r="I3" s="171"/>
      <c r="J3" s="171"/>
      <c r="K3" s="171"/>
      <c r="L3" s="171"/>
      <c r="M3" s="171"/>
      <c r="N3" s="171"/>
      <c r="O3" s="171"/>
    </row>
    <row r="4" spans="2:19" ht="10.15" customHeight="1" x14ac:dyDescent="0.45">
      <c r="B4" s="166"/>
      <c r="C4" s="167"/>
      <c r="D4" s="168"/>
      <c r="E4" s="169"/>
      <c r="F4" s="169"/>
      <c r="G4" s="169"/>
      <c r="H4" s="169"/>
      <c r="I4" s="169"/>
      <c r="J4" s="169"/>
      <c r="K4" s="169"/>
      <c r="L4" s="169"/>
      <c r="M4" s="169"/>
      <c r="N4" s="169"/>
      <c r="O4" s="169"/>
    </row>
    <row r="5" spans="2:19" s="176" customFormat="1" ht="20.149999999999999" customHeight="1" x14ac:dyDescent="0.35">
      <c r="B5" s="173" t="s">
        <v>2</v>
      </c>
      <c r="C5" s="174"/>
      <c r="D5" s="174"/>
      <c r="E5" s="175"/>
      <c r="F5" s="175"/>
      <c r="G5" s="175"/>
      <c r="H5" s="175"/>
      <c r="I5" s="175"/>
      <c r="J5" s="175"/>
      <c r="K5" s="175"/>
      <c r="L5" s="175"/>
      <c r="M5" s="175"/>
      <c r="N5" s="175"/>
      <c r="O5" s="175"/>
    </row>
    <row r="6" spans="2:19" s="181" customFormat="1" ht="20.149999999999999" customHeight="1" x14ac:dyDescent="0.35">
      <c r="B6" s="177" t="s">
        <v>3</v>
      </c>
      <c r="C6" s="178"/>
      <c r="D6" s="178"/>
      <c r="E6" s="179"/>
      <c r="F6" s="179"/>
      <c r="G6" s="180"/>
      <c r="H6" s="180"/>
      <c r="I6" s="180"/>
      <c r="J6" s="180"/>
      <c r="K6" s="180"/>
      <c r="L6" s="180"/>
      <c r="M6" s="180"/>
      <c r="N6" s="180"/>
      <c r="O6" s="180"/>
    </row>
    <row r="7" spans="2:19" ht="20.149999999999999" customHeight="1" x14ac:dyDescent="0.35">
      <c r="B7" s="182"/>
      <c r="C7" s="183"/>
      <c r="D7" s="183"/>
      <c r="E7" s="183"/>
      <c r="F7" s="183"/>
      <c r="G7" s="183"/>
      <c r="H7" s="183"/>
      <c r="I7" s="183"/>
      <c r="J7" s="183"/>
      <c r="K7" s="183"/>
      <c r="L7" s="183"/>
      <c r="M7" s="183"/>
      <c r="N7" s="183"/>
      <c r="O7" s="183"/>
      <c r="P7" s="183"/>
      <c r="Q7" s="183"/>
      <c r="R7" s="183"/>
      <c r="S7" s="183"/>
    </row>
    <row r="8" spans="2:19" ht="30" customHeight="1" x14ac:dyDescent="0.45">
      <c r="B8" s="184" t="s">
        <v>4</v>
      </c>
      <c r="C8" s="167"/>
      <c r="D8" s="168"/>
      <c r="E8" s="169"/>
      <c r="F8" s="169"/>
      <c r="G8" s="169"/>
      <c r="H8" s="169"/>
      <c r="I8" s="169"/>
      <c r="J8" s="169"/>
      <c r="K8" s="169"/>
      <c r="L8" s="169"/>
      <c r="M8" s="169"/>
      <c r="N8" s="169"/>
      <c r="O8" s="169"/>
    </row>
    <row r="9" spans="2:19" ht="50.15" customHeight="1" x14ac:dyDescent="0.35">
      <c r="B9" s="310" t="s">
        <v>5</v>
      </c>
      <c r="C9" s="311"/>
      <c r="D9" s="311"/>
      <c r="E9" s="311"/>
      <c r="F9" s="311"/>
      <c r="G9" s="311"/>
      <c r="H9" s="311"/>
      <c r="I9" s="311"/>
      <c r="J9" s="311"/>
      <c r="K9" s="311"/>
      <c r="L9" s="311"/>
      <c r="M9" s="311"/>
      <c r="N9" s="311"/>
      <c r="O9" s="311"/>
      <c r="P9" s="311"/>
      <c r="Q9" s="311"/>
      <c r="R9" s="311"/>
    </row>
    <row r="10" spans="2:19" ht="20.149999999999999" customHeight="1" x14ac:dyDescent="0.35">
      <c r="B10" s="185"/>
      <c r="C10" s="186"/>
      <c r="D10" s="186"/>
      <c r="E10" s="186"/>
      <c r="F10" s="186"/>
      <c r="G10" s="186"/>
      <c r="H10" s="186"/>
      <c r="I10" s="186"/>
      <c r="J10" s="186"/>
      <c r="K10" s="186"/>
      <c r="L10" s="186"/>
      <c r="M10" s="186"/>
      <c r="N10" s="186"/>
      <c r="O10" s="186"/>
      <c r="P10" s="186"/>
      <c r="Q10" s="186"/>
      <c r="R10" s="186"/>
    </row>
    <row r="11" spans="2:19" ht="30" customHeight="1" x14ac:dyDescent="0.45">
      <c r="B11" s="184" t="s">
        <v>6</v>
      </c>
      <c r="C11" s="167"/>
      <c r="D11" s="168"/>
      <c r="E11" s="169"/>
      <c r="F11" s="169"/>
      <c r="G11" s="169"/>
      <c r="H11" s="169"/>
      <c r="I11" s="169"/>
      <c r="J11" s="169"/>
      <c r="K11" s="169"/>
      <c r="L11" s="169"/>
      <c r="M11" s="169"/>
      <c r="N11" s="169"/>
      <c r="O11" s="169"/>
    </row>
    <row r="12" spans="2:19" ht="30" customHeight="1" x14ac:dyDescent="0.35">
      <c r="B12" s="312" t="s">
        <v>7</v>
      </c>
      <c r="C12" s="313"/>
      <c r="D12" s="313"/>
      <c r="E12" s="313"/>
      <c r="F12" s="313"/>
      <c r="G12" s="313"/>
      <c r="H12" s="313"/>
      <c r="I12" s="313"/>
      <c r="J12" s="313"/>
      <c r="K12" s="313"/>
      <c r="L12" s="313"/>
      <c r="M12" s="313"/>
      <c r="N12" s="313"/>
      <c r="O12" s="313"/>
      <c r="P12" s="313"/>
      <c r="Q12" s="313"/>
      <c r="R12" s="313"/>
    </row>
    <row r="13" spans="2:19" s="189" customFormat="1" ht="15.5" x14ac:dyDescent="0.35">
      <c r="B13" s="187" t="s">
        <v>8</v>
      </c>
      <c r="C13" s="188"/>
      <c r="D13" s="188"/>
      <c r="E13" s="188"/>
      <c r="F13" s="188"/>
      <c r="G13" s="188"/>
      <c r="H13" s="188"/>
      <c r="I13" s="188"/>
      <c r="J13" s="188"/>
      <c r="K13" s="188"/>
      <c r="L13" s="188"/>
      <c r="M13" s="188"/>
      <c r="N13" s="188"/>
      <c r="O13" s="188"/>
      <c r="P13" s="188"/>
      <c r="Q13" s="188"/>
      <c r="R13" s="188"/>
      <c r="S13" s="183"/>
    </row>
    <row r="14" spans="2:19" ht="15.5" x14ac:dyDescent="0.35">
      <c r="B14" s="190"/>
      <c r="C14" s="188"/>
      <c r="D14" s="188"/>
      <c r="E14" s="188"/>
      <c r="F14" s="188"/>
      <c r="G14" s="188"/>
      <c r="H14" s="188"/>
      <c r="I14" s="188"/>
      <c r="J14" s="188"/>
      <c r="K14" s="188"/>
      <c r="L14" s="188"/>
      <c r="M14" s="188"/>
      <c r="N14" s="188"/>
      <c r="O14" s="188"/>
      <c r="P14" s="188"/>
      <c r="Q14" s="188"/>
      <c r="R14" s="188"/>
      <c r="S14" s="183"/>
    </row>
    <row r="15" spans="2:19" ht="20.149999999999999" customHeight="1" x14ac:dyDescent="0.35">
      <c r="B15" s="182"/>
      <c r="C15" s="183"/>
      <c r="D15" s="183"/>
      <c r="E15" s="183"/>
      <c r="F15" s="183"/>
      <c r="G15" s="183"/>
      <c r="H15" s="183"/>
      <c r="I15" s="183"/>
      <c r="J15" s="183"/>
      <c r="K15" s="183"/>
      <c r="L15" s="183"/>
      <c r="M15" s="183"/>
      <c r="N15" s="183"/>
      <c r="O15" s="183"/>
      <c r="P15" s="183"/>
      <c r="Q15" s="183"/>
      <c r="R15" s="183"/>
      <c r="S15" s="183"/>
    </row>
    <row r="16" spans="2:19" ht="30" customHeight="1" x14ac:dyDescent="0.35">
      <c r="B16" s="184" t="s">
        <v>9</v>
      </c>
      <c r="C16" s="184"/>
      <c r="D16" s="184"/>
      <c r="E16" s="184"/>
      <c r="F16" s="184"/>
      <c r="G16" s="184"/>
      <c r="H16" s="184"/>
      <c r="I16" s="184"/>
      <c r="J16" s="184"/>
      <c r="K16" s="184"/>
      <c r="L16" s="184"/>
      <c r="M16" s="184"/>
      <c r="N16" s="184"/>
      <c r="O16" s="184"/>
      <c r="P16" s="184"/>
      <c r="Q16" s="184"/>
      <c r="R16" s="184"/>
    </row>
    <row r="17" spans="2:18" s="176" customFormat="1" ht="150" customHeight="1" x14ac:dyDescent="0.35">
      <c r="B17" s="314" t="s">
        <v>149</v>
      </c>
      <c r="C17" s="314"/>
      <c r="D17" s="314"/>
      <c r="E17" s="314"/>
      <c r="F17" s="314"/>
      <c r="G17" s="314"/>
      <c r="H17" s="314"/>
      <c r="I17" s="314"/>
      <c r="J17" s="314"/>
      <c r="K17" s="314"/>
      <c r="L17" s="314"/>
      <c r="M17" s="314"/>
      <c r="N17" s="314"/>
      <c r="O17" s="314"/>
      <c r="P17" s="314"/>
      <c r="Q17" s="314"/>
      <c r="R17" s="314"/>
    </row>
    <row r="18" spans="2:18" ht="20.149999999999999" customHeight="1" x14ac:dyDescent="0.35"/>
    <row r="19" spans="2:18" ht="30" customHeight="1" x14ac:dyDescent="0.35">
      <c r="B19" s="184" t="s">
        <v>10</v>
      </c>
      <c r="C19" s="184"/>
      <c r="D19" s="184"/>
      <c r="E19" s="184"/>
      <c r="F19" s="184"/>
      <c r="G19" s="184"/>
      <c r="H19" s="184"/>
      <c r="I19" s="184"/>
      <c r="J19" s="184"/>
      <c r="K19" s="184"/>
      <c r="L19" s="184"/>
      <c r="M19" s="184"/>
      <c r="N19" s="184"/>
      <c r="O19" s="184"/>
      <c r="P19" s="184"/>
      <c r="Q19" s="184"/>
      <c r="R19" s="184"/>
    </row>
    <row r="20" spans="2:18" ht="120" customHeight="1" x14ac:dyDescent="0.35">
      <c r="B20" s="315" t="s">
        <v>138</v>
      </c>
      <c r="C20" s="315"/>
      <c r="D20" s="315"/>
      <c r="E20" s="315"/>
      <c r="F20" s="315"/>
      <c r="G20" s="315"/>
      <c r="H20" s="315"/>
      <c r="I20" s="315"/>
      <c r="J20" s="315"/>
      <c r="K20" s="315"/>
      <c r="L20" s="315"/>
      <c r="M20" s="315"/>
      <c r="N20" s="315"/>
      <c r="O20" s="315"/>
      <c r="P20" s="315"/>
      <c r="Q20" s="315"/>
      <c r="R20" s="315"/>
    </row>
    <row r="21" spans="2:18" ht="20.149999999999999" customHeight="1" x14ac:dyDescent="0.35"/>
    <row r="22" spans="2:18" ht="30" customHeight="1" x14ac:dyDescent="0.35">
      <c r="B22" s="184" t="s">
        <v>11</v>
      </c>
      <c r="C22" s="184"/>
      <c r="D22" s="184"/>
      <c r="E22" s="184"/>
      <c r="F22" s="184"/>
      <c r="G22" s="184"/>
      <c r="H22" s="184"/>
      <c r="I22" s="184"/>
      <c r="J22" s="184"/>
      <c r="K22" s="184"/>
      <c r="L22" s="184"/>
      <c r="M22" s="184"/>
      <c r="N22" s="184"/>
      <c r="O22" s="184"/>
      <c r="P22" s="184"/>
      <c r="Q22" s="184"/>
      <c r="R22" s="184"/>
    </row>
    <row r="23" spans="2:18" ht="100.15" customHeight="1" x14ac:dyDescent="0.35">
      <c r="B23" s="315" t="s">
        <v>139</v>
      </c>
      <c r="C23" s="315"/>
      <c r="D23" s="315"/>
      <c r="E23" s="315"/>
      <c r="F23" s="315"/>
      <c r="G23" s="315"/>
      <c r="H23" s="315"/>
      <c r="I23" s="315"/>
      <c r="J23" s="315"/>
      <c r="K23" s="315"/>
      <c r="L23" s="315"/>
      <c r="M23" s="315"/>
      <c r="N23" s="315"/>
      <c r="O23" s="315"/>
      <c r="P23" s="315"/>
      <c r="Q23" s="315"/>
      <c r="R23" s="315"/>
    </row>
    <row r="24" spans="2:18" ht="20.149999999999999" customHeight="1" x14ac:dyDescent="0.35"/>
    <row r="25" spans="2:18" ht="30" customHeight="1" x14ac:dyDescent="0.35">
      <c r="B25" s="316" t="s">
        <v>137</v>
      </c>
      <c r="C25" s="316"/>
      <c r="D25" s="316"/>
      <c r="E25" s="316"/>
      <c r="F25" s="316"/>
      <c r="G25" s="316"/>
      <c r="H25" s="316"/>
      <c r="I25" s="316"/>
      <c r="J25" s="316"/>
      <c r="K25" s="316"/>
      <c r="L25" s="316"/>
      <c r="M25" s="316"/>
      <c r="N25" s="316"/>
      <c r="O25" s="316"/>
      <c r="P25" s="316"/>
      <c r="Q25" s="316"/>
      <c r="R25" s="316"/>
    </row>
    <row r="26" spans="2:18" ht="100.15" customHeight="1" x14ac:dyDescent="0.35">
      <c r="B26" s="315" t="s">
        <v>140</v>
      </c>
      <c r="C26" s="315"/>
      <c r="D26" s="315"/>
      <c r="E26" s="315"/>
      <c r="F26" s="315"/>
      <c r="G26" s="315"/>
      <c r="H26" s="315"/>
      <c r="I26" s="315"/>
      <c r="J26" s="315"/>
      <c r="K26" s="315"/>
      <c r="L26" s="315"/>
      <c r="M26" s="315"/>
      <c r="N26" s="315"/>
      <c r="O26" s="315"/>
      <c r="P26" s="315"/>
      <c r="Q26" s="315"/>
      <c r="R26" s="315"/>
    </row>
    <row r="27" spans="2:18" ht="20.149999999999999" customHeight="1" x14ac:dyDescent="0.35"/>
    <row r="28" spans="2:18" ht="30" customHeight="1" x14ac:dyDescent="0.45">
      <c r="B28" s="184" t="s">
        <v>12</v>
      </c>
      <c r="C28" s="167"/>
      <c r="D28" s="168"/>
      <c r="E28" s="169"/>
      <c r="F28" s="169"/>
      <c r="G28" s="169"/>
      <c r="H28" s="169"/>
      <c r="I28" s="169"/>
      <c r="J28" s="169"/>
      <c r="K28" s="169"/>
      <c r="L28" s="169"/>
      <c r="M28" s="169"/>
      <c r="N28" s="169"/>
      <c r="O28" s="169"/>
    </row>
    <row r="29" spans="2:18" s="191" customFormat="1" ht="50.15" customHeight="1" x14ac:dyDescent="0.35">
      <c r="B29" s="306" t="s">
        <v>13</v>
      </c>
      <c r="C29" s="307"/>
      <c r="D29" s="307"/>
      <c r="E29" s="307"/>
      <c r="F29" s="307"/>
      <c r="G29" s="307"/>
      <c r="H29" s="307"/>
      <c r="I29" s="307"/>
      <c r="J29" s="307"/>
      <c r="K29" s="307"/>
      <c r="L29" s="307"/>
      <c r="M29" s="307"/>
      <c r="N29" s="307"/>
      <c r="O29" s="307"/>
      <c r="P29" s="307"/>
      <c r="Q29" s="307"/>
      <c r="R29" s="307"/>
    </row>
    <row r="30" spans="2:18" ht="15.5" x14ac:dyDescent="0.35">
      <c r="B30" s="306" t="s">
        <v>171</v>
      </c>
      <c r="C30" s="307"/>
      <c r="D30" s="307"/>
      <c r="E30" s="307"/>
      <c r="F30" s="307"/>
      <c r="G30" s="307"/>
      <c r="H30" s="307"/>
      <c r="I30" s="307"/>
      <c r="J30" s="307"/>
      <c r="K30" s="307"/>
      <c r="L30" s="307"/>
      <c r="M30" s="307"/>
      <c r="N30" s="307"/>
      <c r="O30" s="307"/>
      <c r="P30" s="307"/>
      <c r="Q30" s="307"/>
      <c r="R30" s="307"/>
    </row>
  </sheetData>
  <mergeCells count="11">
    <mergeCell ref="B30:R30"/>
    <mergeCell ref="B29:R29"/>
    <mergeCell ref="B3:C3"/>
    <mergeCell ref="D3:E3"/>
    <mergeCell ref="B9:R9"/>
    <mergeCell ref="B12:R12"/>
    <mergeCell ref="B17:R17"/>
    <mergeCell ref="B20:R20"/>
    <mergeCell ref="B23:R23"/>
    <mergeCell ref="B26:R26"/>
    <mergeCell ref="B25:R25"/>
  </mergeCells>
  <hyperlinks>
    <hyperlink ref="B6" r:id="rId1" xr:uid="{57DF35BD-AF6D-4866-9DC1-953C80C1E528}"/>
    <hyperlink ref="B13" r:id="rId2" xr:uid="{C1206D33-E75D-4E95-929D-9163078338F9}"/>
  </hyperlinks>
  <pageMargins left="0.11811023622047245" right="0.11811023622047245" top="0.35433070866141736" bottom="0.35433070866141736" header="0.31496062992125984" footer="0.31496062992125984"/>
  <pageSetup paperSize="9" scale="90" orientation="landscape" r:id="rId3"/>
  <rowBreaks count="1" manualBreakCount="1">
    <brk id="18" min="1" max="1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ADC6-1C8B-4F75-BB9D-A0E99471F3D3}">
  <sheetPr>
    <tabColor theme="4" tint="0.59999389629810485"/>
    <pageSetUpPr fitToPage="1"/>
  </sheetPr>
  <dimension ref="B1:I34"/>
  <sheetViews>
    <sheetView showGridLines="0" zoomScaleNormal="100" workbookViewId="0">
      <selection activeCell="I21" sqref="I21"/>
    </sheetView>
  </sheetViews>
  <sheetFormatPr defaultRowHeight="14.5" x14ac:dyDescent="0.35"/>
  <cols>
    <col min="1" max="1" width="2.7265625" customWidth="1"/>
    <col min="2" max="2" width="31.453125" customWidth="1"/>
    <col min="3" max="3" width="19.26953125" customWidth="1"/>
    <col min="4" max="4" width="35.7265625" customWidth="1"/>
    <col min="5" max="5" width="18.54296875" customWidth="1"/>
    <col min="9" max="9" width="61.26953125" customWidth="1"/>
  </cols>
  <sheetData>
    <row r="1" spans="2:7" ht="4.9000000000000004" customHeight="1" x14ac:dyDescent="0.35"/>
    <row r="2" spans="2:7" ht="20.149999999999999" customHeight="1" x14ac:dyDescent="0.35">
      <c r="B2" s="143" t="s">
        <v>14</v>
      </c>
      <c r="C2" s="340"/>
      <c r="D2" s="340"/>
      <c r="E2" s="67"/>
    </row>
    <row r="3" spans="2:7" ht="20.149999999999999" customHeight="1" x14ac:dyDescent="0.35">
      <c r="B3" s="143" t="s">
        <v>15</v>
      </c>
      <c r="C3" s="340"/>
      <c r="D3" s="340"/>
      <c r="E3" s="67"/>
    </row>
    <row r="4" spans="2:7" ht="20.149999999999999" customHeight="1" x14ac:dyDescent="0.35">
      <c r="B4" s="143" t="s">
        <v>16</v>
      </c>
      <c r="C4" s="341">
        <v>0.5</v>
      </c>
      <c r="D4" s="341"/>
      <c r="E4" s="68"/>
    </row>
    <row r="5" spans="2:7" ht="20.149999999999999" customHeight="1" x14ac:dyDescent="0.35">
      <c r="B5" s="92" t="s">
        <v>17</v>
      </c>
      <c r="C5" s="340"/>
      <c r="D5" s="340"/>
      <c r="E5" s="67"/>
      <c r="G5" s="141"/>
    </row>
    <row r="6" spans="2:7" ht="20.149999999999999" customHeight="1" x14ac:dyDescent="0.35">
      <c r="B6" s="344" t="s">
        <v>18</v>
      </c>
      <c r="C6" s="344"/>
      <c r="D6" s="344"/>
      <c r="E6" s="66"/>
      <c r="G6" s="141"/>
    </row>
    <row r="7" spans="2:7" ht="4.9000000000000004" customHeight="1" x14ac:dyDescent="0.35">
      <c r="B7" s="89"/>
      <c r="C7" s="90"/>
      <c r="D7" s="90"/>
      <c r="E7" s="66"/>
    </row>
    <row r="8" spans="2:7" x14ac:dyDescent="0.35">
      <c r="B8" s="91" t="s">
        <v>19</v>
      </c>
      <c r="C8" s="90"/>
      <c r="D8" s="90"/>
      <c r="E8" s="66"/>
    </row>
    <row r="9" spans="2:7" ht="20.149999999999999" customHeight="1" x14ac:dyDescent="0.35">
      <c r="B9" s="92" t="s">
        <v>20</v>
      </c>
      <c r="C9" s="342"/>
      <c r="D9" s="343"/>
      <c r="E9" s="66"/>
    </row>
    <row r="10" spans="2:7" ht="20.149999999999999" customHeight="1" x14ac:dyDescent="0.35">
      <c r="B10" s="92" t="s">
        <v>21</v>
      </c>
      <c r="C10" s="342"/>
      <c r="D10" s="343"/>
      <c r="E10" s="66"/>
    </row>
    <row r="11" spans="2:7" s="63" customFormat="1" ht="4.9000000000000004" customHeight="1" x14ac:dyDescent="0.25">
      <c r="B11" s="65"/>
    </row>
    <row r="12" spans="2:7" s="54" customFormat="1" ht="12.5" x14ac:dyDescent="0.25">
      <c r="B12" s="64" t="s">
        <v>22</v>
      </c>
    </row>
    <row r="13" spans="2:7" s="69" customFormat="1" x14ac:dyDescent="0.3">
      <c r="B13" s="250" t="s">
        <v>8</v>
      </c>
    </row>
    <row r="14" spans="2:7" s="54" customFormat="1" ht="12.5" x14ac:dyDescent="0.25">
      <c r="B14" s="64" t="s">
        <v>23</v>
      </c>
    </row>
    <row r="15" spans="2:7" s="63" customFormat="1" ht="12.5" x14ac:dyDescent="0.25">
      <c r="B15" s="64" t="s">
        <v>24</v>
      </c>
    </row>
    <row r="16" spans="2:7" x14ac:dyDescent="0.35">
      <c r="B16" s="59"/>
    </row>
    <row r="17" spans="2:5" x14ac:dyDescent="0.35">
      <c r="B17" s="338" t="s">
        <v>25</v>
      </c>
      <c r="C17" s="350" t="s">
        <v>26</v>
      </c>
      <c r="D17" s="350"/>
      <c r="E17" s="348" t="s">
        <v>27</v>
      </c>
    </row>
    <row r="18" spans="2:5" s="60" customFormat="1" x14ac:dyDescent="0.35">
      <c r="B18" s="339"/>
      <c r="C18" s="351"/>
      <c r="D18" s="351"/>
      <c r="E18" s="349"/>
    </row>
    <row r="19" spans="2:5" ht="30" customHeight="1" x14ac:dyDescent="0.35">
      <c r="B19" s="142" t="s">
        <v>12</v>
      </c>
      <c r="C19" s="345" t="s">
        <v>151</v>
      </c>
      <c r="D19" s="346"/>
      <c r="E19" s="147" t="s">
        <v>28</v>
      </c>
    </row>
    <row r="20" spans="2:5" ht="30" customHeight="1" x14ac:dyDescent="0.35">
      <c r="B20" s="401" t="s">
        <v>172</v>
      </c>
      <c r="C20" s="345" t="s">
        <v>173</v>
      </c>
      <c r="D20" s="346"/>
      <c r="E20" s="147" t="s">
        <v>28</v>
      </c>
    </row>
    <row r="21" spans="2:5" ht="90" customHeight="1" x14ac:dyDescent="0.35">
      <c r="B21" s="142" t="s">
        <v>29</v>
      </c>
      <c r="C21" s="347" t="s">
        <v>148</v>
      </c>
      <c r="D21" s="347"/>
      <c r="E21" s="147" t="s">
        <v>28</v>
      </c>
    </row>
    <row r="22" spans="2:5" ht="60" customHeight="1" x14ac:dyDescent="0.35">
      <c r="B22" s="142" t="s">
        <v>30</v>
      </c>
      <c r="C22" s="347" t="s">
        <v>150</v>
      </c>
      <c r="D22" s="347"/>
      <c r="E22" s="147" t="s">
        <v>28</v>
      </c>
    </row>
    <row r="23" spans="2:5" ht="65.150000000000006" customHeight="1" x14ac:dyDescent="0.35">
      <c r="B23" s="142" t="s">
        <v>31</v>
      </c>
      <c r="C23" s="347" t="s">
        <v>32</v>
      </c>
      <c r="D23" s="347"/>
      <c r="E23" s="147" t="s">
        <v>28</v>
      </c>
    </row>
    <row r="24" spans="2:5" ht="110.65" customHeight="1" x14ac:dyDescent="0.35">
      <c r="B24" s="158" t="s">
        <v>33</v>
      </c>
      <c r="C24" s="317" t="s">
        <v>34</v>
      </c>
      <c r="D24" s="318"/>
      <c r="E24" s="147" t="s">
        <v>28</v>
      </c>
    </row>
    <row r="25" spans="2:5" ht="111.65" customHeight="1" x14ac:dyDescent="0.35">
      <c r="B25" s="159" t="s">
        <v>35</v>
      </c>
      <c r="C25" s="317" t="s">
        <v>36</v>
      </c>
      <c r="D25" s="318"/>
      <c r="E25" s="147" t="s">
        <v>28</v>
      </c>
    </row>
    <row r="26" spans="2:5" ht="60" customHeight="1" x14ac:dyDescent="0.35">
      <c r="B26" s="272" t="s">
        <v>137</v>
      </c>
      <c r="C26" s="317" t="s">
        <v>147</v>
      </c>
      <c r="D26" s="318"/>
      <c r="E26" s="147" t="s">
        <v>28</v>
      </c>
    </row>
    <row r="27" spans="2:5" ht="50.15" customHeight="1" x14ac:dyDescent="0.35">
      <c r="B27" s="321" t="s">
        <v>37</v>
      </c>
      <c r="C27" s="329" t="s">
        <v>38</v>
      </c>
      <c r="D27" s="329"/>
      <c r="E27" s="335" t="s">
        <v>28</v>
      </c>
    </row>
    <row r="28" spans="2:5" ht="25.15" customHeight="1" x14ac:dyDescent="0.35">
      <c r="B28" s="331"/>
      <c r="C28" s="145" t="s">
        <v>39</v>
      </c>
      <c r="D28" s="61"/>
      <c r="E28" s="336"/>
    </row>
    <row r="29" spans="2:5" ht="25.15" customHeight="1" x14ac:dyDescent="0.35">
      <c r="B29" s="331"/>
      <c r="C29" s="145" t="s">
        <v>40</v>
      </c>
      <c r="D29" s="61"/>
      <c r="E29" s="336"/>
    </row>
    <row r="30" spans="2:5" ht="15" customHeight="1" x14ac:dyDescent="0.35">
      <c r="B30" s="332"/>
      <c r="C30" s="144"/>
      <c r="D30" s="62"/>
      <c r="E30" s="337"/>
    </row>
    <row r="31" spans="2:5" ht="70.150000000000006" customHeight="1" x14ac:dyDescent="0.35">
      <c r="B31" s="146" t="s">
        <v>41</v>
      </c>
      <c r="C31" s="330" t="s">
        <v>42</v>
      </c>
      <c r="D31" s="330"/>
      <c r="E31" s="147" t="s">
        <v>28</v>
      </c>
    </row>
    <row r="32" spans="2:5" s="157" customFormat="1" ht="110.15" customHeight="1" x14ac:dyDescent="0.35">
      <c r="B32" s="321" t="s">
        <v>43</v>
      </c>
      <c r="C32" s="333" t="s">
        <v>44</v>
      </c>
      <c r="D32" s="334"/>
      <c r="E32" s="324" t="s">
        <v>45</v>
      </c>
    </row>
    <row r="33" spans="2:9" ht="20.149999999999999" customHeight="1" x14ac:dyDescent="0.35">
      <c r="B33" s="322"/>
      <c r="C33" s="319" t="s">
        <v>46</v>
      </c>
      <c r="D33" s="320"/>
      <c r="E33" s="325"/>
    </row>
    <row r="34" spans="2:9" ht="86.65" customHeight="1" x14ac:dyDescent="0.35">
      <c r="B34" s="323"/>
      <c r="C34" s="327" t="s">
        <v>47</v>
      </c>
      <c r="D34" s="328"/>
      <c r="E34" s="326"/>
      <c r="I34" s="148"/>
    </row>
  </sheetData>
  <mergeCells count="27">
    <mergeCell ref="C19:D19"/>
    <mergeCell ref="C23:D23"/>
    <mergeCell ref="E17:E18"/>
    <mergeCell ref="C17:D18"/>
    <mergeCell ref="C21:D21"/>
    <mergeCell ref="C22:D22"/>
    <mergeCell ref="C20:D20"/>
    <mergeCell ref="B17:B18"/>
    <mergeCell ref="C2:D2"/>
    <mergeCell ref="C3:D3"/>
    <mergeCell ref="C4:D4"/>
    <mergeCell ref="C9:D9"/>
    <mergeCell ref="C10:D10"/>
    <mergeCell ref="C5:D5"/>
    <mergeCell ref="B6:D6"/>
    <mergeCell ref="C25:D25"/>
    <mergeCell ref="C24:D24"/>
    <mergeCell ref="C33:D33"/>
    <mergeCell ref="B32:B34"/>
    <mergeCell ref="E32:E34"/>
    <mergeCell ref="C34:D34"/>
    <mergeCell ref="C27:D27"/>
    <mergeCell ref="C31:D31"/>
    <mergeCell ref="B27:B30"/>
    <mergeCell ref="C32:D32"/>
    <mergeCell ref="E27:E30"/>
    <mergeCell ref="C26:D26"/>
  </mergeCells>
  <conditionalFormatting sqref="E19:E31">
    <cfRule type="containsText" dxfId="21" priority="1" operator="containsText" text="No">
      <formula>NOT(ISERROR(SEARCH("No",E19)))</formula>
    </cfRule>
    <cfRule type="containsText" dxfId="20" priority="2" operator="containsText" text="Yes">
      <formula>NOT(ISERROR(SEARCH("Yes",E19)))</formula>
    </cfRule>
  </conditionalFormatting>
  <dataValidations count="1">
    <dataValidation type="list" allowBlank="1" showInputMessage="1" showErrorMessage="1" sqref="E19:E31" xr:uid="{B9DAC9D7-4676-48B7-8AD1-EE11F053C6D2}">
      <formula1>"Please confirm…,Yes"</formula1>
    </dataValidation>
  </dataValidations>
  <hyperlinks>
    <hyperlink ref="B13" r:id="rId1" xr:uid="{2A9EA37D-1DC6-4B18-A9C6-BF9380DA1ED2}"/>
    <hyperlink ref="C33" r:id="rId2" xr:uid="{AEE7CD5A-48DE-4D5B-84CE-FF6ED638E062}"/>
  </hyperlinks>
  <pageMargins left="0.31496062992125984" right="0.31496062992125984" top="0.27559055118110237" bottom="0.27559055118110237" header="0.11811023622047245" footer="0.11811023622047245"/>
  <pageSetup paperSize="9" scale="74" orientation="portrait" r:id="rId3"/>
  <rowBreaks count="1" manualBreakCount="1">
    <brk id="30" max="4"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1B0D8-23CC-4958-8516-5EA2ED6E32E6}">
  <sheetPr>
    <tabColor theme="4" tint="0.59999389629810485"/>
  </sheetPr>
  <dimension ref="A1:AT134"/>
  <sheetViews>
    <sheetView showGridLines="0" zoomScaleNormal="100" workbookViewId="0">
      <pane ySplit="2" topLeftCell="A7" activePane="bottomLeft" state="frozen"/>
      <selection pane="bottomLeft"/>
    </sheetView>
  </sheetViews>
  <sheetFormatPr defaultColWidth="8.7265625" defaultRowHeight="14.5" x14ac:dyDescent="0.35"/>
  <cols>
    <col min="1" max="1" width="6" style="9" customWidth="1"/>
    <col min="2" max="3" width="19.7265625" style="9" customWidth="1"/>
    <col min="4" max="4" width="14.54296875" style="9" customWidth="1"/>
    <col min="5" max="5" width="13.453125" style="5" customWidth="1"/>
    <col min="6" max="11" width="12.26953125" style="5" customWidth="1"/>
    <col min="12" max="12" width="14.453125" style="5" customWidth="1"/>
    <col min="13" max="15" width="12.26953125" style="5" customWidth="1"/>
    <col min="16" max="25" width="12.26953125" style="5" hidden="1" customWidth="1"/>
    <col min="26" max="26" width="1.7265625" style="5" customWidth="1"/>
    <col min="27" max="27" width="8.7265625" style="5" customWidth="1"/>
    <col min="28" max="28" width="9.7265625" style="97" customWidth="1"/>
    <col min="29" max="29" width="15.26953125" style="97" customWidth="1"/>
    <col min="30" max="32" width="2" style="9" customWidth="1"/>
    <col min="33" max="33" width="15.7265625" style="5" customWidth="1"/>
    <col min="34" max="34" width="14.26953125" style="5" customWidth="1"/>
    <col min="35" max="35" width="14.26953125" style="97" customWidth="1"/>
    <col min="36" max="36" width="14.26953125" style="22" customWidth="1"/>
    <col min="37" max="37" width="17.54296875" style="22" customWidth="1"/>
    <col min="38" max="38" width="20.26953125" style="23" customWidth="1"/>
    <col min="39" max="39" width="38.7265625" style="36" customWidth="1"/>
    <col min="40" max="40" width="9.26953125" style="9" customWidth="1"/>
    <col min="41" max="41" width="14.26953125" style="11" customWidth="1"/>
    <col min="42" max="44" width="14.26953125" style="9" customWidth="1"/>
    <col min="45" max="45" width="15.26953125" style="9" customWidth="1"/>
    <col min="46" max="46" width="26.7265625" style="108" customWidth="1"/>
    <col min="47" max="47" width="37.7265625" style="9" customWidth="1"/>
    <col min="48" max="16384" width="8.7265625" style="9"/>
  </cols>
  <sheetData>
    <row r="1" spans="1:46" x14ac:dyDescent="0.35">
      <c r="F1" s="19" t="s">
        <v>48</v>
      </c>
    </row>
    <row r="2" spans="1:46" s="5" customFormat="1" ht="58.5" customHeight="1" thickBot="1" x14ac:dyDescent="0.4">
      <c r="A2" s="1"/>
      <c r="B2" s="352" t="s">
        <v>49</v>
      </c>
      <c r="C2" s="352"/>
      <c r="D2" s="352"/>
      <c r="E2" s="352"/>
      <c r="F2" s="53"/>
      <c r="G2" s="53"/>
      <c r="H2" s="53"/>
      <c r="I2" s="53"/>
      <c r="J2" s="53"/>
      <c r="K2" s="53"/>
      <c r="L2" s="52"/>
      <c r="M2" s="52"/>
      <c r="N2" s="52"/>
      <c r="O2" s="51"/>
      <c r="P2" s="3"/>
      <c r="Q2" s="2"/>
      <c r="R2" s="2"/>
      <c r="S2" s="2"/>
      <c r="T2" s="2"/>
      <c r="U2" s="2"/>
      <c r="V2" s="2"/>
      <c r="W2" s="2"/>
      <c r="X2" s="2"/>
      <c r="Y2" s="2"/>
      <c r="Z2" s="4" t="s">
        <v>50</v>
      </c>
      <c r="AA2" s="4"/>
      <c r="AB2" s="95"/>
      <c r="AC2" s="96"/>
      <c r="AE2" s="6"/>
      <c r="AG2" s="7" t="s">
        <v>51</v>
      </c>
      <c r="AH2" s="114"/>
      <c r="AI2" s="115"/>
      <c r="AJ2" s="114"/>
      <c r="AK2" s="114"/>
      <c r="AL2" s="107"/>
      <c r="AM2" s="107"/>
      <c r="AT2" s="108"/>
    </row>
    <row r="3" spans="1:46" s="13" customFormat="1" ht="21" customHeight="1" thickBot="1" x14ac:dyDescent="0.4">
      <c r="A3" s="354"/>
      <c r="B3" s="251" t="s">
        <v>52</v>
      </c>
      <c r="C3" s="252"/>
      <c r="D3" s="252"/>
      <c r="E3" s="253"/>
      <c r="F3" s="253"/>
      <c r="G3" s="253"/>
      <c r="H3" s="254"/>
      <c r="I3" s="253"/>
      <c r="J3" s="253"/>
      <c r="K3" s="253"/>
      <c r="L3" s="253"/>
      <c r="M3" s="253"/>
      <c r="N3" s="253"/>
      <c r="O3" s="253"/>
      <c r="P3" s="192"/>
      <c r="Q3" s="192"/>
      <c r="R3" s="192"/>
      <c r="S3" s="192"/>
      <c r="T3" s="192"/>
      <c r="U3" s="192"/>
      <c r="V3" s="192"/>
      <c r="W3" s="192"/>
      <c r="X3" s="192"/>
      <c r="Y3" s="192"/>
      <c r="Z3" s="193"/>
      <c r="AA3" s="193"/>
      <c r="AB3" s="194"/>
      <c r="AC3" s="195"/>
      <c r="AE3" s="14"/>
      <c r="AG3" s="116">
        <v>200</v>
      </c>
      <c r="AH3" s="117" t="s">
        <v>53</v>
      </c>
      <c r="AI3" s="71"/>
      <c r="AJ3" s="118"/>
      <c r="AK3" s="118"/>
      <c r="AL3" s="119"/>
      <c r="AM3" s="118"/>
      <c r="AN3" s="15"/>
      <c r="AT3" s="108"/>
    </row>
    <row r="4" spans="1:46" ht="17.149999999999999" customHeight="1" x14ac:dyDescent="0.35">
      <c r="A4" s="354"/>
      <c r="B4" s="16" t="s">
        <v>54</v>
      </c>
      <c r="C4" s="17"/>
      <c r="D4" s="17"/>
      <c r="E4" s="18"/>
      <c r="F4" s="11"/>
      <c r="G4" s="11"/>
      <c r="H4" s="11"/>
      <c r="I4" s="11"/>
      <c r="J4" s="11"/>
      <c r="K4" s="11"/>
      <c r="L4" s="11"/>
      <c r="M4" s="11"/>
      <c r="N4" s="11"/>
      <c r="O4" s="11"/>
      <c r="P4" s="11"/>
      <c r="Q4" s="11"/>
      <c r="R4" s="11"/>
      <c r="S4" s="11"/>
      <c r="T4" s="11"/>
      <c r="U4" s="11"/>
      <c r="V4" s="11"/>
      <c r="W4" s="11"/>
      <c r="X4" s="11"/>
      <c r="Y4" s="11"/>
      <c r="Z4" s="11"/>
      <c r="AA4" s="11"/>
      <c r="AB4" s="196"/>
      <c r="AC4" s="112"/>
      <c r="AE4" s="10"/>
      <c r="AG4" s="98">
        <f>AG3*232</f>
        <v>46400</v>
      </c>
      <c r="AH4" s="19" t="s">
        <v>55</v>
      </c>
      <c r="AI4" s="71"/>
      <c r="AJ4" s="118"/>
      <c r="AK4" s="9"/>
      <c r="AL4" s="119"/>
      <c r="AM4" s="118"/>
      <c r="AN4" s="11"/>
      <c r="AO4" s="9"/>
    </row>
    <row r="5" spans="1:46" ht="17.149999999999999" customHeight="1" x14ac:dyDescent="0.35">
      <c r="A5" s="354"/>
      <c r="B5" s="16" t="s">
        <v>56</v>
      </c>
      <c r="C5" s="17"/>
      <c r="D5" s="17"/>
      <c r="E5" s="18"/>
      <c r="F5" s="11"/>
      <c r="G5" s="11"/>
      <c r="H5" s="11"/>
      <c r="I5" s="11"/>
      <c r="J5" s="11"/>
      <c r="K5" s="11"/>
      <c r="L5" s="11"/>
      <c r="M5" s="11"/>
      <c r="N5" s="11"/>
      <c r="O5" s="11"/>
      <c r="P5" s="11"/>
      <c r="Q5" s="11"/>
      <c r="R5" s="11"/>
      <c r="S5" s="11"/>
      <c r="T5" s="11"/>
      <c r="U5" s="11"/>
      <c r="V5" s="11"/>
      <c r="W5" s="11"/>
      <c r="X5" s="11"/>
      <c r="Y5" s="11"/>
      <c r="Z5" s="11"/>
      <c r="AA5" s="11"/>
      <c r="AB5" s="196"/>
      <c r="AC5" s="112"/>
      <c r="AE5" s="10"/>
      <c r="AG5" s="160"/>
      <c r="AH5" s="19"/>
      <c r="AI5" s="71"/>
      <c r="AJ5" s="118"/>
      <c r="AK5" s="9"/>
      <c r="AL5" s="119"/>
      <c r="AM5" s="118"/>
      <c r="AN5" s="11"/>
      <c r="AO5" s="9"/>
    </row>
    <row r="6" spans="1:46" ht="17.149999999999999" customHeight="1" x14ac:dyDescent="0.35">
      <c r="A6" s="354"/>
      <c r="B6" s="50" t="s">
        <v>57</v>
      </c>
      <c r="D6" s="20"/>
      <c r="E6" s="21"/>
      <c r="F6" s="197"/>
      <c r="G6" s="197"/>
      <c r="H6" s="197"/>
      <c r="I6" s="197"/>
      <c r="J6" s="197"/>
      <c r="K6" s="197"/>
      <c r="L6" s="197"/>
      <c r="M6" s="197"/>
      <c r="N6" s="197"/>
      <c r="O6" s="197"/>
      <c r="P6" s="197"/>
      <c r="Q6" s="197"/>
      <c r="R6" s="197"/>
      <c r="S6" s="197"/>
      <c r="T6" s="197"/>
      <c r="U6" s="197"/>
      <c r="V6" s="197"/>
      <c r="W6" s="197"/>
      <c r="X6" s="197"/>
      <c r="Y6" s="197"/>
      <c r="Z6" s="198"/>
      <c r="AA6" s="198"/>
      <c r="AB6" s="95"/>
      <c r="AC6" s="199"/>
      <c r="AE6" s="10"/>
      <c r="AG6" s="118"/>
      <c r="AH6" s="118"/>
      <c r="AI6" s="71"/>
      <c r="AK6" s="23"/>
      <c r="AL6" s="36"/>
      <c r="AM6" s="9"/>
      <c r="AN6" s="11"/>
      <c r="AO6" s="9"/>
    </row>
    <row r="7" spans="1:46" ht="65.150000000000006" customHeight="1" x14ac:dyDescent="0.35">
      <c r="A7" s="255" t="s">
        <v>58</v>
      </c>
      <c r="B7" s="256" t="s">
        <v>59</v>
      </c>
      <c r="C7" s="257" t="s">
        <v>60</v>
      </c>
      <c r="D7" s="258" t="s">
        <v>61</v>
      </c>
      <c r="E7" s="258" t="s">
        <v>62</v>
      </c>
      <c r="F7" s="259" t="s">
        <v>63</v>
      </c>
      <c r="G7" s="260"/>
      <c r="H7" s="260"/>
      <c r="I7" s="260"/>
      <c r="J7" s="260"/>
      <c r="K7" s="260"/>
      <c r="L7" s="261"/>
      <c r="M7" s="261"/>
      <c r="N7" s="261"/>
      <c r="O7" s="261"/>
      <c r="P7" s="200"/>
      <c r="Q7" s="200"/>
      <c r="R7" s="200"/>
      <c r="S7" s="200"/>
      <c r="T7" s="200"/>
      <c r="U7" s="200"/>
      <c r="V7" s="200"/>
      <c r="W7" s="200"/>
      <c r="X7" s="200"/>
      <c r="Y7" s="200"/>
      <c r="Z7" s="201"/>
      <c r="AA7" s="202" t="s">
        <v>64</v>
      </c>
      <c r="AB7" s="203" t="s">
        <v>65</v>
      </c>
      <c r="AC7" s="204" t="s">
        <v>66</v>
      </c>
      <c r="AE7" s="10"/>
      <c r="AG7" s="24" t="s">
        <v>67</v>
      </c>
      <c r="AH7" s="25" t="s">
        <v>68</v>
      </c>
      <c r="AI7" s="99" t="s">
        <v>69</v>
      </c>
      <c r="AJ7" s="25" t="s">
        <v>70</v>
      </c>
      <c r="AK7" s="26" t="s">
        <v>71</v>
      </c>
      <c r="AL7" s="25" t="s">
        <v>72</v>
      </c>
      <c r="AM7" s="107" t="s">
        <v>73</v>
      </c>
      <c r="AN7" s="11"/>
      <c r="AO7" s="9"/>
    </row>
    <row r="8" spans="1:46" x14ac:dyDescent="0.35">
      <c r="A8" s="205"/>
      <c r="B8" s="205"/>
      <c r="C8" s="206"/>
      <c r="D8" s="207">
        <v>0</v>
      </c>
      <c r="E8" s="208" t="s">
        <v>74</v>
      </c>
      <c r="F8" s="209"/>
      <c r="G8" s="209"/>
      <c r="H8" s="209"/>
      <c r="I8" s="209"/>
      <c r="J8" s="209"/>
      <c r="K8" s="209"/>
      <c r="L8" s="209"/>
      <c r="M8" s="209"/>
      <c r="N8" s="209"/>
      <c r="O8" s="209"/>
      <c r="P8" s="209"/>
      <c r="Q8" s="209"/>
      <c r="R8" s="209"/>
      <c r="S8" s="209"/>
      <c r="T8" s="209"/>
      <c r="U8" s="209"/>
      <c r="V8" s="209"/>
      <c r="W8" s="209"/>
      <c r="X8" s="209"/>
      <c r="Y8" s="209"/>
      <c r="Z8" s="210"/>
      <c r="AA8" s="211"/>
      <c r="AB8" s="212">
        <f>SUM(F8:Y8)</f>
        <v>0</v>
      </c>
      <c r="AC8" s="213">
        <f>(D8/232)*AB8</f>
        <v>0</v>
      </c>
      <c r="AE8" s="10"/>
      <c r="AG8" s="102">
        <f t="shared" ref="AG8:AG17" si="0">IF(D8&gt;0,MIN($AG$4,D8),0)</f>
        <v>0</v>
      </c>
      <c r="AH8" s="27">
        <f t="shared" ref="AH8:AH17" si="1">AB8</f>
        <v>0</v>
      </c>
      <c r="AI8" s="103">
        <f t="shared" ref="AI8:AI17" si="2">MIN(AC8,(AG8/232)*AH8)</f>
        <v>0</v>
      </c>
      <c r="AJ8" s="104">
        <v>0</v>
      </c>
      <c r="AK8" s="105">
        <f t="shared" ref="AK8:AK17" si="3">AC8-AI8</f>
        <v>0</v>
      </c>
      <c r="AL8" s="139"/>
      <c r="AM8" s="109"/>
      <c r="AN8" s="11"/>
      <c r="AO8" s="9"/>
    </row>
    <row r="9" spans="1:46" x14ac:dyDescent="0.35">
      <c r="A9" s="205"/>
      <c r="B9" s="205"/>
      <c r="C9" s="206"/>
      <c r="D9" s="207">
        <v>0</v>
      </c>
      <c r="E9" s="208" t="s">
        <v>74</v>
      </c>
      <c r="F9" s="209"/>
      <c r="G9" s="209"/>
      <c r="H9" s="209"/>
      <c r="I9" s="209"/>
      <c r="J9" s="209"/>
      <c r="K9" s="209"/>
      <c r="L9" s="209"/>
      <c r="M9" s="209"/>
      <c r="N9" s="209"/>
      <c r="O9" s="209"/>
      <c r="P9" s="209"/>
      <c r="Q9" s="209"/>
      <c r="R9" s="209"/>
      <c r="S9" s="209"/>
      <c r="T9" s="209"/>
      <c r="U9" s="209"/>
      <c r="V9" s="209"/>
      <c r="W9" s="209"/>
      <c r="X9" s="209"/>
      <c r="Y9" s="209"/>
      <c r="Z9" s="210"/>
      <c r="AA9" s="211"/>
      <c r="AB9" s="212">
        <f>SUM(F9:Y9)</f>
        <v>0</v>
      </c>
      <c r="AC9" s="213">
        <f>(D9/232)*AB9</f>
        <v>0</v>
      </c>
      <c r="AE9" s="10"/>
      <c r="AG9" s="102">
        <f t="shared" si="0"/>
        <v>0</v>
      </c>
      <c r="AH9" s="27">
        <f t="shared" si="1"/>
        <v>0</v>
      </c>
      <c r="AI9" s="103">
        <f t="shared" si="2"/>
        <v>0</v>
      </c>
      <c r="AJ9" s="104">
        <v>0</v>
      </c>
      <c r="AK9" s="105">
        <f t="shared" si="3"/>
        <v>0</v>
      </c>
      <c r="AL9" s="140"/>
      <c r="AM9" s="110"/>
      <c r="AN9" s="11"/>
      <c r="AO9" s="9"/>
      <c r="AT9" s="108" t="s">
        <v>75</v>
      </c>
    </row>
    <row r="10" spans="1:46" x14ac:dyDescent="0.35">
      <c r="A10" s="205"/>
      <c r="B10" s="205"/>
      <c r="C10" s="206"/>
      <c r="D10" s="207">
        <v>0</v>
      </c>
      <c r="E10" s="208" t="s">
        <v>74</v>
      </c>
      <c r="F10" s="209"/>
      <c r="G10" s="209"/>
      <c r="H10" s="209"/>
      <c r="I10" s="209"/>
      <c r="J10" s="209"/>
      <c r="K10" s="209"/>
      <c r="L10" s="209"/>
      <c r="M10" s="209"/>
      <c r="N10" s="209"/>
      <c r="O10" s="209"/>
      <c r="P10" s="209"/>
      <c r="Q10" s="209"/>
      <c r="R10" s="209"/>
      <c r="S10" s="209"/>
      <c r="T10" s="209"/>
      <c r="U10" s="209"/>
      <c r="V10" s="209"/>
      <c r="W10" s="209"/>
      <c r="X10" s="209"/>
      <c r="Y10" s="209"/>
      <c r="Z10" s="210"/>
      <c r="AA10" s="211"/>
      <c r="AB10" s="212">
        <f t="shared" ref="AB10:AB17" si="4">SUM(F10:Y10)</f>
        <v>0</v>
      </c>
      <c r="AC10" s="213">
        <f t="shared" ref="AC10:AC17" si="5">(D10/232)*AB10</f>
        <v>0</v>
      </c>
      <c r="AE10" s="10"/>
      <c r="AG10" s="102">
        <f t="shared" si="0"/>
        <v>0</v>
      </c>
      <c r="AH10" s="27">
        <f t="shared" si="1"/>
        <v>0</v>
      </c>
      <c r="AI10" s="103">
        <f t="shared" si="2"/>
        <v>0</v>
      </c>
      <c r="AJ10" s="104">
        <v>0</v>
      </c>
      <c r="AK10" s="105">
        <f t="shared" si="3"/>
        <v>0</v>
      </c>
      <c r="AL10" s="140"/>
      <c r="AM10" s="138"/>
      <c r="AN10" s="11"/>
      <c r="AO10" s="9"/>
      <c r="AT10" s="108" t="s">
        <v>76</v>
      </c>
    </row>
    <row r="11" spans="1:46" x14ac:dyDescent="0.35">
      <c r="A11" s="205"/>
      <c r="B11" s="205"/>
      <c r="C11" s="206"/>
      <c r="D11" s="207">
        <v>0</v>
      </c>
      <c r="E11" s="208" t="s">
        <v>74</v>
      </c>
      <c r="F11" s="209"/>
      <c r="G11" s="209"/>
      <c r="H11" s="209"/>
      <c r="I11" s="209"/>
      <c r="J11" s="209"/>
      <c r="K11" s="209"/>
      <c r="L11" s="209"/>
      <c r="M11" s="209"/>
      <c r="N11" s="209"/>
      <c r="O11" s="209"/>
      <c r="P11" s="209"/>
      <c r="Q11" s="209"/>
      <c r="R11" s="209"/>
      <c r="S11" s="209"/>
      <c r="T11" s="209"/>
      <c r="U11" s="209"/>
      <c r="V11" s="209"/>
      <c r="W11" s="209"/>
      <c r="X11" s="209"/>
      <c r="Y11" s="209"/>
      <c r="Z11" s="210"/>
      <c r="AA11" s="211"/>
      <c r="AB11" s="212">
        <f t="shared" si="4"/>
        <v>0</v>
      </c>
      <c r="AC11" s="213">
        <f t="shared" si="5"/>
        <v>0</v>
      </c>
      <c r="AE11" s="10"/>
      <c r="AG11" s="102">
        <f t="shared" si="0"/>
        <v>0</v>
      </c>
      <c r="AH11" s="27">
        <f t="shared" si="1"/>
        <v>0</v>
      </c>
      <c r="AI11" s="103">
        <f t="shared" si="2"/>
        <v>0</v>
      </c>
      <c r="AJ11" s="104">
        <v>0</v>
      </c>
      <c r="AK11" s="105">
        <f t="shared" si="3"/>
        <v>0</v>
      </c>
      <c r="AL11" s="140"/>
      <c r="AM11" s="110"/>
      <c r="AN11" s="11"/>
      <c r="AO11" s="9"/>
      <c r="AT11" s="108" t="s">
        <v>77</v>
      </c>
    </row>
    <row r="12" spans="1:46" x14ac:dyDescent="0.35">
      <c r="A12" s="205"/>
      <c r="B12" s="205"/>
      <c r="C12" s="206"/>
      <c r="D12" s="207">
        <v>0</v>
      </c>
      <c r="E12" s="208" t="s">
        <v>74</v>
      </c>
      <c r="F12" s="209"/>
      <c r="G12" s="209"/>
      <c r="H12" s="209"/>
      <c r="I12" s="209"/>
      <c r="J12" s="209"/>
      <c r="K12" s="209"/>
      <c r="L12" s="209"/>
      <c r="M12" s="209"/>
      <c r="N12" s="209"/>
      <c r="O12" s="209"/>
      <c r="P12" s="209"/>
      <c r="Q12" s="209"/>
      <c r="R12" s="209"/>
      <c r="S12" s="209"/>
      <c r="T12" s="209"/>
      <c r="U12" s="209"/>
      <c r="V12" s="209"/>
      <c r="W12" s="209"/>
      <c r="X12" s="209"/>
      <c r="Y12" s="209"/>
      <c r="Z12" s="210"/>
      <c r="AA12" s="211"/>
      <c r="AB12" s="212">
        <f t="shared" si="4"/>
        <v>0</v>
      </c>
      <c r="AC12" s="213">
        <f t="shared" si="5"/>
        <v>0</v>
      </c>
      <c r="AE12" s="10"/>
      <c r="AG12" s="102">
        <f t="shared" si="0"/>
        <v>0</v>
      </c>
      <c r="AH12" s="27">
        <f t="shared" si="1"/>
        <v>0</v>
      </c>
      <c r="AI12" s="103">
        <f t="shared" si="2"/>
        <v>0</v>
      </c>
      <c r="AJ12" s="104">
        <v>0</v>
      </c>
      <c r="AK12" s="105">
        <f t="shared" si="3"/>
        <v>0</v>
      </c>
      <c r="AL12" s="140"/>
      <c r="AM12" s="110"/>
      <c r="AN12" s="11"/>
      <c r="AO12" s="9"/>
      <c r="AT12" s="108" t="s">
        <v>78</v>
      </c>
    </row>
    <row r="13" spans="1:46" x14ac:dyDescent="0.35">
      <c r="A13" s="205"/>
      <c r="B13" s="205"/>
      <c r="C13" s="206"/>
      <c r="D13" s="207">
        <v>0</v>
      </c>
      <c r="E13" s="208" t="s">
        <v>74</v>
      </c>
      <c r="F13" s="209"/>
      <c r="G13" s="209"/>
      <c r="H13" s="209"/>
      <c r="I13" s="209"/>
      <c r="J13" s="209"/>
      <c r="K13" s="209"/>
      <c r="L13" s="209"/>
      <c r="M13" s="209"/>
      <c r="N13" s="209"/>
      <c r="O13" s="209"/>
      <c r="P13" s="209"/>
      <c r="Q13" s="209"/>
      <c r="R13" s="209"/>
      <c r="S13" s="209"/>
      <c r="T13" s="209"/>
      <c r="U13" s="209"/>
      <c r="V13" s="209"/>
      <c r="W13" s="209"/>
      <c r="X13" s="209"/>
      <c r="Y13" s="209"/>
      <c r="Z13" s="210"/>
      <c r="AA13" s="211"/>
      <c r="AB13" s="212">
        <f t="shared" si="4"/>
        <v>0</v>
      </c>
      <c r="AC13" s="213">
        <f t="shared" si="5"/>
        <v>0</v>
      </c>
      <c r="AE13" s="10"/>
      <c r="AG13" s="102">
        <f t="shared" si="0"/>
        <v>0</v>
      </c>
      <c r="AH13" s="27">
        <f t="shared" si="1"/>
        <v>0</v>
      </c>
      <c r="AI13" s="103">
        <f t="shared" si="2"/>
        <v>0</v>
      </c>
      <c r="AJ13" s="104">
        <v>0</v>
      </c>
      <c r="AK13" s="105">
        <f t="shared" si="3"/>
        <v>0</v>
      </c>
      <c r="AL13" s="140"/>
      <c r="AM13" s="110"/>
      <c r="AN13" s="11"/>
      <c r="AO13" s="9"/>
    </row>
    <row r="14" spans="1:46" x14ac:dyDescent="0.35">
      <c r="A14" s="205"/>
      <c r="B14" s="205"/>
      <c r="C14" s="206"/>
      <c r="D14" s="207">
        <v>0</v>
      </c>
      <c r="E14" s="208" t="s">
        <v>74</v>
      </c>
      <c r="F14" s="209"/>
      <c r="G14" s="209"/>
      <c r="H14" s="209"/>
      <c r="I14" s="209"/>
      <c r="J14" s="209"/>
      <c r="K14" s="209"/>
      <c r="L14" s="209"/>
      <c r="M14" s="209"/>
      <c r="N14" s="209"/>
      <c r="O14" s="209"/>
      <c r="P14" s="209"/>
      <c r="Q14" s="209"/>
      <c r="R14" s="209"/>
      <c r="S14" s="209"/>
      <c r="T14" s="209"/>
      <c r="U14" s="209"/>
      <c r="V14" s="209"/>
      <c r="W14" s="209"/>
      <c r="X14" s="209"/>
      <c r="Y14" s="209"/>
      <c r="Z14" s="210"/>
      <c r="AA14" s="211"/>
      <c r="AB14" s="212">
        <f t="shared" si="4"/>
        <v>0</v>
      </c>
      <c r="AC14" s="213">
        <f t="shared" si="5"/>
        <v>0</v>
      </c>
      <c r="AE14" s="10"/>
      <c r="AG14" s="102">
        <f t="shared" si="0"/>
        <v>0</v>
      </c>
      <c r="AH14" s="27">
        <f t="shared" si="1"/>
        <v>0</v>
      </c>
      <c r="AI14" s="103">
        <f t="shared" si="2"/>
        <v>0</v>
      </c>
      <c r="AJ14" s="104">
        <v>0</v>
      </c>
      <c r="AK14" s="105">
        <f t="shared" si="3"/>
        <v>0</v>
      </c>
      <c r="AL14" s="140"/>
      <c r="AM14" s="110"/>
      <c r="AN14" s="11"/>
      <c r="AO14" s="9"/>
      <c r="AT14" s="108" t="s">
        <v>74</v>
      </c>
    </row>
    <row r="15" spans="1:46" x14ac:dyDescent="0.35">
      <c r="A15" s="205"/>
      <c r="B15" s="205"/>
      <c r="C15" s="206"/>
      <c r="D15" s="207">
        <v>0</v>
      </c>
      <c r="E15" s="208" t="s">
        <v>74</v>
      </c>
      <c r="F15" s="209"/>
      <c r="G15" s="209"/>
      <c r="H15" s="209"/>
      <c r="I15" s="209"/>
      <c r="J15" s="209"/>
      <c r="K15" s="209"/>
      <c r="L15" s="209"/>
      <c r="M15" s="209"/>
      <c r="N15" s="209"/>
      <c r="O15" s="209"/>
      <c r="P15" s="209"/>
      <c r="Q15" s="209"/>
      <c r="R15" s="209"/>
      <c r="S15" s="209"/>
      <c r="T15" s="209"/>
      <c r="U15" s="209"/>
      <c r="V15" s="209"/>
      <c r="W15" s="209"/>
      <c r="X15" s="209"/>
      <c r="Y15" s="209"/>
      <c r="Z15" s="210"/>
      <c r="AA15" s="211"/>
      <c r="AB15" s="212">
        <f t="shared" si="4"/>
        <v>0</v>
      </c>
      <c r="AC15" s="213">
        <f t="shared" si="5"/>
        <v>0</v>
      </c>
      <c r="AE15" s="10"/>
      <c r="AG15" s="102">
        <f t="shared" si="0"/>
        <v>0</v>
      </c>
      <c r="AH15" s="27">
        <f t="shared" si="1"/>
        <v>0</v>
      </c>
      <c r="AI15" s="103">
        <f t="shared" si="2"/>
        <v>0</v>
      </c>
      <c r="AJ15" s="104">
        <v>0</v>
      </c>
      <c r="AK15" s="105">
        <f t="shared" si="3"/>
        <v>0</v>
      </c>
      <c r="AL15" s="140"/>
      <c r="AM15" s="110"/>
      <c r="AN15" s="11"/>
      <c r="AO15" s="9"/>
      <c r="AT15" s="108" t="s">
        <v>79</v>
      </c>
    </row>
    <row r="16" spans="1:46" x14ac:dyDescent="0.35">
      <c r="A16" s="205"/>
      <c r="B16" s="205"/>
      <c r="C16" s="206"/>
      <c r="D16" s="207">
        <v>0</v>
      </c>
      <c r="E16" s="208" t="s">
        <v>74</v>
      </c>
      <c r="F16" s="209"/>
      <c r="G16" s="209"/>
      <c r="H16" s="209"/>
      <c r="I16" s="209"/>
      <c r="J16" s="209"/>
      <c r="K16" s="209"/>
      <c r="L16" s="209"/>
      <c r="M16" s="209"/>
      <c r="N16" s="209"/>
      <c r="O16" s="209"/>
      <c r="P16" s="209"/>
      <c r="Q16" s="209"/>
      <c r="R16" s="209"/>
      <c r="S16" s="209"/>
      <c r="T16" s="209"/>
      <c r="U16" s="209"/>
      <c r="V16" s="209"/>
      <c r="W16" s="209"/>
      <c r="X16" s="209"/>
      <c r="Y16" s="209"/>
      <c r="Z16" s="210"/>
      <c r="AA16" s="211"/>
      <c r="AB16" s="212">
        <f t="shared" si="4"/>
        <v>0</v>
      </c>
      <c r="AC16" s="213">
        <f t="shared" si="5"/>
        <v>0</v>
      </c>
      <c r="AE16" s="10"/>
      <c r="AG16" s="102">
        <f t="shared" si="0"/>
        <v>0</v>
      </c>
      <c r="AH16" s="27">
        <f t="shared" si="1"/>
        <v>0</v>
      </c>
      <c r="AI16" s="103">
        <f t="shared" si="2"/>
        <v>0</v>
      </c>
      <c r="AJ16" s="104">
        <v>0</v>
      </c>
      <c r="AK16" s="105">
        <f t="shared" si="3"/>
        <v>0</v>
      </c>
      <c r="AL16" s="140"/>
      <c r="AM16" s="110"/>
      <c r="AN16" s="11"/>
      <c r="AO16" s="9"/>
      <c r="AT16" s="108" t="s">
        <v>80</v>
      </c>
    </row>
    <row r="17" spans="1:46" x14ac:dyDescent="0.35">
      <c r="A17" s="205"/>
      <c r="B17" s="205"/>
      <c r="C17" s="206"/>
      <c r="D17" s="207">
        <v>0</v>
      </c>
      <c r="E17" s="208" t="s">
        <v>74</v>
      </c>
      <c r="F17" s="209"/>
      <c r="G17" s="209"/>
      <c r="H17" s="209"/>
      <c r="I17" s="209"/>
      <c r="J17" s="209"/>
      <c r="K17" s="209"/>
      <c r="L17" s="209"/>
      <c r="M17" s="209"/>
      <c r="N17" s="209"/>
      <c r="O17" s="209"/>
      <c r="P17" s="209"/>
      <c r="Q17" s="209"/>
      <c r="R17" s="209"/>
      <c r="S17" s="209"/>
      <c r="T17" s="209"/>
      <c r="U17" s="209"/>
      <c r="V17" s="209"/>
      <c r="W17" s="209"/>
      <c r="X17" s="209"/>
      <c r="Y17" s="209"/>
      <c r="Z17" s="210"/>
      <c r="AA17" s="211"/>
      <c r="AB17" s="212">
        <f t="shared" si="4"/>
        <v>0</v>
      </c>
      <c r="AC17" s="213">
        <f t="shared" si="5"/>
        <v>0</v>
      </c>
      <c r="AE17" s="10"/>
      <c r="AG17" s="102">
        <f t="shared" si="0"/>
        <v>0</v>
      </c>
      <c r="AH17" s="27">
        <f t="shared" si="1"/>
        <v>0</v>
      </c>
      <c r="AI17" s="103">
        <f t="shared" si="2"/>
        <v>0</v>
      </c>
      <c r="AJ17" s="104">
        <v>0</v>
      </c>
      <c r="AK17" s="105">
        <f t="shared" si="3"/>
        <v>0</v>
      </c>
      <c r="AL17" s="140"/>
      <c r="AM17" s="110"/>
      <c r="AN17" s="11"/>
      <c r="AO17" s="9"/>
    </row>
    <row r="18" spans="1:46" s="11" customFormat="1" x14ac:dyDescent="0.35">
      <c r="E18" s="18"/>
      <c r="AB18" s="100"/>
      <c r="AC18" s="100"/>
      <c r="AE18" s="31"/>
      <c r="AG18" s="120"/>
      <c r="AH18" s="121"/>
      <c r="AI18" s="113"/>
      <c r="AJ18" s="122"/>
      <c r="AK18" s="122"/>
      <c r="AL18" s="119"/>
      <c r="AM18" s="34"/>
      <c r="AO18" s="32"/>
      <c r="AP18" s="32"/>
      <c r="AQ18" s="32"/>
      <c r="AR18" s="32"/>
      <c r="AS18" s="32"/>
      <c r="AT18" s="108"/>
    </row>
    <row r="19" spans="1:46" x14ac:dyDescent="0.35">
      <c r="A19" s="214"/>
      <c r="B19" s="214"/>
      <c r="C19" s="214"/>
      <c r="D19" s="215"/>
      <c r="E19" s="215" t="s">
        <v>81</v>
      </c>
      <c r="F19" s="216">
        <f t="shared" ref="F19:Y19" si="6">SUM(F8:F17)</f>
        <v>0</v>
      </c>
      <c r="G19" s="216">
        <f t="shared" si="6"/>
        <v>0</v>
      </c>
      <c r="H19" s="216">
        <f t="shared" si="6"/>
        <v>0</v>
      </c>
      <c r="I19" s="216">
        <f t="shared" si="6"/>
        <v>0</v>
      </c>
      <c r="J19" s="216">
        <f t="shared" si="6"/>
        <v>0</v>
      </c>
      <c r="K19" s="216">
        <f t="shared" si="6"/>
        <v>0</v>
      </c>
      <c r="L19" s="216">
        <f t="shared" si="6"/>
        <v>0</v>
      </c>
      <c r="M19" s="216">
        <f t="shared" si="6"/>
        <v>0</v>
      </c>
      <c r="N19" s="216">
        <f t="shared" si="6"/>
        <v>0</v>
      </c>
      <c r="O19" s="216">
        <f t="shared" si="6"/>
        <v>0</v>
      </c>
      <c r="P19" s="216">
        <f t="shared" si="6"/>
        <v>0</v>
      </c>
      <c r="Q19" s="216">
        <f t="shared" si="6"/>
        <v>0</v>
      </c>
      <c r="R19" s="216">
        <f t="shared" si="6"/>
        <v>0</v>
      </c>
      <c r="S19" s="216">
        <f t="shared" si="6"/>
        <v>0</v>
      </c>
      <c r="T19" s="216">
        <f t="shared" si="6"/>
        <v>0</v>
      </c>
      <c r="U19" s="216">
        <f t="shared" si="6"/>
        <v>0</v>
      </c>
      <c r="V19" s="216">
        <f t="shared" si="6"/>
        <v>0</v>
      </c>
      <c r="W19" s="216">
        <f t="shared" si="6"/>
        <v>0</v>
      </c>
      <c r="X19" s="216">
        <f t="shared" si="6"/>
        <v>0</v>
      </c>
      <c r="Y19" s="216">
        <f t="shared" si="6"/>
        <v>0</v>
      </c>
      <c r="Z19" s="11"/>
      <c r="AA19" s="217">
        <f>SUM(AA8:AA17)</f>
        <v>0</v>
      </c>
      <c r="AB19" s="218">
        <f>SUM(AB8:AB17)</f>
        <v>0</v>
      </c>
      <c r="AC19" s="219">
        <f>SUM(AC8:AC17)</f>
        <v>0</v>
      </c>
      <c r="AE19" s="10"/>
      <c r="AG19" s="33">
        <f>COUNTIF(AI8:AI18,"&gt;1")</f>
        <v>0</v>
      </c>
      <c r="AH19" s="101">
        <f>SUM(AH8:AH18)</f>
        <v>0</v>
      </c>
      <c r="AI19" s="106">
        <f>SUM(AI8:AI18)</f>
        <v>0</v>
      </c>
      <c r="AJ19" s="106">
        <f>SUM(AJ8:AJ18)</f>
        <v>0</v>
      </c>
      <c r="AK19" s="106">
        <f>SUM(AK8:AK18)</f>
        <v>0</v>
      </c>
      <c r="AL19" s="36"/>
      <c r="AM19" s="9"/>
      <c r="AN19" s="11"/>
      <c r="AO19" s="9"/>
    </row>
    <row r="20" spans="1:46" s="34" customFormat="1" ht="13.15" customHeight="1" x14ac:dyDescent="0.35">
      <c r="A20" s="214"/>
      <c r="B20" s="214"/>
      <c r="C20" s="214"/>
      <c r="E20" s="215" t="s">
        <v>82</v>
      </c>
      <c r="F20" s="220">
        <f t="shared" ref="F20:Y20" si="7">COUNTIF(F8:F18,"&gt;0")</f>
        <v>0</v>
      </c>
      <c r="G20" s="220">
        <f t="shared" si="7"/>
        <v>0</v>
      </c>
      <c r="H20" s="220">
        <f t="shared" si="7"/>
        <v>0</v>
      </c>
      <c r="I20" s="220">
        <f t="shared" si="7"/>
        <v>0</v>
      </c>
      <c r="J20" s="220">
        <f t="shared" si="7"/>
        <v>0</v>
      </c>
      <c r="K20" s="220">
        <f t="shared" si="7"/>
        <v>0</v>
      </c>
      <c r="L20" s="220">
        <f t="shared" si="7"/>
        <v>0</v>
      </c>
      <c r="M20" s="220">
        <f t="shared" si="7"/>
        <v>0</v>
      </c>
      <c r="N20" s="220">
        <f t="shared" si="7"/>
        <v>0</v>
      </c>
      <c r="O20" s="220">
        <f t="shared" si="7"/>
        <v>0</v>
      </c>
      <c r="P20" s="221">
        <f t="shared" si="7"/>
        <v>0</v>
      </c>
      <c r="Q20" s="221">
        <f t="shared" si="7"/>
        <v>0</v>
      </c>
      <c r="R20" s="221">
        <f t="shared" si="7"/>
        <v>0</v>
      </c>
      <c r="S20" s="221">
        <f t="shared" si="7"/>
        <v>0</v>
      </c>
      <c r="T20" s="221">
        <f t="shared" si="7"/>
        <v>0</v>
      </c>
      <c r="U20" s="221">
        <f t="shared" si="7"/>
        <v>0</v>
      </c>
      <c r="V20" s="221">
        <f t="shared" si="7"/>
        <v>0</v>
      </c>
      <c r="W20" s="221">
        <f t="shared" si="7"/>
        <v>0</v>
      </c>
      <c r="X20" s="221">
        <f t="shared" si="7"/>
        <v>0</v>
      </c>
      <c r="Y20" s="221">
        <f t="shared" si="7"/>
        <v>0</v>
      </c>
      <c r="AB20" s="100" t="s">
        <v>83</v>
      </c>
      <c r="AC20" s="100" t="s">
        <v>66</v>
      </c>
      <c r="AE20" s="35"/>
      <c r="AG20" s="123" t="s">
        <v>84</v>
      </c>
      <c r="AH20" s="30" t="s">
        <v>85</v>
      </c>
      <c r="AI20" s="100" t="s">
        <v>86</v>
      </c>
      <c r="AJ20" s="100" t="s">
        <v>87</v>
      </c>
      <c r="AK20" s="100" t="s">
        <v>88</v>
      </c>
      <c r="AL20" s="36"/>
      <c r="AO20" s="9"/>
      <c r="AP20" s="9"/>
      <c r="AQ20" s="9"/>
      <c r="AR20" s="9"/>
      <c r="AS20" s="9"/>
      <c r="AT20" s="108"/>
    </row>
    <row r="21" spans="1:46" x14ac:dyDescent="0.35">
      <c r="E21" s="37"/>
      <c r="F21" s="19" t="s">
        <v>89</v>
      </c>
      <c r="AA21" s="34" t="s">
        <v>90</v>
      </c>
      <c r="AB21" s="222"/>
      <c r="AC21" s="223"/>
      <c r="AD21" s="11"/>
      <c r="AE21" s="31"/>
      <c r="AF21" s="11"/>
      <c r="AG21" s="124"/>
      <c r="AH21" s="125"/>
      <c r="AI21" s="112"/>
      <c r="AJ21" s="38"/>
      <c r="AK21" s="39"/>
      <c r="AL21" s="36"/>
      <c r="AM21" s="34"/>
      <c r="AN21" s="11"/>
      <c r="AO21" s="9"/>
    </row>
    <row r="22" spans="1:46" s="11" customFormat="1" x14ac:dyDescent="0.35">
      <c r="A22" s="224"/>
      <c r="B22" s="224"/>
      <c r="C22" s="224"/>
      <c r="D22" s="224"/>
      <c r="E22" s="18"/>
      <c r="Z22" s="214"/>
      <c r="AA22" s="214"/>
      <c r="AB22" s="196"/>
      <c r="AC22" s="112"/>
      <c r="AE22" s="31"/>
      <c r="AG22" s="125"/>
      <c r="AH22" s="125"/>
      <c r="AI22" s="112"/>
      <c r="AJ22" s="126"/>
      <c r="AK22" s="127"/>
      <c r="AL22" s="36"/>
      <c r="AM22" s="34"/>
      <c r="AO22" s="32"/>
      <c r="AP22" s="32"/>
      <c r="AQ22" s="32"/>
      <c r="AR22" s="32"/>
      <c r="AS22" s="32"/>
      <c r="AT22" s="108"/>
    </row>
    <row r="23" spans="1:46" s="12" customFormat="1" ht="21" customHeight="1" x14ac:dyDescent="0.35">
      <c r="A23" s="353"/>
      <c r="B23" s="251" t="s">
        <v>91</v>
      </c>
      <c r="C23" s="252"/>
      <c r="D23" s="252"/>
      <c r="E23" s="253"/>
      <c r="F23" s="262"/>
      <c r="G23" s="262"/>
      <c r="H23" s="262"/>
      <c r="I23" s="262"/>
      <c r="J23" s="262"/>
      <c r="K23" s="262"/>
      <c r="L23" s="262"/>
      <c r="M23" s="262"/>
      <c r="N23" s="262"/>
      <c r="O23" s="262"/>
      <c r="P23" s="225"/>
      <c r="Q23" s="225"/>
      <c r="R23" s="225"/>
      <c r="S23" s="225"/>
      <c r="T23" s="225"/>
      <c r="U23" s="225"/>
      <c r="V23" s="225"/>
      <c r="W23" s="225"/>
      <c r="X23" s="225"/>
      <c r="Y23" s="225"/>
      <c r="Z23" s="226"/>
      <c r="AA23" s="214"/>
      <c r="AB23" s="223"/>
      <c r="AC23" s="227"/>
      <c r="AE23" s="40"/>
      <c r="AG23" s="128"/>
      <c r="AH23" s="41"/>
      <c r="AI23" s="129"/>
      <c r="AJ23" s="42"/>
      <c r="AK23" s="43"/>
      <c r="AL23" s="130"/>
      <c r="AN23" s="15"/>
      <c r="AO23" s="13"/>
      <c r="AP23" s="13"/>
      <c r="AQ23" s="13"/>
      <c r="AR23" s="13"/>
      <c r="AS23" s="13"/>
      <c r="AT23" s="108"/>
    </row>
    <row r="24" spans="1:46" s="12" customFormat="1" ht="16.899999999999999" customHeight="1" thickBot="1" x14ac:dyDescent="0.4">
      <c r="A24" s="353"/>
      <c r="B24" s="16" t="s">
        <v>54</v>
      </c>
      <c r="C24" s="228"/>
      <c r="D24" s="228"/>
      <c r="E24" s="229"/>
      <c r="F24" s="226"/>
      <c r="G24" s="226"/>
      <c r="H24" s="226"/>
      <c r="I24" s="226"/>
      <c r="J24" s="226"/>
      <c r="K24" s="226"/>
      <c r="L24" s="226"/>
      <c r="M24" s="226"/>
      <c r="N24" s="226"/>
      <c r="O24" s="226"/>
      <c r="P24" s="226"/>
      <c r="Q24" s="226"/>
      <c r="R24" s="226"/>
      <c r="S24" s="226"/>
      <c r="T24" s="226"/>
      <c r="U24" s="226"/>
      <c r="V24" s="226"/>
      <c r="W24" s="226"/>
      <c r="X24" s="226"/>
      <c r="Y24" s="226"/>
      <c r="Z24" s="226"/>
      <c r="AA24" s="214"/>
      <c r="AB24" s="223"/>
      <c r="AC24" s="227"/>
      <c r="AE24" s="163"/>
      <c r="AG24" s="128"/>
      <c r="AH24" s="41"/>
      <c r="AI24" s="129"/>
      <c r="AJ24" s="161"/>
      <c r="AK24" s="162"/>
      <c r="AL24" s="130"/>
      <c r="AN24" s="15"/>
      <c r="AO24" s="13"/>
      <c r="AP24" s="13"/>
      <c r="AQ24" s="13"/>
      <c r="AR24" s="13"/>
      <c r="AS24" s="13"/>
      <c r="AT24" s="108"/>
    </row>
    <row r="25" spans="1:46" s="11" customFormat="1" ht="16.899999999999999" customHeight="1" thickBot="1" x14ac:dyDescent="0.4">
      <c r="A25" s="353"/>
      <c r="B25" s="230" t="s">
        <v>92</v>
      </c>
      <c r="E25" s="18"/>
      <c r="AB25" s="196"/>
      <c r="AC25" s="227"/>
      <c r="AE25" s="31"/>
      <c r="AG25" s="131">
        <v>900</v>
      </c>
      <c r="AH25" s="124" t="s">
        <v>93</v>
      </c>
      <c r="AI25" s="112"/>
      <c r="AJ25" s="126"/>
      <c r="AK25" s="127"/>
      <c r="AL25" s="36"/>
      <c r="AM25" s="34"/>
      <c r="AO25" s="32"/>
      <c r="AP25" s="32"/>
      <c r="AQ25" s="32"/>
      <c r="AR25" s="32"/>
      <c r="AS25" s="32"/>
      <c r="AT25" s="108"/>
    </row>
    <row r="26" spans="1:46" s="15" customFormat="1" ht="45" customHeight="1" x14ac:dyDescent="0.35">
      <c r="A26" s="255" t="s">
        <v>58</v>
      </c>
      <c r="B26" s="263" t="s">
        <v>94</v>
      </c>
      <c r="C26" s="264" t="s">
        <v>95</v>
      </c>
      <c r="D26" s="264" t="s">
        <v>96</v>
      </c>
      <c r="E26" s="258" t="s">
        <v>97</v>
      </c>
      <c r="F26" s="265" t="s">
        <v>98</v>
      </c>
      <c r="G26" s="266"/>
      <c r="H26" s="266"/>
      <c r="I26" s="266"/>
      <c r="J26" s="266"/>
      <c r="K26" s="266"/>
      <c r="L26" s="266"/>
      <c r="M26" s="267"/>
      <c r="N26" s="267"/>
      <c r="O26" s="267"/>
      <c r="P26" s="231"/>
      <c r="Q26" s="231"/>
      <c r="R26" s="231"/>
      <c r="S26" s="231"/>
      <c r="T26" s="231"/>
      <c r="U26" s="231"/>
      <c r="V26" s="231"/>
      <c r="W26" s="231"/>
      <c r="X26" s="231"/>
      <c r="Y26" s="231"/>
      <c r="Z26" s="11"/>
      <c r="AA26" s="11"/>
      <c r="AB26" s="204" t="s">
        <v>83</v>
      </c>
      <c r="AC26" s="232" t="s">
        <v>99</v>
      </c>
      <c r="AE26" s="45"/>
      <c r="AG26" s="25" t="s">
        <v>100</v>
      </c>
      <c r="AH26" s="25" t="s">
        <v>101</v>
      </c>
      <c r="AI26" s="99" t="s">
        <v>69</v>
      </c>
      <c r="AJ26" s="25" t="s">
        <v>70</v>
      </c>
      <c r="AK26" s="46" t="s">
        <v>71</v>
      </c>
      <c r="AL26" s="25" t="s">
        <v>72</v>
      </c>
      <c r="AM26" s="107" t="s">
        <v>73</v>
      </c>
      <c r="AO26" s="47"/>
      <c r="AP26" s="47"/>
      <c r="AQ26" s="47"/>
      <c r="AR26" s="47"/>
      <c r="AS26" s="47"/>
      <c r="AT26" s="108"/>
    </row>
    <row r="27" spans="1:46" s="11" customFormat="1" x14ac:dyDescent="0.35">
      <c r="A27" s="233"/>
      <c r="B27" s="233"/>
      <c r="C27" s="208"/>
      <c r="D27" s="234">
        <v>0</v>
      </c>
      <c r="E27" s="234">
        <v>0</v>
      </c>
      <c r="F27" s="209"/>
      <c r="G27" s="209"/>
      <c r="H27" s="209"/>
      <c r="I27" s="209"/>
      <c r="J27" s="209"/>
      <c r="K27" s="209"/>
      <c r="L27" s="209"/>
      <c r="M27" s="209"/>
      <c r="N27" s="209"/>
      <c r="O27" s="209"/>
      <c r="P27" s="209"/>
      <c r="Q27" s="209"/>
      <c r="R27" s="209"/>
      <c r="S27" s="209"/>
      <c r="T27" s="209"/>
      <c r="U27" s="209"/>
      <c r="V27" s="209"/>
      <c r="W27" s="209"/>
      <c r="X27" s="209"/>
      <c r="Y27" s="209"/>
      <c r="AB27" s="235">
        <f t="shared" ref="AB27:AB59" si="8">SUM(F27:Y27)</f>
        <v>0</v>
      </c>
      <c r="AC27" s="236">
        <f t="shared" ref="AC27:AC59" si="9">E27*AB27</f>
        <v>0</v>
      </c>
      <c r="AD27" s="44">
        <v>350</v>
      </c>
      <c r="AE27" s="48"/>
      <c r="AF27" s="44"/>
      <c r="AG27" s="132">
        <f t="shared" ref="AG27:AG59" si="10">ROUND(MIN(E27,$AG$25),2)</f>
        <v>0</v>
      </c>
      <c r="AH27" s="133">
        <f>AB27</f>
        <v>0</v>
      </c>
      <c r="AI27" s="134">
        <f>AG27*AH27</f>
        <v>0</v>
      </c>
      <c r="AJ27" s="104">
        <v>0</v>
      </c>
      <c r="AK27" s="105">
        <f>AC27-AI27</f>
        <v>0</v>
      </c>
      <c r="AL27" s="139"/>
      <c r="AM27" s="109"/>
      <c r="AO27" s="111"/>
      <c r="AP27" s="32"/>
      <c r="AQ27" s="32"/>
      <c r="AR27" s="32"/>
      <c r="AS27" s="32"/>
      <c r="AT27" s="108"/>
    </row>
    <row r="28" spans="1:46" s="11" customFormat="1" x14ac:dyDescent="0.35">
      <c r="A28" s="233"/>
      <c r="B28" s="233"/>
      <c r="C28" s="208"/>
      <c r="D28" s="234">
        <v>0</v>
      </c>
      <c r="E28" s="234">
        <v>0</v>
      </c>
      <c r="F28" s="209"/>
      <c r="G28" s="209"/>
      <c r="H28" s="209"/>
      <c r="I28" s="209"/>
      <c r="J28" s="209"/>
      <c r="K28" s="209"/>
      <c r="L28" s="209"/>
      <c r="M28" s="209"/>
      <c r="N28" s="209"/>
      <c r="O28" s="209"/>
      <c r="P28" s="209"/>
      <c r="Q28" s="209"/>
      <c r="R28" s="209"/>
      <c r="S28" s="209"/>
      <c r="T28" s="209"/>
      <c r="U28" s="209"/>
      <c r="V28" s="209"/>
      <c r="W28" s="209"/>
      <c r="X28" s="209"/>
      <c r="Y28" s="209"/>
      <c r="AB28" s="235">
        <f t="shared" si="8"/>
        <v>0</v>
      </c>
      <c r="AC28" s="236">
        <f t="shared" si="9"/>
        <v>0</v>
      </c>
      <c r="AD28" s="44">
        <v>350</v>
      </c>
      <c r="AE28" s="48"/>
      <c r="AF28" s="44"/>
      <c r="AG28" s="132">
        <f t="shared" si="10"/>
        <v>0</v>
      </c>
      <c r="AH28" s="133">
        <f>AB28</f>
        <v>0</v>
      </c>
      <c r="AI28" s="134">
        <f t="shared" ref="AI28:AI59" si="11">AG28*AH28</f>
        <v>0</v>
      </c>
      <c r="AJ28" s="104">
        <v>0</v>
      </c>
      <c r="AK28" s="105">
        <f t="shared" ref="AK28:AK59" si="12">AC28-AI28</f>
        <v>0</v>
      </c>
      <c r="AL28" s="140"/>
      <c r="AM28" s="110"/>
      <c r="AO28" s="32"/>
      <c r="AP28" s="32"/>
      <c r="AQ28" s="32"/>
      <c r="AR28" s="32"/>
      <c r="AS28" s="32"/>
      <c r="AT28" s="108"/>
    </row>
    <row r="29" spans="1:46" s="11" customFormat="1" x14ac:dyDescent="0.35">
      <c r="A29" s="233"/>
      <c r="B29" s="233"/>
      <c r="C29" s="208"/>
      <c r="D29" s="234">
        <v>0</v>
      </c>
      <c r="E29" s="234">
        <v>0</v>
      </c>
      <c r="F29" s="209"/>
      <c r="G29" s="209"/>
      <c r="H29" s="209"/>
      <c r="I29" s="209"/>
      <c r="J29" s="209"/>
      <c r="K29" s="209"/>
      <c r="L29" s="209"/>
      <c r="M29" s="209"/>
      <c r="N29" s="209"/>
      <c r="O29" s="209"/>
      <c r="P29" s="209"/>
      <c r="Q29" s="209"/>
      <c r="R29" s="209"/>
      <c r="S29" s="209"/>
      <c r="T29" s="209"/>
      <c r="U29" s="209"/>
      <c r="V29" s="209"/>
      <c r="W29" s="209"/>
      <c r="X29" s="209"/>
      <c r="Y29" s="209"/>
      <c r="AB29" s="235">
        <f t="shared" si="8"/>
        <v>0</v>
      </c>
      <c r="AC29" s="236">
        <f t="shared" si="9"/>
        <v>0</v>
      </c>
      <c r="AD29" s="44">
        <v>350</v>
      </c>
      <c r="AE29" s="48"/>
      <c r="AF29" s="44"/>
      <c r="AG29" s="132">
        <f t="shared" si="10"/>
        <v>0</v>
      </c>
      <c r="AH29" s="133">
        <v>0</v>
      </c>
      <c r="AI29" s="134">
        <f t="shared" si="11"/>
        <v>0</v>
      </c>
      <c r="AJ29" s="104">
        <v>0</v>
      </c>
      <c r="AK29" s="105">
        <f t="shared" si="12"/>
        <v>0</v>
      </c>
      <c r="AL29" s="140"/>
      <c r="AM29" s="110"/>
      <c r="AO29" s="32"/>
      <c r="AP29" s="32"/>
      <c r="AQ29" s="32"/>
      <c r="AR29" s="32"/>
      <c r="AS29" s="32"/>
      <c r="AT29" s="108"/>
    </row>
    <row r="30" spans="1:46" s="11" customFormat="1" x14ac:dyDescent="0.35">
      <c r="A30" s="233"/>
      <c r="B30" s="233"/>
      <c r="C30" s="208"/>
      <c r="D30" s="234">
        <v>0</v>
      </c>
      <c r="E30" s="234">
        <v>0</v>
      </c>
      <c r="F30" s="209"/>
      <c r="G30" s="209"/>
      <c r="H30" s="209"/>
      <c r="I30" s="209"/>
      <c r="J30" s="209"/>
      <c r="K30" s="209"/>
      <c r="L30" s="209"/>
      <c r="M30" s="209"/>
      <c r="N30" s="209"/>
      <c r="O30" s="209"/>
      <c r="P30" s="209"/>
      <c r="Q30" s="209"/>
      <c r="R30" s="209"/>
      <c r="S30" s="209"/>
      <c r="T30" s="209"/>
      <c r="U30" s="209"/>
      <c r="V30" s="209"/>
      <c r="W30" s="209"/>
      <c r="X30" s="209"/>
      <c r="Y30" s="209"/>
      <c r="AB30" s="235">
        <f t="shared" si="8"/>
        <v>0</v>
      </c>
      <c r="AC30" s="236">
        <f t="shared" si="9"/>
        <v>0</v>
      </c>
      <c r="AD30" s="44">
        <v>350</v>
      </c>
      <c r="AE30" s="48"/>
      <c r="AF30" s="44"/>
      <c r="AG30" s="132">
        <f t="shared" si="10"/>
        <v>0</v>
      </c>
      <c r="AH30" s="133">
        <v>0</v>
      </c>
      <c r="AI30" s="134">
        <f t="shared" si="11"/>
        <v>0</v>
      </c>
      <c r="AJ30" s="104">
        <v>0</v>
      </c>
      <c r="AK30" s="105">
        <f t="shared" si="12"/>
        <v>0</v>
      </c>
      <c r="AL30" s="140"/>
      <c r="AM30" s="110"/>
      <c r="AO30" s="32"/>
      <c r="AP30" s="32"/>
      <c r="AQ30" s="32"/>
      <c r="AR30" s="32"/>
      <c r="AS30" s="32"/>
      <c r="AT30" s="108"/>
    </row>
    <row r="31" spans="1:46" s="11" customFormat="1" x14ac:dyDescent="0.35">
      <c r="A31" s="233"/>
      <c r="B31" s="233"/>
      <c r="C31" s="208"/>
      <c r="D31" s="234">
        <v>0</v>
      </c>
      <c r="E31" s="234">
        <v>0</v>
      </c>
      <c r="F31" s="209"/>
      <c r="G31" s="209"/>
      <c r="H31" s="209"/>
      <c r="I31" s="209"/>
      <c r="J31" s="209"/>
      <c r="K31" s="209"/>
      <c r="L31" s="209"/>
      <c r="M31" s="209"/>
      <c r="N31" s="209"/>
      <c r="O31" s="209"/>
      <c r="P31" s="209"/>
      <c r="Q31" s="209"/>
      <c r="R31" s="209"/>
      <c r="S31" s="209"/>
      <c r="T31" s="209"/>
      <c r="U31" s="209"/>
      <c r="V31" s="209"/>
      <c r="W31" s="209"/>
      <c r="X31" s="209"/>
      <c r="Y31" s="209"/>
      <c r="AB31" s="235">
        <f t="shared" si="8"/>
        <v>0</v>
      </c>
      <c r="AC31" s="236">
        <f t="shared" si="9"/>
        <v>0</v>
      </c>
      <c r="AD31" s="44">
        <v>350</v>
      </c>
      <c r="AE31" s="48"/>
      <c r="AF31" s="44"/>
      <c r="AG31" s="132">
        <f t="shared" si="10"/>
        <v>0</v>
      </c>
      <c r="AH31" s="133">
        <f t="shared" ref="AH31:AH59" si="13">AB31</f>
        <v>0</v>
      </c>
      <c r="AI31" s="134">
        <f t="shared" si="11"/>
        <v>0</v>
      </c>
      <c r="AJ31" s="104">
        <v>0</v>
      </c>
      <c r="AK31" s="105">
        <f t="shared" si="12"/>
        <v>0</v>
      </c>
      <c r="AL31" s="140"/>
      <c r="AM31" s="110"/>
      <c r="AO31" s="32"/>
      <c r="AP31" s="32"/>
      <c r="AQ31" s="32"/>
      <c r="AR31" s="32"/>
      <c r="AS31" s="32"/>
      <c r="AT31" s="108"/>
    </row>
    <row r="32" spans="1:46" s="11" customFormat="1" ht="15" customHeight="1" x14ac:dyDescent="0.35">
      <c r="A32" s="233"/>
      <c r="B32" s="233"/>
      <c r="C32" s="208"/>
      <c r="D32" s="234">
        <v>0</v>
      </c>
      <c r="E32" s="207">
        <v>0</v>
      </c>
      <c r="F32" s="209"/>
      <c r="G32" s="209"/>
      <c r="H32" s="209"/>
      <c r="I32" s="209"/>
      <c r="J32" s="209"/>
      <c r="K32" s="209"/>
      <c r="L32" s="209"/>
      <c r="M32" s="209"/>
      <c r="N32" s="209"/>
      <c r="O32" s="209"/>
      <c r="P32" s="209"/>
      <c r="Q32" s="209"/>
      <c r="R32" s="209"/>
      <c r="S32" s="209"/>
      <c r="T32" s="209"/>
      <c r="U32" s="209"/>
      <c r="V32" s="209"/>
      <c r="W32" s="209"/>
      <c r="X32" s="209"/>
      <c r="Y32" s="209"/>
      <c r="AB32" s="235">
        <f t="shared" si="8"/>
        <v>0</v>
      </c>
      <c r="AC32" s="236">
        <f t="shared" si="9"/>
        <v>0</v>
      </c>
      <c r="AD32" s="44">
        <v>350</v>
      </c>
      <c r="AE32" s="48"/>
      <c r="AF32" s="44"/>
      <c r="AG32" s="135">
        <f t="shared" si="10"/>
        <v>0</v>
      </c>
      <c r="AH32" s="133">
        <f t="shared" si="13"/>
        <v>0</v>
      </c>
      <c r="AI32" s="134">
        <f t="shared" si="11"/>
        <v>0</v>
      </c>
      <c r="AJ32" s="104">
        <v>0</v>
      </c>
      <c r="AK32" s="105">
        <f t="shared" si="12"/>
        <v>0</v>
      </c>
      <c r="AL32" s="28"/>
      <c r="AM32" s="34"/>
      <c r="AO32" s="32"/>
      <c r="AP32" s="32"/>
      <c r="AQ32" s="32"/>
      <c r="AR32" s="32"/>
      <c r="AS32" s="32"/>
      <c r="AT32" s="108"/>
    </row>
    <row r="33" spans="1:46" s="11" customFormat="1" ht="15" customHeight="1" x14ac:dyDescent="0.35">
      <c r="A33" s="233"/>
      <c r="B33" s="233"/>
      <c r="C33" s="208"/>
      <c r="D33" s="234">
        <v>0</v>
      </c>
      <c r="E33" s="207">
        <v>0</v>
      </c>
      <c r="F33" s="209"/>
      <c r="G33" s="209"/>
      <c r="H33" s="209"/>
      <c r="I33" s="209"/>
      <c r="J33" s="209"/>
      <c r="K33" s="209"/>
      <c r="L33" s="209"/>
      <c r="M33" s="209"/>
      <c r="N33" s="209"/>
      <c r="O33" s="209"/>
      <c r="P33" s="209"/>
      <c r="Q33" s="209"/>
      <c r="R33" s="209"/>
      <c r="S33" s="209"/>
      <c r="T33" s="209"/>
      <c r="U33" s="209"/>
      <c r="V33" s="209"/>
      <c r="W33" s="209"/>
      <c r="X33" s="209"/>
      <c r="Y33" s="209"/>
      <c r="AB33" s="235">
        <f t="shared" si="8"/>
        <v>0</v>
      </c>
      <c r="AC33" s="236">
        <f t="shared" si="9"/>
        <v>0</v>
      </c>
      <c r="AD33" s="44">
        <v>350</v>
      </c>
      <c r="AE33" s="48"/>
      <c r="AF33" s="44"/>
      <c r="AG33" s="135">
        <f t="shared" si="10"/>
        <v>0</v>
      </c>
      <c r="AH33" s="133">
        <f t="shared" si="13"/>
        <v>0</v>
      </c>
      <c r="AI33" s="134">
        <f t="shared" si="11"/>
        <v>0</v>
      </c>
      <c r="AJ33" s="104">
        <v>0</v>
      </c>
      <c r="AK33" s="105">
        <f t="shared" si="12"/>
        <v>0</v>
      </c>
      <c r="AL33" s="28"/>
      <c r="AM33" s="34"/>
      <c r="AO33" s="32"/>
      <c r="AP33" s="32"/>
      <c r="AQ33" s="32"/>
      <c r="AR33" s="32"/>
      <c r="AS33" s="32"/>
      <c r="AT33" s="108"/>
    </row>
    <row r="34" spans="1:46" s="11" customFormat="1" ht="15" customHeight="1" x14ac:dyDescent="0.35">
      <c r="A34" s="233"/>
      <c r="B34" s="233"/>
      <c r="C34" s="208"/>
      <c r="D34" s="234">
        <v>0</v>
      </c>
      <c r="E34" s="207">
        <v>0</v>
      </c>
      <c r="F34" s="209"/>
      <c r="G34" s="209"/>
      <c r="H34" s="209"/>
      <c r="I34" s="209"/>
      <c r="J34" s="209"/>
      <c r="K34" s="209"/>
      <c r="L34" s="209"/>
      <c r="M34" s="209"/>
      <c r="N34" s="209"/>
      <c r="O34" s="209"/>
      <c r="P34" s="209"/>
      <c r="Q34" s="209"/>
      <c r="R34" s="209"/>
      <c r="S34" s="209"/>
      <c r="T34" s="209"/>
      <c r="U34" s="209"/>
      <c r="V34" s="209"/>
      <c r="W34" s="209"/>
      <c r="X34" s="209"/>
      <c r="Y34" s="209"/>
      <c r="AB34" s="235">
        <f t="shared" si="8"/>
        <v>0</v>
      </c>
      <c r="AC34" s="236">
        <f t="shared" si="9"/>
        <v>0</v>
      </c>
      <c r="AD34" s="44">
        <v>350</v>
      </c>
      <c r="AE34" s="48"/>
      <c r="AF34" s="44"/>
      <c r="AG34" s="135">
        <f t="shared" si="10"/>
        <v>0</v>
      </c>
      <c r="AH34" s="133">
        <f t="shared" si="13"/>
        <v>0</v>
      </c>
      <c r="AI34" s="134">
        <f t="shared" si="11"/>
        <v>0</v>
      </c>
      <c r="AJ34" s="104">
        <v>0</v>
      </c>
      <c r="AK34" s="105">
        <f t="shared" si="12"/>
        <v>0</v>
      </c>
      <c r="AL34" s="28"/>
      <c r="AM34" s="34"/>
      <c r="AO34" s="32"/>
      <c r="AP34" s="32"/>
      <c r="AQ34" s="32"/>
      <c r="AR34" s="32"/>
      <c r="AS34" s="32"/>
      <c r="AT34" s="108"/>
    </row>
    <row r="35" spans="1:46" s="11" customFormat="1" ht="15" customHeight="1" x14ac:dyDescent="0.35">
      <c r="A35" s="233"/>
      <c r="B35" s="233"/>
      <c r="C35" s="208"/>
      <c r="D35" s="234">
        <v>0</v>
      </c>
      <c r="E35" s="207">
        <v>0</v>
      </c>
      <c r="F35" s="209"/>
      <c r="G35" s="209"/>
      <c r="H35" s="209"/>
      <c r="I35" s="209"/>
      <c r="J35" s="209"/>
      <c r="K35" s="209"/>
      <c r="L35" s="209"/>
      <c r="M35" s="209"/>
      <c r="N35" s="209"/>
      <c r="O35" s="209"/>
      <c r="P35" s="209"/>
      <c r="Q35" s="209"/>
      <c r="R35" s="209"/>
      <c r="S35" s="209"/>
      <c r="T35" s="209"/>
      <c r="U35" s="209"/>
      <c r="V35" s="209"/>
      <c r="W35" s="209"/>
      <c r="X35" s="209"/>
      <c r="Y35" s="209"/>
      <c r="AB35" s="235">
        <f t="shared" si="8"/>
        <v>0</v>
      </c>
      <c r="AC35" s="236">
        <f t="shared" si="9"/>
        <v>0</v>
      </c>
      <c r="AD35" s="44">
        <v>350</v>
      </c>
      <c r="AE35" s="48"/>
      <c r="AF35" s="44"/>
      <c r="AG35" s="135">
        <f t="shared" si="10"/>
        <v>0</v>
      </c>
      <c r="AH35" s="133">
        <f t="shared" si="13"/>
        <v>0</v>
      </c>
      <c r="AI35" s="134">
        <f t="shared" si="11"/>
        <v>0</v>
      </c>
      <c r="AJ35" s="104">
        <v>0</v>
      </c>
      <c r="AK35" s="105">
        <f t="shared" si="12"/>
        <v>0</v>
      </c>
      <c r="AL35" s="28"/>
      <c r="AM35" s="34"/>
      <c r="AO35" s="32"/>
      <c r="AP35" s="32"/>
      <c r="AQ35" s="32"/>
      <c r="AR35" s="32"/>
      <c r="AS35" s="32"/>
      <c r="AT35" s="108"/>
    </row>
    <row r="36" spans="1:46" s="11" customFormat="1" ht="15" customHeight="1" x14ac:dyDescent="0.35">
      <c r="A36" s="233"/>
      <c r="B36" s="233"/>
      <c r="C36" s="208"/>
      <c r="D36" s="234">
        <v>0</v>
      </c>
      <c r="E36" s="207">
        <v>0</v>
      </c>
      <c r="F36" s="209"/>
      <c r="G36" s="209"/>
      <c r="H36" s="209"/>
      <c r="I36" s="209"/>
      <c r="J36" s="209"/>
      <c r="K36" s="209"/>
      <c r="L36" s="209"/>
      <c r="M36" s="209"/>
      <c r="N36" s="209"/>
      <c r="O36" s="209"/>
      <c r="P36" s="209"/>
      <c r="Q36" s="209"/>
      <c r="R36" s="209"/>
      <c r="S36" s="209"/>
      <c r="T36" s="209"/>
      <c r="U36" s="209"/>
      <c r="V36" s="209"/>
      <c r="W36" s="209"/>
      <c r="X36" s="209"/>
      <c r="Y36" s="209"/>
      <c r="AB36" s="235">
        <f t="shared" si="8"/>
        <v>0</v>
      </c>
      <c r="AC36" s="236">
        <f t="shared" si="9"/>
        <v>0</v>
      </c>
      <c r="AD36" s="44">
        <v>350</v>
      </c>
      <c r="AE36" s="48"/>
      <c r="AF36" s="44"/>
      <c r="AG36" s="135">
        <f t="shared" si="10"/>
        <v>0</v>
      </c>
      <c r="AH36" s="133">
        <f t="shared" si="13"/>
        <v>0</v>
      </c>
      <c r="AI36" s="134">
        <f t="shared" si="11"/>
        <v>0</v>
      </c>
      <c r="AJ36" s="104">
        <v>0</v>
      </c>
      <c r="AK36" s="105">
        <f t="shared" si="12"/>
        <v>0</v>
      </c>
      <c r="AL36" s="28"/>
      <c r="AM36" s="34"/>
      <c r="AO36" s="32"/>
      <c r="AP36" s="32"/>
      <c r="AQ36" s="32"/>
      <c r="AR36" s="32"/>
      <c r="AS36" s="32"/>
      <c r="AT36" s="108"/>
    </row>
    <row r="37" spans="1:46" s="11" customFormat="1" ht="15" customHeight="1" x14ac:dyDescent="0.35">
      <c r="A37" s="233"/>
      <c r="B37" s="233"/>
      <c r="C37" s="208"/>
      <c r="D37" s="234">
        <v>0</v>
      </c>
      <c r="E37" s="207">
        <v>0</v>
      </c>
      <c r="F37" s="209"/>
      <c r="G37" s="209"/>
      <c r="H37" s="209"/>
      <c r="I37" s="209"/>
      <c r="J37" s="209"/>
      <c r="K37" s="209"/>
      <c r="L37" s="209"/>
      <c r="M37" s="209"/>
      <c r="N37" s="209"/>
      <c r="O37" s="209"/>
      <c r="P37" s="209"/>
      <c r="Q37" s="209"/>
      <c r="R37" s="209"/>
      <c r="S37" s="209"/>
      <c r="T37" s="209"/>
      <c r="U37" s="209"/>
      <c r="V37" s="209"/>
      <c r="W37" s="209"/>
      <c r="X37" s="209"/>
      <c r="Y37" s="209"/>
      <c r="AB37" s="235">
        <f t="shared" si="8"/>
        <v>0</v>
      </c>
      <c r="AC37" s="236">
        <f t="shared" si="9"/>
        <v>0</v>
      </c>
      <c r="AD37" s="44">
        <v>350</v>
      </c>
      <c r="AE37" s="48"/>
      <c r="AF37" s="44"/>
      <c r="AG37" s="135">
        <f t="shared" si="10"/>
        <v>0</v>
      </c>
      <c r="AH37" s="133">
        <f t="shared" si="13"/>
        <v>0</v>
      </c>
      <c r="AI37" s="134">
        <f t="shared" si="11"/>
        <v>0</v>
      </c>
      <c r="AJ37" s="104">
        <v>0</v>
      </c>
      <c r="AK37" s="105">
        <f t="shared" si="12"/>
        <v>0</v>
      </c>
      <c r="AL37" s="28"/>
      <c r="AM37" s="34"/>
      <c r="AO37" s="32"/>
      <c r="AP37" s="32"/>
      <c r="AQ37" s="32"/>
      <c r="AR37" s="32"/>
      <c r="AS37" s="32"/>
      <c r="AT37" s="108"/>
    </row>
    <row r="38" spans="1:46" s="11" customFormat="1" ht="15" customHeight="1" x14ac:dyDescent="0.35">
      <c r="A38" s="233"/>
      <c r="B38" s="233"/>
      <c r="C38" s="208"/>
      <c r="D38" s="234">
        <v>0</v>
      </c>
      <c r="E38" s="207">
        <v>0</v>
      </c>
      <c r="F38" s="209"/>
      <c r="G38" s="209"/>
      <c r="H38" s="209"/>
      <c r="I38" s="209"/>
      <c r="J38" s="209"/>
      <c r="K38" s="209"/>
      <c r="L38" s="209"/>
      <c r="M38" s="209"/>
      <c r="N38" s="209"/>
      <c r="O38" s="209"/>
      <c r="P38" s="209"/>
      <c r="Q38" s="209"/>
      <c r="R38" s="209"/>
      <c r="S38" s="209"/>
      <c r="T38" s="209"/>
      <c r="U38" s="209"/>
      <c r="V38" s="209"/>
      <c r="W38" s="209"/>
      <c r="X38" s="209"/>
      <c r="Y38" s="209"/>
      <c r="AB38" s="235">
        <f t="shared" si="8"/>
        <v>0</v>
      </c>
      <c r="AC38" s="236">
        <f t="shared" si="9"/>
        <v>0</v>
      </c>
      <c r="AD38" s="44">
        <v>350</v>
      </c>
      <c r="AE38" s="48"/>
      <c r="AF38" s="44"/>
      <c r="AG38" s="135">
        <f t="shared" si="10"/>
        <v>0</v>
      </c>
      <c r="AH38" s="133">
        <f t="shared" si="13"/>
        <v>0</v>
      </c>
      <c r="AI38" s="134">
        <f t="shared" si="11"/>
        <v>0</v>
      </c>
      <c r="AJ38" s="104">
        <v>0</v>
      </c>
      <c r="AK38" s="105">
        <f t="shared" si="12"/>
        <v>0</v>
      </c>
      <c r="AL38" s="28"/>
      <c r="AM38" s="34"/>
      <c r="AO38" s="32"/>
      <c r="AP38" s="32"/>
      <c r="AQ38" s="32"/>
      <c r="AR38" s="32"/>
      <c r="AS38" s="32"/>
      <c r="AT38" s="108"/>
    </row>
    <row r="39" spans="1:46" s="11" customFormat="1" ht="15" customHeight="1" x14ac:dyDescent="0.35">
      <c r="A39" s="233"/>
      <c r="B39" s="233"/>
      <c r="C39" s="208"/>
      <c r="D39" s="234">
        <v>0</v>
      </c>
      <c r="E39" s="207">
        <v>0</v>
      </c>
      <c r="F39" s="209"/>
      <c r="G39" s="209"/>
      <c r="H39" s="209"/>
      <c r="I39" s="209"/>
      <c r="J39" s="209"/>
      <c r="K39" s="209"/>
      <c r="L39" s="209"/>
      <c r="M39" s="209"/>
      <c r="N39" s="209"/>
      <c r="O39" s="209"/>
      <c r="P39" s="209"/>
      <c r="Q39" s="209"/>
      <c r="R39" s="209"/>
      <c r="S39" s="209"/>
      <c r="T39" s="209"/>
      <c r="U39" s="209"/>
      <c r="V39" s="209"/>
      <c r="W39" s="209"/>
      <c r="X39" s="209"/>
      <c r="Y39" s="209"/>
      <c r="AB39" s="235">
        <f t="shared" si="8"/>
        <v>0</v>
      </c>
      <c r="AC39" s="236">
        <f t="shared" si="9"/>
        <v>0</v>
      </c>
      <c r="AD39" s="44">
        <v>350</v>
      </c>
      <c r="AE39" s="48"/>
      <c r="AF39" s="44"/>
      <c r="AG39" s="135">
        <f t="shared" si="10"/>
        <v>0</v>
      </c>
      <c r="AH39" s="133">
        <f t="shared" si="13"/>
        <v>0</v>
      </c>
      <c r="AI39" s="134">
        <f t="shared" si="11"/>
        <v>0</v>
      </c>
      <c r="AJ39" s="104">
        <v>0</v>
      </c>
      <c r="AK39" s="105">
        <f t="shared" si="12"/>
        <v>0</v>
      </c>
      <c r="AL39" s="28"/>
      <c r="AM39" s="34"/>
      <c r="AO39" s="32"/>
      <c r="AP39" s="32"/>
      <c r="AQ39" s="32"/>
      <c r="AR39" s="32"/>
      <c r="AS39" s="32"/>
      <c r="AT39" s="108"/>
    </row>
    <row r="40" spans="1:46" s="11" customFormat="1" ht="15" customHeight="1" x14ac:dyDescent="0.35">
      <c r="A40" s="233"/>
      <c r="B40" s="233"/>
      <c r="C40" s="208"/>
      <c r="D40" s="234">
        <v>0</v>
      </c>
      <c r="E40" s="207">
        <v>0</v>
      </c>
      <c r="F40" s="209"/>
      <c r="G40" s="209"/>
      <c r="H40" s="209"/>
      <c r="I40" s="209"/>
      <c r="J40" s="209"/>
      <c r="K40" s="209"/>
      <c r="L40" s="209"/>
      <c r="M40" s="209"/>
      <c r="N40" s="209"/>
      <c r="O40" s="209"/>
      <c r="P40" s="209"/>
      <c r="Q40" s="209"/>
      <c r="R40" s="209"/>
      <c r="S40" s="209"/>
      <c r="T40" s="209"/>
      <c r="U40" s="209"/>
      <c r="V40" s="209"/>
      <c r="W40" s="209"/>
      <c r="X40" s="209"/>
      <c r="Y40" s="209"/>
      <c r="AB40" s="235">
        <f t="shared" si="8"/>
        <v>0</v>
      </c>
      <c r="AC40" s="236">
        <f t="shared" si="9"/>
        <v>0</v>
      </c>
      <c r="AD40" s="44">
        <v>350</v>
      </c>
      <c r="AE40" s="48"/>
      <c r="AF40" s="44"/>
      <c r="AG40" s="135">
        <f t="shared" si="10"/>
        <v>0</v>
      </c>
      <c r="AH40" s="133">
        <f t="shared" si="13"/>
        <v>0</v>
      </c>
      <c r="AI40" s="134">
        <f t="shared" si="11"/>
        <v>0</v>
      </c>
      <c r="AJ40" s="104">
        <v>0</v>
      </c>
      <c r="AK40" s="105">
        <f t="shared" si="12"/>
        <v>0</v>
      </c>
      <c r="AL40" s="28"/>
      <c r="AM40" s="34"/>
      <c r="AO40" s="32"/>
      <c r="AP40" s="32"/>
      <c r="AQ40" s="32"/>
      <c r="AR40" s="32"/>
      <c r="AS40" s="32"/>
      <c r="AT40" s="108"/>
    </row>
    <row r="41" spans="1:46" s="11" customFormat="1" ht="15" customHeight="1" x14ac:dyDescent="0.35">
      <c r="A41" s="233"/>
      <c r="B41" s="233"/>
      <c r="C41" s="208"/>
      <c r="D41" s="234">
        <v>0</v>
      </c>
      <c r="E41" s="207">
        <v>0</v>
      </c>
      <c r="F41" s="209"/>
      <c r="G41" s="209"/>
      <c r="H41" s="209"/>
      <c r="I41" s="209"/>
      <c r="J41" s="209"/>
      <c r="K41" s="209"/>
      <c r="L41" s="209"/>
      <c r="M41" s="209"/>
      <c r="N41" s="209"/>
      <c r="O41" s="209"/>
      <c r="P41" s="209"/>
      <c r="Q41" s="209"/>
      <c r="R41" s="209"/>
      <c r="S41" s="209"/>
      <c r="T41" s="209"/>
      <c r="U41" s="209"/>
      <c r="V41" s="209"/>
      <c r="W41" s="209"/>
      <c r="X41" s="209"/>
      <c r="Y41" s="209"/>
      <c r="AB41" s="235">
        <f t="shared" si="8"/>
        <v>0</v>
      </c>
      <c r="AC41" s="236">
        <f t="shared" si="9"/>
        <v>0</v>
      </c>
      <c r="AD41" s="44">
        <v>350</v>
      </c>
      <c r="AE41" s="48"/>
      <c r="AF41" s="44"/>
      <c r="AG41" s="135">
        <f t="shared" si="10"/>
        <v>0</v>
      </c>
      <c r="AH41" s="133">
        <f t="shared" si="13"/>
        <v>0</v>
      </c>
      <c r="AI41" s="134">
        <f t="shared" si="11"/>
        <v>0</v>
      </c>
      <c r="AJ41" s="104">
        <v>0</v>
      </c>
      <c r="AK41" s="105">
        <f t="shared" si="12"/>
        <v>0</v>
      </c>
      <c r="AL41" s="28"/>
      <c r="AM41" s="34"/>
      <c r="AO41" s="32"/>
      <c r="AP41" s="32"/>
      <c r="AQ41" s="32"/>
      <c r="AR41" s="32"/>
      <c r="AS41" s="32"/>
      <c r="AT41" s="108"/>
    </row>
    <row r="42" spans="1:46" s="11" customFormat="1" ht="15" customHeight="1" x14ac:dyDescent="0.35">
      <c r="A42" s="233"/>
      <c r="B42" s="233"/>
      <c r="C42" s="208"/>
      <c r="D42" s="234">
        <v>0</v>
      </c>
      <c r="E42" s="207"/>
      <c r="F42" s="209"/>
      <c r="G42" s="209"/>
      <c r="H42" s="209"/>
      <c r="I42" s="209"/>
      <c r="J42" s="209"/>
      <c r="K42" s="209"/>
      <c r="L42" s="209"/>
      <c r="M42" s="209"/>
      <c r="N42" s="209"/>
      <c r="O42" s="209"/>
      <c r="P42" s="209"/>
      <c r="Q42" s="209"/>
      <c r="R42" s="209"/>
      <c r="S42" s="209"/>
      <c r="T42" s="209"/>
      <c r="U42" s="209"/>
      <c r="V42" s="209"/>
      <c r="W42" s="209"/>
      <c r="X42" s="209"/>
      <c r="Y42" s="209"/>
      <c r="AB42" s="235">
        <f t="shared" si="8"/>
        <v>0</v>
      </c>
      <c r="AC42" s="236">
        <f t="shared" si="9"/>
        <v>0</v>
      </c>
      <c r="AD42" s="44">
        <v>350</v>
      </c>
      <c r="AE42" s="48"/>
      <c r="AF42" s="44"/>
      <c r="AG42" s="135">
        <f t="shared" si="10"/>
        <v>900</v>
      </c>
      <c r="AH42" s="133">
        <f t="shared" si="13"/>
        <v>0</v>
      </c>
      <c r="AI42" s="134">
        <f t="shared" si="11"/>
        <v>0</v>
      </c>
      <c r="AJ42" s="104">
        <v>0</v>
      </c>
      <c r="AK42" s="105">
        <f t="shared" si="12"/>
        <v>0</v>
      </c>
      <c r="AL42" s="28"/>
      <c r="AM42" s="34"/>
      <c r="AO42" s="32"/>
      <c r="AP42" s="32"/>
      <c r="AQ42" s="32"/>
      <c r="AR42" s="32"/>
      <c r="AS42" s="32"/>
      <c r="AT42" s="108"/>
    </row>
    <row r="43" spans="1:46" s="11" customFormat="1" ht="15" customHeight="1" x14ac:dyDescent="0.35">
      <c r="A43" s="233"/>
      <c r="B43" s="233"/>
      <c r="C43" s="208"/>
      <c r="D43" s="234">
        <v>0</v>
      </c>
      <c r="E43" s="207">
        <v>0</v>
      </c>
      <c r="F43" s="209"/>
      <c r="G43" s="209"/>
      <c r="H43" s="209"/>
      <c r="I43" s="209"/>
      <c r="J43" s="209"/>
      <c r="K43" s="209"/>
      <c r="L43" s="209"/>
      <c r="M43" s="209"/>
      <c r="N43" s="209"/>
      <c r="O43" s="209"/>
      <c r="P43" s="209"/>
      <c r="Q43" s="209"/>
      <c r="R43" s="209"/>
      <c r="S43" s="209"/>
      <c r="T43" s="209"/>
      <c r="U43" s="209"/>
      <c r="V43" s="209"/>
      <c r="W43" s="209"/>
      <c r="X43" s="209"/>
      <c r="Y43" s="209"/>
      <c r="AB43" s="235">
        <f t="shared" si="8"/>
        <v>0</v>
      </c>
      <c r="AC43" s="236">
        <f t="shared" si="9"/>
        <v>0</v>
      </c>
      <c r="AD43" s="44">
        <v>350</v>
      </c>
      <c r="AE43" s="48"/>
      <c r="AF43" s="44"/>
      <c r="AG43" s="135">
        <f t="shared" si="10"/>
        <v>0</v>
      </c>
      <c r="AH43" s="133">
        <f t="shared" si="13"/>
        <v>0</v>
      </c>
      <c r="AI43" s="134">
        <f t="shared" si="11"/>
        <v>0</v>
      </c>
      <c r="AJ43" s="104">
        <v>0</v>
      </c>
      <c r="AK43" s="105">
        <f t="shared" si="12"/>
        <v>0</v>
      </c>
      <c r="AL43" s="28"/>
      <c r="AM43" s="34"/>
      <c r="AO43" s="32"/>
      <c r="AP43" s="32"/>
      <c r="AQ43" s="32"/>
      <c r="AR43" s="32"/>
      <c r="AS43" s="32"/>
      <c r="AT43" s="108"/>
    </row>
    <row r="44" spans="1:46" s="11" customFormat="1" ht="15" customHeight="1" x14ac:dyDescent="0.35">
      <c r="A44" s="233"/>
      <c r="B44" s="233"/>
      <c r="C44" s="208"/>
      <c r="D44" s="234">
        <v>0</v>
      </c>
      <c r="E44" s="207">
        <v>0</v>
      </c>
      <c r="F44" s="209"/>
      <c r="G44" s="209"/>
      <c r="H44" s="209"/>
      <c r="I44" s="209"/>
      <c r="J44" s="209"/>
      <c r="K44" s="209"/>
      <c r="L44" s="209"/>
      <c r="M44" s="209"/>
      <c r="N44" s="209"/>
      <c r="O44" s="209"/>
      <c r="P44" s="209"/>
      <c r="Q44" s="209"/>
      <c r="R44" s="209"/>
      <c r="S44" s="209"/>
      <c r="T44" s="209"/>
      <c r="U44" s="209"/>
      <c r="V44" s="209"/>
      <c r="W44" s="209"/>
      <c r="X44" s="209"/>
      <c r="Y44" s="209"/>
      <c r="AB44" s="235">
        <f t="shared" si="8"/>
        <v>0</v>
      </c>
      <c r="AC44" s="236">
        <f t="shared" si="9"/>
        <v>0</v>
      </c>
      <c r="AD44" s="44">
        <v>350</v>
      </c>
      <c r="AE44" s="48"/>
      <c r="AF44" s="44"/>
      <c r="AG44" s="135">
        <f t="shared" si="10"/>
        <v>0</v>
      </c>
      <c r="AH44" s="133">
        <f t="shared" si="13"/>
        <v>0</v>
      </c>
      <c r="AI44" s="134">
        <f t="shared" si="11"/>
        <v>0</v>
      </c>
      <c r="AJ44" s="104">
        <v>0</v>
      </c>
      <c r="AK44" s="105">
        <f t="shared" si="12"/>
        <v>0</v>
      </c>
      <c r="AL44" s="28"/>
      <c r="AM44" s="34"/>
      <c r="AO44" s="32"/>
      <c r="AP44" s="32"/>
      <c r="AQ44" s="32"/>
      <c r="AR44" s="32"/>
      <c r="AS44" s="32"/>
      <c r="AT44" s="108"/>
    </row>
    <row r="45" spans="1:46" s="11" customFormat="1" ht="15" hidden="1" customHeight="1" x14ac:dyDescent="0.35">
      <c r="A45" s="233"/>
      <c r="B45" s="233"/>
      <c r="C45" s="208"/>
      <c r="D45" s="234">
        <v>0</v>
      </c>
      <c r="E45" s="207">
        <v>0</v>
      </c>
      <c r="F45" s="209"/>
      <c r="G45" s="209"/>
      <c r="H45" s="209"/>
      <c r="I45" s="209"/>
      <c r="J45" s="209"/>
      <c r="K45" s="209"/>
      <c r="L45" s="209"/>
      <c r="M45" s="209"/>
      <c r="N45" s="209"/>
      <c r="O45" s="209"/>
      <c r="P45" s="209"/>
      <c r="Q45" s="209"/>
      <c r="R45" s="209"/>
      <c r="S45" s="209"/>
      <c r="T45" s="209"/>
      <c r="U45" s="209"/>
      <c r="V45" s="209"/>
      <c r="W45" s="209"/>
      <c r="X45" s="209"/>
      <c r="Y45" s="209"/>
      <c r="AB45" s="235">
        <f t="shared" si="8"/>
        <v>0</v>
      </c>
      <c r="AC45" s="236">
        <f t="shared" si="9"/>
        <v>0</v>
      </c>
      <c r="AD45" s="44">
        <v>350</v>
      </c>
      <c r="AE45" s="48"/>
      <c r="AF45" s="44"/>
      <c r="AG45" s="135">
        <f t="shared" si="10"/>
        <v>0</v>
      </c>
      <c r="AH45" s="133">
        <f t="shared" si="13"/>
        <v>0</v>
      </c>
      <c r="AI45" s="134">
        <f t="shared" si="11"/>
        <v>0</v>
      </c>
      <c r="AJ45" s="104">
        <v>0</v>
      </c>
      <c r="AK45" s="105">
        <f t="shared" si="12"/>
        <v>0</v>
      </c>
      <c r="AL45" s="28"/>
      <c r="AM45" s="34"/>
      <c r="AO45" s="32"/>
      <c r="AP45" s="32"/>
      <c r="AQ45" s="32"/>
      <c r="AR45" s="32"/>
      <c r="AS45" s="32"/>
      <c r="AT45" s="108"/>
    </row>
    <row r="46" spans="1:46" s="11" customFormat="1" ht="15" hidden="1" customHeight="1" x14ac:dyDescent="0.35">
      <c r="A46" s="233"/>
      <c r="B46" s="233"/>
      <c r="C46" s="208"/>
      <c r="D46" s="234">
        <v>0</v>
      </c>
      <c r="E46" s="207">
        <v>0</v>
      </c>
      <c r="F46" s="209"/>
      <c r="G46" s="209"/>
      <c r="H46" s="209"/>
      <c r="I46" s="209"/>
      <c r="J46" s="209"/>
      <c r="K46" s="209"/>
      <c r="L46" s="209"/>
      <c r="M46" s="209"/>
      <c r="N46" s="209"/>
      <c r="O46" s="209"/>
      <c r="P46" s="209"/>
      <c r="Q46" s="209"/>
      <c r="R46" s="209"/>
      <c r="S46" s="209"/>
      <c r="T46" s="209"/>
      <c r="U46" s="209"/>
      <c r="V46" s="209"/>
      <c r="W46" s="209"/>
      <c r="X46" s="209"/>
      <c r="Y46" s="209"/>
      <c r="AB46" s="235">
        <f t="shared" si="8"/>
        <v>0</v>
      </c>
      <c r="AC46" s="236">
        <f t="shared" si="9"/>
        <v>0</v>
      </c>
      <c r="AD46" s="44">
        <v>350</v>
      </c>
      <c r="AE46" s="48"/>
      <c r="AF46" s="44"/>
      <c r="AG46" s="135">
        <f t="shared" si="10"/>
        <v>0</v>
      </c>
      <c r="AH46" s="133">
        <f t="shared" si="13"/>
        <v>0</v>
      </c>
      <c r="AI46" s="134">
        <f t="shared" si="11"/>
        <v>0</v>
      </c>
      <c r="AJ46" s="104">
        <v>0</v>
      </c>
      <c r="AK46" s="105">
        <f t="shared" si="12"/>
        <v>0</v>
      </c>
      <c r="AL46" s="28"/>
      <c r="AM46" s="34"/>
      <c r="AO46" s="32"/>
      <c r="AP46" s="32"/>
      <c r="AQ46" s="32"/>
      <c r="AR46" s="32"/>
      <c r="AS46" s="32"/>
      <c r="AT46" s="108"/>
    </row>
    <row r="47" spans="1:46" s="11" customFormat="1" ht="15" hidden="1" customHeight="1" x14ac:dyDescent="0.35">
      <c r="A47" s="233"/>
      <c r="B47" s="233"/>
      <c r="C47" s="208"/>
      <c r="D47" s="234">
        <v>0</v>
      </c>
      <c r="E47" s="207">
        <v>0</v>
      </c>
      <c r="F47" s="209"/>
      <c r="G47" s="209"/>
      <c r="H47" s="209"/>
      <c r="I47" s="209"/>
      <c r="J47" s="209"/>
      <c r="K47" s="209"/>
      <c r="L47" s="209"/>
      <c r="M47" s="209"/>
      <c r="N47" s="209"/>
      <c r="O47" s="209"/>
      <c r="P47" s="209"/>
      <c r="Q47" s="209"/>
      <c r="R47" s="209"/>
      <c r="S47" s="209"/>
      <c r="T47" s="209"/>
      <c r="U47" s="209"/>
      <c r="V47" s="209"/>
      <c r="W47" s="209"/>
      <c r="X47" s="209"/>
      <c r="Y47" s="209"/>
      <c r="AB47" s="235">
        <f t="shared" si="8"/>
        <v>0</v>
      </c>
      <c r="AC47" s="236">
        <f t="shared" si="9"/>
        <v>0</v>
      </c>
      <c r="AD47" s="44">
        <v>350</v>
      </c>
      <c r="AE47" s="48"/>
      <c r="AF47" s="44"/>
      <c r="AG47" s="135">
        <f t="shared" si="10"/>
        <v>0</v>
      </c>
      <c r="AH47" s="133">
        <f t="shared" si="13"/>
        <v>0</v>
      </c>
      <c r="AI47" s="134">
        <f t="shared" si="11"/>
        <v>0</v>
      </c>
      <c r="AJ47" s="104">
        <v>0</v>
      </c>
      <c r="AK47" s="105">
        <f t="shared" si="12"/>
        <v>0</v>
      </c>
      <c r="AL47" s="28"/>
      <c r="AM47" s="34"/>
      <c r="AO47" s="32"/>
      <c r="AP47" s="32"/>
      <c r="AQ47" s="32"/>
      <c r="AR47" s="32"/>
      <c r="AS47" s="32"/>
      <c r="AT47" s="108"/>
    </row>
    <row r="48" spans="1:46" s="11" customFormat="1" ht="15" hidden="1" customHeight="1" x14ac:dyDescent="0.35">
      <c r="A48" s="233"/>
      <c r="B48" s="233"/>
      <c r="C48" s="208"/>
      <c r="D48" s="234">
        <v>0</v>
      </c>
      <c r="E48" s="207">
        <v>0</v>
      </c>
      <c r="F48" s="209"/>
      <c r="G48" s="209"/>
      <c r="H48" s="209"/>
      <c r="I48" s="209"/>
      <c r="J48" s="209"/>
      <c r="K48" s="209"/>
      <c r="L48" s="209"/>
      <c r="M48" s="209"/>
      <c r="N48" s="209"/>
      <c r="O48" s="209"/>
      <c r="P48" s="209"/>
      <c r="Q48" s="209"/>
      <c r="R48" s="209"/>
      <c r="S48" s="209"/>
      <c r="T48" s="209"/>
      <c r="U48" s="209"/>
      <c r="V48" s="209"/>
      <c r="W48" s="209"/>
      <c r="X48" s="209"/>
      <c r="Y48" s="209"/>
      <c r="AB48" s="235">
        <f t="shared" si="8"/>
        <v>0</v>
      </c>
      <c r="AC48" s="236">
        <f t="shared" si="9"/>
        <v>0</v>
      </c>
      <c r="AD48" s="44">
        <v>350</v>
      </c>
      <c r="AE48" s="48"/>
      <c r="AF48" s="44"/>
      <c r="AG48" s="135">
        <f t="shared" si="10"/>
        <v>0</v>
      </c>
      <c r="AH48" s="133">
        <f t="shared" si="13"/>
        <v>0</v>
      </c>
      <c r="AI48" s="134">
        <f t="shared" si="11"/>
        <v>0</v>
      </c>
      <c r="AJ48" s="104">
        <v>0</v>
      </c>
      <c r="AK48" s="105">
        <f t="shared" si="12"/>
        <v>0</v>
      </c>
      <c r="AL48" s="28"/>
      <c r="AM48" s="34"/>
      <c r="AO48" s="32"/>
      <c r="AP48" s="32"/>
      <c r="AQ48" s="32"/>
      <c r="AR48" s="32"/>
      <c r="AS48" s="32"/>
      <c r="AT48" s="108"/>
    </row>
    <row r="49" spans="1:46" s="11" customFormat="1" ht="15" hidden="1" customHeight="1" x14ac:dyDescent="0.35">
      <c r="A49" s="233"/>
      <c r="B49" s="233"/>
      <c r="C49" s="208"/>
      <c r="D49" s="234">
        <v>0</v>
      </c>
      <c r="E49" s="207">
        <v>0</v>
      </c>
      <c r="F49" s="209"/>
      <c r="G49" s="209"/>
      <c r="H49" s="209"/>
      <c r="I49" s="209"/>
      <c r="J49" s="209"/>
      <c r="K49" s="209"/>
      <c r="L49" s="209"/>
      <c r="M49" s="209"/>
      <c r="N49" s="209"/>
      <c r="O49" s="209"/>
      <c r="P49" s="209"/>
      <c r="Q49" s="209"/>
      <c r="R49" s="209"/>
      <c r="S49" s="209"/>
      <c r="T49" s="209"/>
      <c r="U49" s="209"/>
      <c r="V49" s="209"/>
      <c r="W49" s="209"/>
      <c r="X49" s="209"/>
      <c r="Y49" s="209"/>
      <c r="AB49" s="235">
        <f t="shared" si="8"/>
        <v>0</v>
      </c>
      <c r="AC49" s="236">
        <f t="shared" si="9"/>
        <v>0</v>
      </c>
      <c r="AD49" s="44">
        <v>350</v>
      </c>
      <c r="AE49" s="48"/>
      <c r="AF49" s="44"/>
      <c r="AG49" s="135">
        <f t="shared" si="10"/>
        <v>0</v>
      </c>
      <c r="AH49" s="133">
        <f t="shared" si="13"/>
        <v>0</v>
      </c>
      <c r="AI49" s="134">
        <f t="shared" si="11"/>
        <v>0</v>
      </c>
      <c r="AJ49" s="104">
        <v>0</v>
      </c>
      <c r="AK49" s="105">
        <f t="shared" si="12"/>
        <v>0</v>
      </c>
      <c r="AL49" s="28"/>
      <c r="AM49" s="34"/>
      <c r="AO49" s="32"/>
      <c r="AP49" s="32"/>
      <c r="AQ49" s="32"/>
      <c r="AR49" s="32"/>
      <c r="AS49" s="32"/>
      <c r="AT49" s="108"/>
    </row>
    <row r="50" spans="1:46" s="11" customFormat="1" ht="15" hidden="1" customHeight="1" x14ac:dyDescent="0.35">
      <c r="A50" s="233"/>
      <c r="B50" s="233"/>
      <c r="C50" s="208"/>
      <c r="D50" s="234">
        <v>0</v>
      </c>
      <c r="E50" s="207">
        <v>0</v>
      </c>
      <c r="F50" s="209"/>
      <c r="G50" s="209"/>
      <c r="H50" s="209"/>
      <c r="I50" s="209"/>
      <c r="J50" s="209"/>
      <c r="K50" s="209"/>
      <c r="L50" s="209"/>
      <c r="M50" s="209"/>
      <c r="N50" s="209"/>
      <c r="O50" s="209"/>
      <c r="P50" s="209"/>
      <c r="Q50" s="209"/>
      <c r="R50" s="209"/>
      <c r="S50" s="209"/>
      <c r="T50" s="209"/>
      <c r="U50" s="209"/>
      <c r="V50" s="209"/>
      <c r="W50" s="209"/>
      <c r="X50" s="209"/>
      <c r="Y50" s="209"/>
      <c r="AB50" s="235">
        <f t="shared" si="8"/>
        <v>0</v>
      </c>
      <c r="AC50" s="236">
        <f t="shared" si="9"/>
        <v>0</v>
      </c>
      <c r="AD50" s="44">
        <v>350</v>
      </c>
      <c r="AE50" s="48"/>
      <c r="AF50" s="44"/>
      <c r="AG50" s="135">
        <f t="shared" si="10"/>
        <v>0</v>
      </c>
      <c r="AH50" s="133">
        <f t="shared" si="13"/>
        <v>0</v>
      </c>
      <c r="AI50" s="134">
        <f t="shared" si="11"/>
        <v>0</v>
      </c>
      <c r="AJ50" s="104">
        <v>0</v>
      </c>
      <c r="AK50" s="105">
        <f t="shared" si="12"/>
        <v>0</v>
      </c>
      <c r="AL50" s="28"/>
      <c r="AM50" s="34"/>
      <c r="AO50" s="32"/>
      <c r="AP50" s="32"/>
      <c r="AQ50" s="32"/>
      <c r="AR50" s="32"/>
      <c r="AS50" s="32"/>
      <c r="AT50" s="108"/>
    </row>
    <row r="51" spans="1:46" s="11" customFormat="1" ht="15" hidden="1" customHeight="1" x14ac:dyDescent="0.35">
      <c r="A51" s="233"/>
      <c r="B51" s="233"/>
      <c r="C51" s="208"/>
      <c r="D51" s="234">
        <v>0</v>
      </c>
      <c r="E51" s="207">
        <v>0</v>
      </c>
      <c r="F51" s="209"/>
      <c r="G51" s="209"/>
      <c r="H51" s="209"/>
      <c r="I51" s="209"/>
      <c r="J51" s="209"/>
      <c r="K51" s="209"/>
      <c r="L51" s="209"/>
      <c r="M51" s="209"/>
      <c r="N51" s="209"/>
      <c r="O51" s="209"/>
      <c r="P51" s="209"/>
      <c r="Q51" s="209"/>
      <c r="R51" s="209"/>
      <c r="S51" s="209"/>
      <c r="T51" s="209"/>
      <c r="U51" s="209"/>
      <c r="V51" s="209"/>
      <c r="W51" s="209"/>
      <c r="X51" s="209"/>
      <c r="Y51" s="209"/>
      <c r="AB51" s="235">
        <f t="shared" si="8"/>
        <v>0</v>
      </c>
      <c r="AC51" s="236">
        <f t="shared" si="9"/>
        <v>0</v>
      </c>
      <c r="AD51" s="44">
        <v>350</v>
      </c>
      <c r="AE51" s="48"/>
      <c r="AF51" s="44"/>
      <c r="AG51" s="135">
        <f t="shared" si="10"/>
        <v>0</v>
      </c>
      <c r="AH51" s="133">
        <f t="shared" si="13"/>
        <v>0</v>
      </c>
      <c r="AI51" s="134">
        <f t="shared" si="11"/>
        <v>0</v>
      </c>
      <c r="AJ51" s="104">
        <v>0</v>
      </c>
      <c r="AK51" s="105">
        <f t="shared" si="12"/>
        <v>0</v>
      </c>
      <c r="AL51" s="28"/>
      <c r="AM51" s="34"/>
      <c r="AO51" s="32"/>
      <c r="AP51" s="32"/>
      <c r="AQ51" s="32"/>
      <c r="AR51" s="32"/>
      <c r="AS51" s="32"/>
      <c r="AT51" s="108"/>
    </row>
    <row r="52" spans="1:46" s="11" customFormat="1" ht="15" hidden="1" customHeight="1" x14ac:dyDescent="0.35">
      <c r="A52" s="233"/>
      <c r="B52" s="233"/>
      <c r="C52" s="208"/>
      <c r="D52" s="234">
        <v>0</v>
      </c>
      <c r="E52" s="207">
        <v>0</v>
      </c>
      <c r="F52" s="209"/>
      <c r="G52" s="209"/>
      <c r="H52" s="209"/>
      <c r="I52" s="209"/>
      <c r="J52" s="209"/>
      <c r="K52" s="209"/>
      <c r="L52" s="209"/>
      <c r="M52" s="209"/>
      <c r="N52" s="209"/>
      <c r="O52" s="209"/>
      <c r="P52" s="209"/>
      <c r="Q52" s="209"/>
      <c r="R52" s="209"/>
      <c r="S52" s="209"/>
      <c r="T52" s="209"/>
      <c r="U52" s="209"/>
      <c r="V52" s="209"/>
      <c r="W52" s="209"/>
      <c r="X52" s="209"/>
      <c r="Y52" s="209"/>
      <c r="AB52" s="235">
        <f t="shared" si="8"/>
        <v>0</v>
      </c>
      <c r="AC52" s="236">
        <f t="shared" si="9"/>
        <v>0</v>
      </c>
      <c r="AD52" s="44">
        <v>350</v>
      </c>
      <c r="AE52" s="48"/>
      <c r="AF52" s="44"/>
      <c r="AG52" s="135">
        <f t="shared" si="10"/>
        <v>0</v>
      </c>
      <c r="AH52" s="133">
        <f t="shared" si="13"/>
        <v>0</v>
      </c>
      <c r="AI52" s="134">
        <f t="shared" si="11"/>
        <v>0</v>
      </c>
      <c r="AJ52" s="104">
        <v>0</v>
      </c>
      <c r="AK52" s="105">
        <f t="shared" si="12"/>
        <v>0</v>
      </c>
      <c r="AL52" s="28"/>
      <c r="AM52" s="34"/>
      <c r="AO52" s="32"/>
      <c r="AP52" s="32"/>
      <c r="AQ52" s="32"/>
      <c r="AR52" s="32"/>
      <c r="AS52" s="32"/>
      <c r="AT52" s="108"/>
    </row>
    <row r="53" spans="1:46" s="11" customFormat="1" ht="15" hidden="1" customHeight="1" x14ac:dyDescent="0.35">
      <c r="A53" s="233"/>
      <c r="B53" s="233"/>
      <c r="C53" s="208"/>
      <c r="D53" s="234">
        <v>0</v>
      </c>
      <c r="E53" s="207">
        <v>0</v>
      </c>
      <c r="F53" s="209"/>
      <c r="G53" s="209"/>
      <c r="H53" s="209"/>
      <c r="I53" s="209"/>
      <c r="J53" s="209"/>
      <c r="K53" s="209"/>
      <c r="L53" s="209"/>
      <c r="M53" s="209"/>
      <c r="N53" s="209"/>
      <c r="O53" s="209"/>
      <c r="P53" s="209"/>
      <c r="Q53" s="209"/>
      <c r="R53" s="209"/>
      <c r="S53" s="209"/>
      <c r="T53" s="209"/>
      <c r="U53" s="209"/>
      <c r="V53" s="209"/>
      <c r="W53" s="209"/>
      <c r="X53" s="209"/>
      <c r="Y53" s="209"/>
      <c r="AB53" s="235">
        <f t="shared" si="8"/>
        <v>0</v>
      </c>
      <c r="AC53" s="236">
        <f t="shared" si="9"/>
        <v>0</v>
      </c>
      <c r="AD53" s="44">
        <v>350</v>
      </c>
      <c r="AE53" s="48"/>
      <c r="AF53" s="44"/>
      <c r="AG53" s="135">
        <f t="shared" si="10"/>
        <v>0</v>
      </c>
      <c r="AH53" s="133">
        <f t="shared" si="13"/>
        <v>0</v>
      </c>
      <c r="AI53" s="134">
        <f t="shared" si="11"/>
        <v>0</v>
      </c>
      <c r="AJ53" s="104">
        <v>0</v>
      </c>
      <c r="AK53" s="105">
        <f t="shared" si="12"/>
        <v>0</v>
      </c>
      <c r="AL53" s="28"/>
      <c r="AM53" s="34"/>
      <c r="AO53" s="32"/>
      <c r="AP53" s="32"/>
      <c r="AQ53" s="32"/>
      <c r="AR53" s="32"/>
      <c r="AS53" s="32"/>
      <c r="AT53" s="108"/>
    </row>
    <row r="54" spans="1:46" s="11" customFormat="1" ht="15" hidden="1" customHeight="1" x14ac:dyDescent="0.35">
      <c r="A54" s="233"/>
      <c r="B54" s="233"/>
      <c r="C54" s="208"/>
      <c r="D54" s="234">
        <v>0</v>
      </c>
      <c r="E54" s="207">
        <v>0</v>
      </c>
      <c r="F54" s="209"/>
      <c r="G54" s="209"/>
      <c r="H54" s="209"/>
      <c r="I54" s="209"/>
      <c r="J54" s="209"/>
      <c r="K54" s="209"/>
      <c r="L54" s="209"/>
      <c r="M54" s="209"/>
      <c r="N54" s="209"/>
      <c r="O54" s="209"/>
      <c r="P54" s="209"/>
      <c r="Q54" s="209"/>
      <c r="R54" s="209"/>
      <c r="S54" s="209"/>
      <c r="T54" s="209"/>
      <c r="U54" s="209"/>
      <c r="V54" s="209"/>
      <c r="W54" s="209"/>
      <c r="X54" s="209"/>
      <c r="Y54" s="209"/>
      <c r="AB54" s="235">
        <f t="shared" si="8"/>
        <v>0</v>
      </c>
      <c r="AC54" s="236">
        <f t="shared" si="9"/>
        <v>0</v>
      </c>
      <c r="AD54" s="44">
        <v>350</v>
      </c>
      <c r="AE54" s="48"/>
      <c r="AF54" s="44"/>
      <c r="AG54" s="135">
        <f t="shared" si="10"/>
        <v>0</v>
      </c>
      <c r="AH54" s="133">
        <f t="shared" si="13"/>
        <v>0</v>
      </c>
      <c r="AI54" s="134">
        <f t="shared" si="11"/>
        <v>0</v>
      </c>
      <c r="AJ54" s="104">
        <v>0</v>
      </c>
      <c r="AK54" s="105">
        <f t="shared" si="12"/>
        <v>0</v>
      </c>
      <c r="AL54" s="28"/>
      <c r="AM54" s="34"/>
      <c r="AO54" s="32"/>
      <c r="AP54" s="32"/>
      <c r="AQ54" s="32"/>
      <c r="AR54" s="32"/>
      <c r="AS54" s="32"/>
      <c r="AT54" s="108"/>
    </row>
    <row r="55" spans="1:46" s="11" customFormat="1" ht="15" hidden="1" customHeight="1" x14ac:dyDescent="0.35">
      <c r="A55" s="233"/>
      <c r="B55" s="233"/>
      <c r="C55" s="208"/>
      <c r="D55" s="234">
        <v>0</v>
      </c>
      <c r="E55" s="207">
        <v>0</v>
      </c>
      <c r="F55" s="209"/>
      <c r="G55" s="209"/>
      <c r="H55" s="209"/>
      <c r="I55" s="209"/>
      <c r="J55" s="209"/>
      <c r="K55" s="209"/>
      <c r="L55" s="209"/>
      <c r="M55" s="209"/>
      <c r="N55" s="209"/>
      <c r="O55" s="209"/>
      <c r="P55" s="209"/>
      <c r="Q55" s="209"/>
      <c r="R55" s="209"/>
      <c r="S55" s="209"/>
      <c r="T55" s="209"/>
      <c r="U55" s="209"/>
      <c r="V55" s="209"/>
      <c r="W55" s="209"/>
      <c r="X55" s="209"/>
      <c r="Y55" s="209"/>
      <c r="AB55" s="235">
        <f t="shared" si="8"/>
        <v>0</v>
      </c>
      <c r="AC55" s="236">
        <f t="shared" si="9"/>
        <v>0</v>
      </c>
      <c r="AD55" s="44">
        <v>350</v>
      </c>
      <c r="AE55" s="48"/>
      <c r="AF55" s="44"/>
      <c r="AG55" s="135">
        <f t="shared" si="10"/>
        <v>0</v>
      </c>
      <c r="AH55" s="133">
        <f t="shared" si="13"/>
        <v>0</v>
      </c>
      <c r="AI55" s="134">
        <f t="shared" si="11"/>
        <v>0</v>
      </c>
      <c r="AJ55" s="104">
        <v>0</v>
      </c>
      <c r="AK55" s="105">
        <f t="shared" si="12"/>
        <v>0</v>
      </c>
      <c r="AL55" s="28"/>
      <c r="AM55" s="34"/>
      <c r="AO55" s="32"/>
      <c r="AP55" s="32"/>
      <c r="AQ55" s="32"/>
      <c r="AR55" s="32"/>
      <c r="AS55" s="32"/>
      <c r="AT55" s="108"/>
    </row>
    <row r="56" spans="1:46" s="11" customFormat="1" ht="15" hidden="1" customHeight="1" x14ac:dyDescent="0.35">
      <c r="A56" s="233"/>
      <c r="B56" s="233"/>
      <c r="C56" s="208"/>
      <c r="D56" s="234">
        <v>0</v>
      </c>
      <c r="E56" s="207">
        <v>0</v>
      </c>
      <c r="F56" s="209"/>
      <c r="G56" s="209"/>
      <c r="H56" s="209"/>
      <c r="I56" s="209"/>
      <c r="J56" s="209"/>
      <c r="K56" s="209"/>
      <c r="L56" s="209"/>
      <c r="M56" s="209"/>
      <c r="N56" s="209"/>
      <c r="O56" s="209"/>
      <c r="P56" s="209"/>
      <c r="Q56" s="209"/>
      <c r="R56" s="209"/>
      <c r="S56" s="209"/>
      <c r="T56" s="209"/>
      <c r="U56" s="209"/>
      <c r="V56" s="209"/>
      <c r="W56" s="209"/>
      <c r="X56" s="209"/>
      <c r="Y56" s="209"/>
      <c r="AB56" s="235">
        <f t="shared" si="8"/>
        <v>0</v>
      </c>
      <c r="AC56" s="236">
        <f t="shared" si="9"/>
        <v>0</v>
      </c>
      <c r="AD56" s="44">
        <v>350</v>
      </c>
      <c r="AE56" s="48"/>
      <c r="AF56" s="44"/>
      <c r="AG56" s="135">
        <f t="shared" si="10"/>
        <v>0</v>
      </c>
      <c r="AH56" s="133">
        <f t="shared" si="13"/>
        <v>0</v>
      </c>
      <c r="AI56" s="134">
        <f t="shared" si="11"/>
        <v>0</v>
      </c>
      <c r="AJ56" s="104">
        <v>0</v>
      </c>
      <c r="AK56" s="105">
        <f t="shared" si="12"/>
        <v>0</v>
      </c>
      <c r="AL56" s="28"/>
      <c r="AM56" s="34"/>
      <c r="AO56" s="32"/>
      <c r="AP56" s="32"/>
      <c r="AQ56" s="32"/>
      <c r="AR56" s="32"/>
      <c r="AS56" s="32"/>
      <c r="AT56" s="108"/>
    </row>
    <row r="57" spans="1:46" s="11" customFormat="1" ht="15" hidden="1" customHeight="1" x14ac:dyDescent="0.35">
      <c r="A57" s="233"/>
      <c r="B57" s="233"/>
      <c r="C57" s="208"/>
      <c r="D57" s="234">
        <v>0</v>
      </c>
      <c r="E57" s="207">
        <v>0</v>
      </c>
      <c r="F57" s="209"/>
      <c r="G57" s="209"/>
      <c r="H57" s="209"/>
      <c r="I57" s="209"/>
      <c r="J57" s="209"/>
      <c r="K57" s="209"/>
      <c r="L57" s="209"/>
      <c r="M57" s="209"/>
      <c r="N57" s="209"/>
      <c r="O57" s="209"/>
      <c r="P57" s="209"/>
      <c r="Q57" s="209"/>
      <c r="R57" s="209"/>
      <c r="S57" s="209"/>
      <c r="T57" s="209"/>
      <c r="U57" s="209"/>
      <c r="V57" s="209"/>
      <c r="W57" s="209"/>
      <c r="X57" s="209"/>
      <c r="Y57" s="209"/>
      <c r="AB57" s="235">
        <f t="shared" si="8"/>
        <v>0</v>
      </c>
      <c r="AC57" s="236">
        <f t="shared" si="9"/>
        <v>0</v>
      </c>
      <c r="AD57" s="44">
        <v>350</v>
      </c>
      <c r="AE57" s="48"/>
      <c r="AF57" s="44"/>
      <c r="AG57" s="135">
        <f t="shared" si="10"/>
        <v>0</v>
      </c>
      <c r="AH57" s="133">
        <f t="shared" si="13"/>
        <v>0</v>
      </c>
      <c r="AI57" s="134">
        <f t="shared" si="11"/>
        <v>0</v>
      </c>
      <c r="AJ57" s="104">
        <v>0</v>
      </c>
      <c r="AK57" s="105">
        <f t="shared" si="12"/>
        <v>0</v>
      </c>
      <c r="AL57" s="28"/>
      <c r="AM57" s="34"/>
      <c r="AO57" s="32"/>
      <c r="AP57" s="32"/>
      <c r="AQ57" s="32"/>
      <c r="AR57" s="32"/>
      <c r="AS57" s="32"/>
      <c r="AT57" s="108"/>
    </row>
    <row r="58" spans="1:46" s="11" customFormat="1" ht="15" hidden="1" customHeight="1" x14ac:dyDescent="0.35">
      <c r="A58" s="233"/>
      <c r="B58" s="233"/>
      <c r="C58" s="208"/>
      <c r="D58" s="234">
        <v>0</v>
      </c>
      <c r="E58" s="207">
        <v>0</v>
      </c>
      <c r="F58" s="209"/>
      <c r="G58" s="209"/>
      <c r="H58" s="209"/>
      <c r="I58" s="209"/>
      <c r="J58" s="209"/>
      <c r="K58" s="209"/>
      <c r="L58" s="209"/>
      <c r="M58" s="209"/>
      <c r="N58" s="209"/>
      <c r="O58" s="209"/>
      <c r="P58" s="209"/>
      <c r="Q58" s="209"/>
      <c r="R58" s="209"/>
      <c r="S58" s="209"/>
      <c r="T58" s="209"/>
      <c r="U58" s="209"/>
      <c r="V58" s="209"/>
      <c r="W58" s="209"/>
      <c r="X58" s="209"/>
      <c r="Y58" s="209"/>
      <c r="AB58" s="235">
        <f t="shared" si="8"/>
        <v>0</v>
      </c>
      <c r="AC58" s="236">
        <f t="shared" si="9"/>
        <v>0</v>
      </c>
      <c r="AD58" s="44">
        <v>350</v>
      </c>
      <c r="AE58" s="48"/>
      <c r="AF58" s="44"/>
      <c r="AG58" s="135">
        <f t="shared" si="10"/>
        <v>0</v>
      </c>
      <c r="AH58" s="133">
        <f t="shared" si="13"/>
        <v>0</v>
      </c>
      <c r="AI58" s="134">
        <f t="shared" si="11"/>
        <v>0</v>
      </c>
      <c r="AJ58" s="104">
        <v>0</v>
      </c>
      <c r="AK58" s="105">
        <f t="shared" si="12"/>
        <v>0</v>
      </c>
      <c r="AL58" s="28"/>
      <c r="AM58" s="34"/>
      <c r="AO58" s="32"/>
      <c r="AP58" s="32"/>
      <c r="AQ58" s="32"/>
      <c r="AR58" s="32"/>
      <c r="AS58" s="32"/>
      <c r="AT58" s="108"/>
    </row>
    <row r="59" spans="1:46" s="11" customFormat="1" ht="15" hidden="1" customHeight="1" x14ac:dyDescent="0.35">
      <c r="A59" s="233"/>
      <c r="B59" s="233"/>
      <c r="C59" s="208"/>
      <c r="D59" s="234">
        <v>0</v>
      </c>
      <c r="E59" s="207">
        <v>0</v>
      </c>
      <c r="F59" s="209"/>
      <c r="G59" s="209"/>
      <c r="H59" s="209"/>
      <c r="I59" s="209"/>
      <c r="J59" s="209"/>
      <c r="K59" s="209"/>
      <c r="L59" s="209"/>
      <c r="M59" s="209"/>
      <c r="N59" s="209"/>
      <c r="O59" s="209"/>
      <c r="P59" s="209"/>
      <c r="Q59" s="209"/>
      <c r="R59" s="209"/>
      <c r="S59" s="209"/>
      <c r="T59" s="209"/>
      <c r="U59" s="209"/>
      <c r="V59" s="209"/>
      <c r="W59" s="209"/>
      <c r="X59" s="209"/>
      <c r="Y59" s="209"/>
      <c r="AB59" s="235">
        <f t="shared" si="8"/>
        <v>0</v>
      </c>
      <c r="AC59" s="236">
        <f t="shared" si="9"/>
        <v>0</v>
      </c>
      <c r="AD59" s="44">
        <v>350</v>
      </c>
      <c r="AE59" s="48"/>
      <c r="AF59" s="44"/>
      <c r="AG59" s="135">
        <f t="shared" si="10"/>
        <v>0</v>
      </c>
      <c r="AH59" s="133">
        <f t="shared" si="13"/>
        <v>0</v>
      </c>
      <c r="AI59" s="134">
        <f t="shared" si="11"/>
        <v>0</v>
      </c>
      <c r="AJ59" s="104">
        <v>0</v>
      </c>
      <c r="AK59" s="105">
        <f t="shared" si="12"/>
        <v>0</v>
      </c>
      <c r="AL59" s="28"/>
      <c r="AM59" s="34"/>
      <c r="AO59" s="32"/>
      <c r="AP59" s="32"/>
      <c r="AQ59" s="32"/>
      <c r="AR59" s="32"/>
      <c r="AS59" s="32"/>
      <c r="AT59" s="108"/>
    </row>
    <row r="60" spans="1:46" s="11" customFormat="1" x14ac:dyDescent="0.35">
      <c r="A60" s="29" t="s">
        <v>102</v>
      </c>
      <c r="E60" s="18"/>
      <c r="AB60" s="100"/>
      <c r="AC60" s="100"/>
      <c r="AE60" s="31"/>
      <c r="AG60" s="34"/>
      <c r="AH60" s="34"/>
      <c r="AI60" s="113"/>
      <c r="AJ60" s="136"/>
      <c r="AK60" s="137"/>
      <c r="AL60" s="36"/>
      <c r="AM60" s="34"/>
      <c r="AO60" s="32"/>
      <c r="AP60" s="32"/>
      <c r="AQ60" s="32"/>
      <c r="AR60" s="32"/>
      <c r="AS60" s="32"/>
      <c r="AT60" s="108"/>
    </row>
    <row r="61" spans="1:46" s="11" customFormat="1" x14ac:dyDescent="0.35">
      <c r="A61" s="215"/>
      <c r="B61" s="215"/>
      <c r="C61" s="215"/>
      <c r="D61" s="215"/>
      <c r="E61" s="215" t="s">
        <v>103</v>
      </c>
      <c r="F61" s="237">
        <f t="shared" ref="F61:Y61" si="14">SUM(F27:F59)</f>
        <v>0</v>
      </c>
      <c r="G61" s="238">
        <f t="shared" si="14"/>
        <v>0</v>
      </c>
      <c r="H61" s="216">
        <f t="shared" si="14"/>
        <v>0</v>
      </c>
      <c r="I61" s="216">
        <f t="shared" si="14"/>
        <v>0</v>
      </c>
      <c r="J61" s="216">
        <f t="shared" si="14"/>
        <v>0</v>
      </c>
      <c r="K61" s="216">
        <f t="shared" si="14"/>
        <v>0</v>
      </c>
      <c r="L61" s="216">
        <f t="shared" si="14"/>
        <v>0</v>
      </c>
      <c r="M61" s="216">
        <f t="shared" si="14"/>
        <v>0</v>
      </c>
      <c r="N61" s="216">
        <f t="shared" si="14"/>
        <v>0</v>
      </c>
      <c r="O61" s="216">
        <f t="shared" si="14"/>
        <v>0</v>
      </c>
      <c r="P61" s="216">
        <f t="shared" si="14"/>
        <v>0</v>
      </c>
      <c r="Q61" s="216">
        <f t="shared" si="14"/>
        <v>0</v>
      </c>
      <c r="R61" s="216">
        <f t="shared" si="14"/>
        <v>0</v>
      </c>
      <c r="S61" s="216">
        <f t="shared" si="14"/>
        <v>0</v>
      </c>
      <c r="T61" s="216">
        <f t="shared" si="14"/>
        <v>0</v>
      </c>
      <c r="U61" s="216">
        <f t="shared" si="14"/>
        <v>0</v>
      </c>
      <c r="V61" s="216">
        <f t="shared" si="14"/>
        <v>0</v>
      </c>
      <c r="W61" s="216">
        <f t="shared" si="14"/>
        <v>0</v>
      </c>
      <c r="X61" s="216">
        <f t="shared" si="14"/>
        <v>0</v>
      </c>
      <c r="Y61" s="216">
        <f t="shared" si="14"/>
        <v>0</v>
      </c>
      <c r="AB61" s="239">
        <f>SUM(AB27:AB59)</f>
        <v>0</v>
      </c>
      <c r="AC61" s="240">
        <f>SUM(AC27:AC59)</f>
        <v>0</v>
      </c>
      <c r="AE61" s="31"/>
      <c r="AG61" s="125"/>
      <c r="AH61" s="101">
        <f>SUM(AH27:AH60)</f>
        <v>0</v>
      </c>
      <c r="AI61" s="106">
        <f>SUM(AI27:AI60)</f>
        <v>0</v>
      </c>
      <c r="AJ61" s="106">
        <f>SUM(AJ27:AJ60)</f>
        <v>0</v>
      </c>
      <c r="AK61" s="106">
        <f>SUM(AK27:AK60)</f>
        <v>0</v>
      </c>
      <c r="AL61" s="36"/>
      <c r="AM61" s="34"/>
      <c r="AO61" s="32"/>
      <c r="AP61" s="32"/>
      <c r="AQ61" s="32"/>
      <c r="AR61" s="32"/>
      <c r="AS61" s="32"/>
      <c r="AT61" s="108"/>
    </row>
    <row r="62" spans="1:46" s="11" customFormat="1" x14ac:dyDescent="0.35">
      <c r="A62" s="215"/>
      <c r="B62" s="215"/>
      <c r="C62" s="215"/>
      <c r="D62" s="215"/>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100" t="s">
        <v>83</v>
      </c>
      <c r="AC62" s="100" t="s">
        <v>66</v>
      </c>
      <c r="AD62" s="8"/>
      <c r="AE62" s="49"/>
      <c r="AF62" s="8"/>
      <c r="AG62" s="125"/>
      <c r="AH62" s="30" t="s">
        <v>85</v>
      </c>
      <c r="AI62" s="100" t="s">
        <v>86</v>
      </c>
      <c r="AJ62" s="100" t="s">
        <v>87</v>
      </c>
      <c r="AK62" s="100" t="s">
        <v>88</v>
      </c>
      <c r="AL62" s="127"/>
      <c r="AM62" s="36"/>
      <c r="AP62" s="32"/>
      <c r="AQ62" s="32"/>
      <c r="AR62" s="32"/>
      <c r="AS62" s="32"/>
      <c r="AT62" s="108"/>
    </row>
    <row r="63" spans="1:46" s="12" customFormat="1" ht="21" customHeight="1" x14ac:dyDescent="0.35">
      <c r="A63" s="353"/>
      <c r="B63" s="251" t="s">
        <v>104</v>
      </c>
      <c r="C63" s="252"/>
      <c r="D63" s="252"/>
      <c r="E63" s="253"/>
      <c r="F63" s="262"/>
      <c r="G63" s="262"/>
      <c r="H63" s="262"/>
      <c r="I63" s="262"/>
      <c r="J63" s="262"/>
      <c r="K63" s="262"/>
      <c r="L63" s="262"/>
      <c r="M63" s="262"/>
      <c r="N63" s="262"/>
      <c r="O63" s="262"/>
      <c r="P63" s="225"/>
      <c r="Q63" s="225"/>
      <c r="R63" s="225"/>
      <c r="S63" s="225"/>
      <c r="T63" s="225"/>
      <c r="U63" s="225"/>
      <c r="V63" s="225"/>
      <c r="W63" s="225"/>
      <c r="X63" s="225"/>
      <c r="Y63" s="225"/>
      <c r="Z63" s="226"/>
      <c r="AA63" s="214"/>
      <c r="AB63" s="223"/>
      <c r="AC63" s="227"/>
      <c r="AE63" s="40"/>
      <c r="AG63" s="128"/>
      <c r="AH63" s="41"/>
      <c r="AI63" s="129"/>
      <c r="AJ63" s="42"/>
      <c r="AK63" s="43"/>
      <c r="AL63" s="130"/>
      <c r="AN63" s="15"/>
      <c r="AO63" s="13"/>
      <c r="AP63" s="13"/>
      <c r="AQ63" s="13"/>
      <c r="AR63" s="13"/>
      <c r="AS63" s="13"/>
      <c r="AT63" s="108"/>
    </row>
    <row r="64" spans="1:46" s="12" customFormat="1" ht="16.899999999999999" customHeight="1" x14ac:dyDescent="0.35">
      <c r="A64" s="353"/>
      <c r="B64" s="16" t="s">
        <v>54</v>
      </c>
      <c r="C64" s="228"/>
      <c r="D64" s="228"/>
      <c r="E64" s="229"/>
      <c r="F64" s="226"/>
      <c r="G64" s="226"/>
      <c r="H64" s="226"/>
      <c r="I64" s="226"/>
      <c r="J64" s="226"/>
      <c r="K64" s="226"/>
      <c r="L64" s="226"/>
      <c r="M64" s="226"/>
      <c r="N64" s="226"/>
      <c r="O64" s="226"/>
      <c r="P64" s="226"/>
      <c r="Q64" s="226"/>
      <c r="R64" s="226"/>
      <c r="S64" s="226"/>
      <c r="T64" s="226"/>
      <c r="U64" s="226"/>
      <c r="V64" s="226"/>
      <c r="W64" s="226"/>
      <c r="X64" s="226"/>
      <c r="Y64" s="226"/>
      <c r="Z64" s="226"/>
      <c r="AA64" s="214"/>
      <c r="AB64" s="223"/>
      <c r="AC64" s="227"/>
      <c r="AE64" s="163"/>
      <c r="AG64" s="128"/>
      <c r="AH64" s="41"/>
      <c r="AI64" s="129"/>
      <c r="AJ64" s="161"/>
      <c r="AK64" s="162"/>
      <c r="AL64" s="130"/>
      <c r="AN64" s="15"/>
      <c r="AO64" s="13"/>
      <c r="AP64" s="13"/>
      <c r="AQ64" s="13"/>
      <c r="AR64" s="13"/>
      <c r="AS64" s="13"/>
      <c r="AT64" s="108"/>
    </row>
    <row r="65" spans="1:46" s="11" customFormat="1" ht="16.899999999999999" customHeight="1" x14ac:dyDescent="0.35">
      <c r="A65" s="353"/>
      <c r="B65" s="16" t="s">
        <v>105</v>
      </c>
      <c r="E65" s="18"/>
      <c r="AB65" s="196"/>
      <c r="AC65" s="227"/>
      <c r="AE65" s="31"/>
      <c r="AG65" s="154"/>
      <c r="AH65" s="124"/>
      <c r="AI65" s="112"/>
      <c r="AJ65" s="126"/>
      <c r="AK65" s="127"/>
      <c r="AL65" s="36"/>
      <c r="AM65" s="34"/>
      <c r="AO65" s="32"/>
      <c r="AP65" s="32"/>
      <c r="AQ65" s="32"/>
      <c r="AR65" s="32"/>
      <c r="AS65" s="32"/>
      <c r="AT65" s="108"/>
    </row>
    <row r="66" spans="1:46" s="15" customFormat="1" ht="45" customHeight="1" x14ac:dyDescent="0.35">
      <c r="A66" s="268" t="s">
        <v>58</v>
      </c>
      <c r="B66" s="268" t="s">
        <v>106</v>
      </c>
      <c r="C66" s="258" t="s">
        <v>95</v>
      </c>
      <c r="D66" s="258" t="s">
        <v>107</v>
      </c>
      <c r="E66" s="258" t="s">
        <v>108</v>
      </c>
      <c r="F66" s="265" t="s">
        <v>109</v>
      </c>
      <c r="G66" s="269"/>
      <c r="H66" s="269"/>
      <c r="I66" s="269"/>
      <c r="J66" s="269"/>
      <c r="K66" s="269"/>
      <c r="L66" s="269"/>
      <c r="M66" s="269"/>
      <c r="N66" s="269"/>
      <c r="O66" s="269"/>
      <c r="P66" s="231"/>
      <c r="Q66" s="231"/>
      <c r="R66" s="231"/>
      <c r="S66" s="231"/>
      <c r="T66" s="231"/>
      <c r="U66" s="231"/>
      <c r="V66" s="231"/>
      <c r="W66" s="231"/>
      <c r="X66" s="231"/>
      <c r="Y66" s="231"/>
      <c r="Z66" s="11"/>
      <c r="AA66" s="11"/>
      <c r="AB66" s="204"/>
      <c r="AC66" s="232" t="s">
        <v>99</v>
      </c>
      <c r="AE66" s="45"/>
      <c r="AG66" s="152"/>
      <c r="AH66" s="25" t="s">
        <v>110</v>
      </c>
      <c r="AI66" s="99" t="s">
        <v>69</v>
      </c>
      <c r="AJ66" s="25" t="s">
        <v>70</v>
      </c>
      <c r="AK66" s="46" t="s">
        <v>71</v>
      </c>
      <c r="AL66" s="25" t="s">
        <v>72</v>
      </c>
      <c r="AM66" s="107" t="s">
        <v>73</v>
      </c>
      <c r="AO66" s="47"/>
      <c r="AP66" s="47"/>
      <c r="AQ66" s="47"/>
      <c r="AR66" s="47"/>
      <c r="AS66" s="47"/>
      <c r="AT66" s="108"/>
    </row>
    <row r="67" spans="1:46" s="11" customFormat="1" x14ac:dyDescent="0.35">
      <c r="A67" s="233"/>
      <c r="B67" s="233"/>
      <c r="C67" s="241"/>
      <c r="D67" s="234">
        <v>0</v>
      </c>
      <c r="E67" s="234">
        <v>0</v>
      </c>
      <c r="F67" s="209"/>
      <c r="G67" s="209"/>
      <c r="H67" s="209"/>
      <c r="I67" s="209"/>
      <c r="J67" s="209"/>
      <c r="K67" s="209"/>
      <c r="L67" s="209"/>
      <c r="M67" s="209"/>
      <c r="N67" s="209"/>
      <c r="O67" s="209"/>
      <c r="P67" s="209"/>
      <c r="Q67" s="209"/>
      <c r="R67" s="209"/>
      <c r="S67" s="209"/>
      <c r="T67" s="209"/>
      <c r="U67" s="209"/>
      <c r="V67" s="209"/>
      <c r="W67" s="209"/>
      <c r="X67" s="209"/>
      <c r="Y67" s="209"/>
      <c r="AB67" s="242"/>
      <c r="AC67" s="243">
        <f>E67</f>
        <v>0</v>
      </c>
      <c r="AD67" s="44">
        <v>350</v>
      </c>
      <c r="AE67" s="48"/>
      <c r="AF67" s="44"/>
      <c r="AG67" s="153"/>
      <c r="AH67" s="155">
        <f>AC67</f>
        <v>0</v>
      </c>
      <c r="AI67" s="134">
        <f>AH67</f>
        <v>0</v>
      </c>
      <c r="AJ67" s="104">
        <v>0</v>
      </c>
      <c r="AK67" s="105">
        <f>AC67-AI67</f>
        <v>0</v>
      </c>
      <c r="AL67" s="139"/>
      <c r="AM67" s="109"/>
      <c r="AO67" s="111"/>
      <c r="AP67" s="32"/>
      <c r="AQ67" s="32"/>
      <c r="AR67" s="32"/>
      <c r="AS67" s="32"/>
      <c r="AT67" s="108"/>
    </row>
    <row r="68" spans="1:46" s="11" customFormat="1" x14ac:dyDescent="0.35">
      <c r="A68" s="233"/>
      <c r="B68" s="233"/>
      <c r="C68" s="241"/>
      <c r="D68" s="234">
        <v>0</v>
      </c>
      <c r="E68" s="234">
        <v>0</v>
      </c>
      <c r="F68" s="209"/>
      <c r="G68" s="209"/>
      <c r="H68" s="209"/>
      <c r="I68" s="209"/>
      <c r="J68" s="209"/>
      <c r="K68" s="209"/>
      <c r="L68" s="209"/>
      <c r="M68" s="209"/>
      <c r="N68" s="209"/>
      <c r="O68" s="209"/>
      <c r="P68" s="209"/>
      <c r="Q68" s="209"/>
      <c r="R68" s="209"/>
      <c r="S68" s="209"/>
      <c r="T68" s="209"/>
      <c r="U68" s="209"/>
      <c r="V68" s="209"/>
      <c r="W68" s="209"/>
      <c r="X68" s="209"/>
      <c r="Y68" s="209"/>
      <c r="AB68" s="242"/>
      <c r="AC68" s="243">
        <f t="shared" ref="AC68:AC71" si="15">E68</f>
        <v>0</v>
      </c>
      <c r="AD68" s="44">
        <v>350</v>
      </c>
      <c r="AE68" s="48"/>
      <c r="AF68" s="44"/>
      <c r="AG68" s="153"/>
      <c r="AH68" s="155">
        <f t="shared" ref="AH68:AH71" si="16">AC68</f>
        <v>0</v>
      </c>
      <c r="AI68" s="134">
        <f t="shared" ref="AI68:AI71" si="17">AH68</f>
        <v>0</v>
      </c>
      <c r="AJ68" s="104">
        <v>0</v>
      </c>
      <c r="AK68" s="105">
        <f t="shared" ref="AK68:AK71" si="18">AC68-AI68</f>
        <v>0</v>
      </c>
      <c r="AL68" s="140"/>
      <c r="AM68" s="110"/>
      <c r="AO68" s="32"/>
      <c r="AP68" s="32"/>
      <c r="AQ68" s="32"/>
      <c r="AR68" s="32"/>
      <c r="AS68" s="32"/>
      <c r="AT68" s="108"/>
    </row>
    <row r="69" spans="1:46" s="11" customFormat="1" x14ac:dyDescent="0.35">
      <c r="A69" s="233"/>
      <c r="B69" s="233"/>
      <c r="C69" s="241"/>
      <c r="D69" s="234">
        <v>0</v>
      </c>
      <c r="E69" s="234">
        <v>0</v>
      </c>
      <c r="F69" s="209"/>
      <c r="G69" s="209"/>
      <c r="H69" s="209"/>
      <c r="I69" s="209"/>
      <c r="J69" s="209"/>
      <c r="K69" s="209"/>
      <c r="L69" s="209"/>
      <c r="M69" s="209"/>
      <c r="N69" s="209"/>
      <c r="O69" s="209"/>
      <c r="P69" s="209"/>
      <c r="Q69" s="209"/>
      <c r="R69" s="209"/>
      <c r="S69" s="209"/>
      <c r="T69" s="209"/>
      <c r="U69" s="209"/>
      <c r="V69" s="209"/>
      <c r="W69" s="209"/>
      <c r="X69" s="209"/>
      <c r="Y69" s="209"/>
      <c r="AB69" s="242"/>
      <c r="AC69" s="243">
        <f t="shared" si="15"/>
        <v>0</v>
      </c>
      <c r="AD69" s="44">
        <v>350</v>
      </c>
      <c r="AE69" s="48"/>
      <c r="AF69" s="44"/>
      <c r="AG69" s="150"/>
      <c r="AH69" s="155">
        <f t="shared" si="16"/>
        <v>0</v>
      </c>
      <c r="AI69" s="134">
        <f t="shared" si="17"/>
        <v>0</v>
      </c>
      <c r="AJ69" s="104">
        <v>0</v>
      </c>
      <c r="AK69" s="105">
        <f t="shared" si="18"/>
        <v>0</v>
      </c>
      <c r="AL69" s="140"/>
      <c r="AM69" s="110"/>
      <c r="AO69" s="32"/>
      <c r="AP69" s="32"/>
      <c r="AQ69" s="32"/>
      <c r="AR69" s="32"/>
      <c r="AS69" s="32"/>
      <c r="AT69" s="108"/>
    </row>
    <row r="70" spans="1:46" s="11" customFormat="1" x14ac:dyDescent="0.35">
      <c r="A70" s="233"/>
      <c r="B70" s="233"/>
      <c r="C70" s="241"/>
      <c r="D70" s="234">
        <v>0</v>
      </c>
      <c r="E70" s="234">
        <v>0</v>
      </c>
      <c r="F70" s="209"/>
      <c r="G70" s="209"/>
      <c r="H70" s="209"/>
      <c r="I70" s="209"/>
      <c r="J70" s="209"/>
      <c r="K70" s="209"/>
      <c r="L70" s="209"/>
      <c r="M70" s="209"/>
      <c r="N70" s="209"/>
      <c r="O70" s="209"/>
      <c r="P70" s="209"/>
      <c r="Q70" s="209"/>
      <c r="R70" s="209"/>
      <c r="S70" s="209"/>
      <c r="T70" s="209"/>
      <c r="U70" s="209"/>
      <c r="V70" s="209"/>
      <c r="W70" s="209"/>
      <c r="X70" s="209"/>
      <c r="Y70" s="209"/>
      <c r="AB70" s="242"/>
      <c r="AC70" s="243">
        <f t="shared" si="15"/>
        <v>0</v>
      </c>
      <c r="AD70" s="44">
        <v>350</v>
      </c>
      <c r="AE70" s="48"/>
      <c r="AF70" s="44"/>
      <c r="AG70" s="150"/>
      <c r="AH70" s="155">
        <f t="shared" si="16"/>
        <v>0</v>
      </c>
      <c r="AI70" s="134">
        <f t="shared" si="17"/>
        <v>0</v>
      </c>
      <c r="AJ70" s="104">
        <v>0</v>
      </c>
      <c r="AK70" s="105">
        <f t="shared" si="18"/>
        <v>0</v>
      </c>
      <c r="AL70" s="140"/>
      <c r="AM70" s="110"/>
      <c r="AO70" s="32"/>
      <c r="AP70" s="32"/>
      <c r="AQ70" s="32"/>
      <c r="AR70" s="32"/>
      <c r="AS70" s="32"/>
      <c r="AT70" s="108"/>
    </row>
    <row r="71" spans="1:46" s="11" customFormat="1" x14ac:dyDescent="0.35">
      <c r="A71" s="233"/>
      <c r="B71" s="233"/>
      <c r="C71" s="241"/>
      <c r="D71" s="234">
        <v>0</v>
      </c>
      <c r="E71" s="234">
        <v>0</v>
      </c>
      <c r="F71" s="209"/>
      <c r="G71" s="209"/>
      <c r="H71" s="209"/>
      <c r="I71" s="209"/>
      <c r="J71" s="209"/>
      <c r="K71" s="209"/>
      <c r="L71" s="209"/>
      <c r="M71" s="209"/>
      <c r="N71" s="209"/>
      <c r="O71" s="209"/>
      <c r="P71" s="209"/>
      <c r="Q71" s="209"/>
      <c r="R71" s="209"/>
      <c r="S71" s="209"/>
      <c r="T71" s="209"/>
      <c r="U71" s="209"/>
      <c r="V71" s="209"/>
      <c r="W71" s="209"/>
      <c r="X71" s="209"/>
      <c r="Y71" s="209"/>
      <c r="AB71" s="242"/>
      <c r="AC71" s="243">
        <f t="shared" si="15"/>
        <v>0</v>
      </c>
      <c r="AD71" s="44">
        <v>350</v>
      </c>
      <c r="AE71" s="48"/>
      <c r="AF71" s="44"/>
      <c r="AG71" s="150"/>
      <c r="AH71" s="155">
        <f t="shared" si="16"/>
        <v>0</v>
      </c>
      <c r="AI71" s="134">
        <f t="shared" si="17"/>
        <v>0</v>
      </c>
      <c r="AJ71" s="104">
        <v>0</v>
      </c>
      <c r="AK71" s="105">
        <f t="shared" si="18"/>
        <v>0</v>
      </c>
      <c r="AL71" s="140"/>
      <c r="AM71" s="110"/>
      <c r="AO71" s="32"/>
      <c r="AP71" s="32"/>
      <c r="AQ71" s="32"/>
      <c r="AR71" s="32"/>
      <c r="AS71" s="32"/>
      <c r="AT71" s="108"/>
    </row>
    <row r="72" spans="1:46" s="11" customFormat="1" ht="15" customHeight="1" x14ac:dyDescent="0.35">
      <c r="A72" s="233"/>
      <c r="B72" s="233"/>
      <c r="C72" s="208"/>
      <c r="D72" s="234">
        <v>0</v>
      </c>
      <c r="E72" s="207">
        <v>0</v>
      </c>
      <c r="F72" s="209"/>
      <c r="G72" s="209"/>
      <c r="H72" s="209"/>
      <c r="I72" s="209"/>
      <c r="J72" s="209"/>
      <c r="K72" s="209"/>
      <c r="L72" s="209"/>
      <c r="M72" s="209"/>
      <c r="N72" s="209"/>
      <c r="O72" s="209"/>
      <c r="P72" s="209"/>
      <c r="Q72" s="209"/>
      <c r="R72" s="209"/>
      <c r="S72" s="209"/>
      <c r="T72" s="209"/>
      <c r="U72" s="209"/>
      <c r="V72" s="209"/>
      <c r="W72" s="209"/>
      <c r="X72" s="209"/>
      <c r="Y72" s="209"/>
      <c r="AB72" s="242"/>
      <c r="AC72" s="243">
        <f t="shared" ref="AC72:AC99" si="19">E72*AB72</f>
        <v>0</v>
      </c>
      <c r="AD72" s="44">
        <v>350</v>
      </c>
      <c r="AE72" s="48"/>
      <c r="AF72" s="44"/>
      <c r="AG72" s="151"/>
      <c r="AH72" s="133">
        <f t="shared" ref="AH72:AH99" si="20">AB72</f>
        <v>0</v>
      </c>
      <c r="AI72" s="134">
        <f t="shared" ref="AI72:AI99" si="21">AG72*AH72</f>
        <v>0</v>
      </c>
      <c r="AJ72" s="104">
        <v>0</v>
      </c>
      <c r="AK72" s="105">
        <f t="shared" ref="AK72:AK99" si="22">AC72-AI72</f>
        <v>0</v>
      </c>
      <c r="AL72" s="28"/>
      <c r="AM72" s="34"/>
      <c r="AO72" s="32"/>
      <c r="AP72" s="32"/>
      <c r="AQ72" s="32"/>
      <c r="AR72" s="32"/>
      <c r="AS72" s="32"/>
      <c r="AT72" s="108"/>
    </row>
    <row r="73" spans="1:46" s="11" customFormat="1" ht="15" customHeight="1" x14ac:dyDescent="0.35">
      <c r="A73" s="233"/>
      <c r="B73" s="233"/>
      <c r="C73" s="208"/>
      <c r="D73" s="234">
        <v>0</v>
      </c>
      <c r="E73" s="207">
        <v>0</v>
      </c>
      <c r="F73" s="209"/>
      <c r="G73" s="209"/>
      <c r="H73" s="209"/>
      <c r="I73" s="209"/>
      <c r="J73" s="209"/>
      <c r="K73" s="209"/>
      <c r="L73" s="209"/>
      <c r="M73" s="209"/>
      <c r="N73" s="209"/>
      <c r="O73" s="209"/>
      <c r="P73" s="209"/>
      <c r="Q73" s="209"/>
      <c r="R73" s="209"/>
      <c r="S73" s="209"/>
      <c r="T73" s="209"/>
      <c r="U73" s="209"/>
      <c r="V73" s="209"/>
      <c r="W73" s="209"/>
      <c r="X73" s="209"/>
      <c r="Y73" s="209"/>
      <c r="AB73" s="242"/>
      <c r="AC73" s="243">
        <f t="shared" si="19"/>
        <v>0</v>
      </c>
      <c r="AD73" s="44">
        <v>350</v>
      </c>
      <c r="AE73" s="48"/>
      <c r="AF73" s="44"/>
      <c r="AG73" s="151"/>
      <c r="AH73" s="133">
        <f t="shared" si="20"/>
        <v>0</v>
      </c>
      <c r="AI73" s="134">
        <f t="shared" si="21"/>
        <v>0</v>
      </c>
      <c r="AJ73" s="104">
        <v>0</v>
      </c>
      <c r="AK73" s="105">
        <f t="shared" si="22"/>
        <v>0</v>
      </c>
      <c r="AL73" s="28"/>
      <c r="AM73" s="34"/>
      <c r="AO73" s="32"/>
      <c r="AP73" s="32"/>
      <c r="AQ73" s="32"/>
      <c r="AR73" s="32"/>
      <c r="AS73" s="32"/>
      <c r="AT73" s="108"/>
    </row>
    <row r="74" spans="1:46" s="11" customFormat="1" ht="15" customHeight="1" x14ac:dyDescent="0.35">
      <c r="A74" s="233"/>
      <c r="B74" s="233"/>
      <c r="C74" s="208"/>
      <c r="D74" s="234">
        <v>0</v>
      </c>
      <c r="E74" s="207">
        <v>0</v>
      </c>
      <c r="F74" s="209"/>
      <c r="G74" s="209"/>
      <c r="H74" s="209"/>
      <c r="I74" s="209"/>
      <c r="J74" s="209"/>
      <c r="K74" s="209"/>
      <c r="L74" s="209"/>
      <c r="M74" s="209"/>
      <c r="N74" s="209"/>
      <c r="O74" s="209"/>
      <c r="P74" s="209"/>
      <c r="Q74" s="209"/>
      <c r="R74" s="209"/>
      <c r="S74" s="209"/>
      <c r="T74" s="209"/>
      <c r="U74" s="209"/>
      <c r="V74" s="209"/>
      <c r="W74" s="209"/>
      <c r="X74" s="209"/>
      <c r="Y74" s="209"/>
      <c r="AB74" s="242"/>
      <c r="AC74" s="243">
        <f t="shared" si="19"/>
        <v>0</v>
      </c>
      <c r="AD74" s="44">
        <v>350</v>
      </c>
      <c r="AE74" s="48"/>
      <c r="AF74" s="44"/>
      <c r="AG74" s="151"/>
      <c r="AH74" s="133">
        <f t="shared" si="20"/>
        <v>0</v>
      </c>
      <c r="AI74" s="134">
        <f t="shared" si="21"/>
        <v>0</v>
      </c>
      <c r="AJ74" s="104">
        <v>0</v>
      </c>
      <c r="AK74" s="105">
        <f t="shared" si="22"/>
        <v>0</v>
      </c>
      <c r="AL74" s="28"/>
      <c r="AM74" s="34"/>
      <c r="AO74" s="32"/>
      <c r="AP74" s="32"/>
      <c r="AQ74" s="32"/>
      <c r="AR74" s="32"/>
      <c r="AS74" s="32"/>
      <c r="AT74" s="108"/>
    </row>
    <row r="75" spans="1:46" s="11" customFormat="1" ht="15" customHeight="1" x14ac:dyDescent="0.35">
      <c r="A75" s="233"/>
      <c r="B75" s="233"/>
      <c r="C75" s="208"/>
      <c r="D75" s="234">
        <v>0</v>
      </c>
      <c r="E75" s="207">
        <v>0</v>
      </c>
      <c r="F75" s="209"/>
      <c r="G75" s="209"/>
      <c r="H75" s="209"/>
      <c r="I75" s="209"/>
      <c r="J75" s="209"/>
      <c r="K75" s="209"/>
      <c r="L75" s="209"/>
      <c r="M75" s="209"/>
      <c r="N75" s="209"/>
      <c r="O75" s="209"/>
      <c r="P75" s="209"/>
      <c r="Q75" s="209"/>
      <c r="R75" s="209"/>
      <c r="S75" s="209"/>
      <c r="T75" s="209"/>
      <c r="U75" s="209"/>
      <c r="V75" s="209"/>
      <c r="W75" s="209"/>
      <c r="X75" s="209"/>
      <c r="Y75" s="209"/>
      <c r="AB75" s="242"/>
      <c r="AC75" s="243">
        <f t="shared" si="19"/>
        <v>0</v>
      </c>
      <c r="AD75" s="44">
        <v>350</v>
      </c>
      <c r="AE75" s="48"/>
      <c r="AF75" s="44"/>
      <c r="AG75" s="151"/>
      <c r="AH75" s="133">
        <f t="shared" si="20"/>
        <v>0</v>
      </c>
      <c r="AI75" s="134">
        <f t="shared" si="21"/>
        <v>0</v>
      </c>
      <c r="AJ75" s="104">
        <v>0</v>
      </c>
      <c r="AK75" s="105">
        <f t="shared" si="22"/>
        <v>0</v>
      </c>
      <c r="AL75" s="28"/>
      <c r="AM75" s="34"/>
      <c r="AO75" s="32"/>
      <c r="AP75" s="32"/>
      <c r="AQ75" s="32"/>
      <c r="AR75" s="32"/>
      <c r="AS75" s="32"/>
      <c r="AT75" s="108"/>
    </row>
    <row r="76" spans="1:46" s="11" customFormat="1" ht="15" customHeight="1" x14ac:dyDescent="0.35">
      <c r="A76" s="233"/>
      <c r="B76" s="233"/>
      <c r="C76" s="208"/>
      <c r="D76" s="234">
        <v>0</v>
      </c>
      <c r="E76" s="207">
        <v>0</v>
      </c>
      <c r="F76" s="209"/>
      <c r="G76" s="209"/>
      <c r="H76" s="209"/>
      <c r="I76" s="209"/>
      <c r="J76" s="209"/>
      <c r="K76" s="209"/>
      <c r="L76" s="209"/>
      <c r="M76" s="209"/>
      <c r="N76" s="209"/>
      <c r="O76" s="209"/>
      <c r="P76" s="209"/>
      <c r="Q76" s="209"/>
      <c r="R76" s="209"/>
      <c r="S76" s="209"/>
      <c r="T76" s="209"/>
      <c r="U76" s="209"/>
      <c r="V76" s="209"/>
      <c r="W76" s="209"/>
      <c r="X76" s="209"/>
      <c r="Y76" s="209"/>
      <c r="AB76" s="242"/>
      <c r="AC76" s="243">
        <f t="shared" si="19"/>
        <v>0</v>
      </c>
      <c r="AD76" s="44">
        <v>350</v>
      </c>
      <c r="AE76" s="48"/>
      <c r="AF76" s="44"/>
      <c r="AG76" s="151"/>
      <c r="AH76" s="133">
        <f t="shared" si="20"/>
        <v>0</v>
      </c>
      <c r="AI76" s="134">
        <f t="shared" si="21"/>
        <v>0</v>
      </c>
      <c r="AJ76" s="104">
        <v>0</v>
      </c>
      <c r="AK76" s="105">
        <f t="shared" si="22"/>
        <v>0</v>
      </c>
      <c r="AL76" s="28"/>
      <c r="AM76" s="34"/>
      <c r="AO76" s="32"/>
      <c r="AP76" s="32"/>
      <c r="AQ76" s="32"/>
      <c r="AR76" s="32"/>
      <c r="AS76" s="32"/>
      <c r="AT76" s="108"/>
    </row>
    <row r="77" spans="1:46" s="11" customFormat="1" ht="15" customHeight="1" x14ac:dyDescent="0.35">
      <c r="A77" s="233"/>
      <c r="B77" s="233"/>
      <c r="C77" s="208"/>
      <c r="D77" s="234">
        <v>0</v>
      </c>
      <c r="E77" s="207">
        <v>0</v>
      </c>
      <c r="F77" s="209"/>
      <c r="G77" s="209"/>
      <c r="H77" s="209"/>
      <c r="I77" s="209"/>
      <c r="J77" s="209"/>
      <c r="K77" s="209"/>
      <c r="L77" s="209"/>
      <c r="M77" s="209"/>
      <c r="N77" s="209"/>
      <c r="O77" s="209"/>
      <c r="P77" s="209"/>
      <c r="Q77" s="209"/>
      <c r="R77" s="209"/>
      <c r="S77" s="209"/>
      <c r="T77" s="209"/>
      <c r="U77" s="209"/>
      <c r="V77" s="209"/>
      <c r="W77" s="209"/>
      <c r="X77" s="209"/>
      <c r="Y77" s="209"/>
      <c r="AB77" s="242"/>
      <c r="AC77" s="243">
        <f t="shared" si="19"/>
        <v>0</v>
      </c>
      <c r="AD77" s="44">
        <v>350</v>
      </c>
      <c r="AE77" s="48"/>
      <c r="AF77" s="44"/>
      <c r="AG77" s="151"/>
      <c r="AH77" s="133">
        <f t="shared" si="20"/>
        <v>0</v>
      </c>
      <c r="AI77" s="134">
        <f t="shared" si="21"/>
        <v>0</v>
      </c>
      <c r="AJ77" s="104">
        <v>0</v>
      </c>
      <c r="AK77" s="105">
        <f t="shared" si="22"/>
        <v>0</v>
      </c>
      <c r="AL77" s="28"/>
      <c r="AM77" s="34"/>
      <c r="AO77" s="32"/>
      <c r="AP77" s="32"/>
      <c r="AQ77" s="32"/>
      <c r="AR77" s="32"/>
      <c r="AS77" s="32"/>
      <c r="AT77" s="108"/>
    </row>
    <row r="78" spans="1:46" s="11" customFormat="1" ht="15" customHeight="1" x14ac:dyDescent="0.35">
      <c r="A78" s="233"/>
      <c r="B78" s="233"/>
      <c r="C78" s="208"/>
      <c r="D78" s="234">
        <v>0</v>
      </c>
      <c r="E78" s="207">
        <v>0</v>
      </c>
      <c r="F78" s="209"/>
      <c r="G78" s="209"/>
      <c r="H78" s="209"/>
      <c r="I78" s="209"/>
      <c r="J78" s="209"/>
      <c r="K78" s="209"/>
      <c r="L78" s="209"/>
      <c r="M78" s="209"/>
      <c r="N78" s="209"/>
      <c r="O78" s="209"/>
      <c r="P78" s="209"/>
      <c r="Q78" s="209"/>
      <c r="R78" s="209"/>
      <c r="S78" s="209"/>
      <c r="T78" s="209"/>
      <c r="U78" s="209"/>
      <c r="V78" s="209"/>
      <c r="W78" s="209"/>
      <c r="X78" s="209"/>
      <c r="Y78" s="209"/>
      <c r="AB78" s="242"/>
      <c r="AC78" s="243">
        <f t="shared" si="19"/>
        <v>0</v>
      </c>
      <c r="AD78" s="44">
        <v>350</v>
      </c>
      <c r="AE78" s="48"/>
      <c r="AF78" s="44"/>
      <c r="AG78" s="151"/>
      <c r="AH78" s="133">
        <f t="shared" si="20"/>
        <v>0</v>
      </c>
      <c r="AI78" s="134">
        <f t="shared" si="21"/>
        <v>0</v>
      </c>
      <c r="AJ78" s="104">
        <v>0</v>
      </c>
      <c r="AK78" s="105">
        <f t="shared" si="22"/>
        <v>0</v>
      </c>
      <c r="AL78" s="28"/>
      <c r="AM78" s="34"/>
      <c r="AO78" s="32"/>
      <c r="AP78" s="32"/>
      <c r="AQ78" s="32"/>
      <c r="AR78" s="32"/>
      <c r="AS78" s="32"/>
      <c r="AT78" s="108"/>
    </row>
    <row r="79" spans="1:46" s="11" customFormat="1" ht="15" customHeight="1" x14ac:dyDescent="0.35">
      <c r="A79" s="233"/>
      <c r="B79" s="233"/>
      <c r="C79" s="208"/>
      <c r="D79" s="234">
        <v>0</v>
      </c>
      <c r="E79" s="207">
        <v>0</v>
      </c>
      <c r="F79" s="209"/>
      <c r="G79" s="209"/>
      <c r="H79" s="209"/>
      <c r="I79" s="209"/>
      <c r="J79" s="209"/>
      <c r="K79" s="209"/>
      <c r="L79" s="209"/>
      <c r="M79" s="209"/>
      <c r="N79" s="209"/>
      <c r="O79" s="209"/>
      <c r="P79" s="209"/>
      <c r="Q79" s="209"/>
      <c r="R79" s="209"/>
      <c r="S79" s="209"/>
      <c r="T79" s="209"/>
      <c r="U79" s="209"/>
      <c r="V79" s="209"/>
      <c r="W79" s="209"/>
      <c r="X79" s="209"/>
      <c r="Y79" s="209"/>
      <c r="AB79" s="242"/>
      <c r="AC79" s="243">
        <f t="shared" si="19"/>
        <v>0</v>
      </c>
      <c r="AD79" s="44">
        <v>350</v>
      </c>
      <c r="AE79" s="48"/>
      <c r="AF79" s="44"/>
      <c r="AG79" s="151"/>
      <c r="AH79" s="133">
        <f t="shared" si="20"/>
        <v>0</v>
      </c>
      <c r="AI79" s="134">
        <f t="shared" si="21"/>
        <v>0</v>
      </c>
      <c r="AJ79" s="104">
        <v>0</v>
      </c>
      <c r="AK79" s="105">
        <f t="shared" si="22"/>
        <v>0</v>
      </c>
      <c r="AL79" s="28"/>
      <c r="AM79" s="34"/>
      <c r="AO79" s="32"/>
      <c r="AP79" s="32"/>
      <c r="AQ79" s="32"/>
      <c r="AR79" s="32"/>
      <c r="AS79" s="32"/>
      <c r="AT79" s="108"/>
    </row>
    <row r="80" spans="1:46" s="11" customFormat="1" ht="15" customHeight="1" x14ac:dyDescent="0.35">
      <c r="A80" s="233"/>
      <c r="B80" s="233"/>
      <c r="C80" s="208"/>
      <c r="D80" s="234">
        <v>0</v>
      </c>
      <c r="E80" s="207">
        <v>0</v>
      </c>
      <c r="F80" s="209"/>
      <c r="G80" s="209"/>
      <c r="H80" s="209"/>
      <c r="I80" s="209"/>
      <c r="J80" s="209"/>
      <c r="K80" s="209"/>
      <c r="L80" s="209"/>
      <c r="M80" s="209"/>
      <c r="N80" s="209"/>
      <c r="O80" s="209"/>
      <c r="P80" s="209"/>
      <c r="Q80" s="209"/>
      <c r="R80" s="209"/>
      <c r="S80" s="209"/>
      <c r="T80" s="209"/>
      <c r="U80" s="209"/>
      <c r="V80" s="209"/>
      <c r="W80" s="209"/>
      <c r="X80" s="209"/>
      <c r="Y80" s="209"/>
      <c r="AB80" s="242"/>
      <c r="AC80" s="243">
        <f t="shared" si="19"/>
        <v>0</v>
      </c>
      <c r="AD80" s="44">
        <v>350</v>
      </c>
      <c r="AE80" s="48"/>
      <c r="AF80" s="44"/>
      <c r="AG80" s="151"/>
      <c r="AH80" s="133">
        <f t="shared" si="20"/>
        <v>0</v>
      </c>
      <c r="AI80" s="134">
        <f t="shared" si="21"/>
        <v>0</v>
      </c>
      <c r="AJ80" s="104">
        <v>0</v>
      </c>
      <c r="AK80" s="105">
        <f t="shared" si="22"/>
        <v>0</v>
      </c>
      <c r="AL80" s="28"/>
      <c r="AM80" s="34"/>
      <c r="AO80" s="32"/>
      <c r="AP80" s="32"/>
      <c r="AQ80" s="32"/>
      <c r="AR80" s="32"/>
      <c r="AS80" s="32"/>
      <c r="AT80" s="108"/>
    </row>
    <row r="81" spans="1:46" s="11" customFormat="1" ht="15" customHeight="1" x14ac:dyDescent="0.35">
      <c r="A81" s="233"/>
      <c r="B81" s="233"/>
      <c r="C81" s="208"/>
      <c r="D81" s="234">
        <v>0</v>
      </c>
      <c r="E81" s="207">
        <v>0</v>
      </c>
      <c r="F81" s="209"/>
      <c r="G81" s="209"/>
      <c r="H81" s="209"/>
      <c r="I81" s="209"/>
      <c r="J81" s="209"/>
      <c r="K81" s="209"/>
      <c r="L81" s="209"/>
      <c r="M81" s="209"/>
      <c r="N81" s="209"/>
      <c r="O81" s="209"/>
      <c r="P81" s="209"/>
      <c r="Q81" s="209"/>
      <c r="R81" s="209"/>
      <c r="S81" s="209"/>
      <c r="T81" s="209"/>
      <c r="U81" s="209"/>
      <c r="V81" s="209"/>
      <c r="W81" s="209"/>
      <c r="X81" s="209"/>
      <c r="Y81" s="209"/>
      <c r="AB81" s="242"/>
      <c r="AC81" s="243">
        <f t="shared" si="19"/>
        <v>0</v>
      </c>
      <c r="AD81" s="44">
        <v>350</v>
      </c>
      <c r="AE81" s="48"/>
      <c r="AF81" s="44"/>
      <c r="AG81" s="151"/>
      <c r="AH81" s="133">
        <f t="shared" si="20"/>
        <v>0</v>
      </c>
      <c r="AI81" s="134">
        <f t="shared" si="21"/>
        <v>0</v>
      </c>
      <c r="AJ81" s="104">
        <v>0</v>
      </c>
      <c r="AK81" s="105">
        <f t="shared" si="22"/>
        <v>0</v>
      </c>
      <c r="AL81" s="28"/>
      <c r="AM81" s="34"/>
      <c r="AO81" s="32"/>
      <c r="AP81" s="32"/>
      <c r="AQ81" s="32"/>
      <c r="AR81" s="32"/>
      <c r="AS81" s="32"/>
      <c r="AT81" s="108"/>
    </row>
    <row r="82" spans="1:46" s="11" customFormat="1" ht="15" hidden="1" customHeight="1" x14ac:dyDescent="0.35">
      <c r="A82" s="233"/>
      <c r="B82" s="233"/>
      <c r="C82" s="208"/>
      <c r="D82" s="234">
        <v>0</v>
      </c>
      <c r="E82" s="207">
        <v>0</v>
      </c>
      <c r="F82" s="209"/>
      <c r="G82" s="209"/>
      <c r="H82" s="209"/>
      <c r="I82" s="209"/>
      <c r="J82" s="209"/>
      <c r="K82" s="209"/>
      <c r="L82" s="209"/>
      <c r="M82" s="209"/>
      <c r="N82" s="209"/>
      <c r="O82" s="209"/>
      <c r="P82" s="209"/>
      <c r="Q82" s="209"/>
      <c r="R82" s="209"/>
      <c r="S82" s="209"/>
      <c r="T82" s="209"/>
      <c r="U82" s="209"/>
      <c r="V82" s="209"/>
      <c r="W82" s="209"/>
      <c r="X82" s="209"/>
      <c r="Y82" s="209"/>
      <c r="AB82" s="242"/>
      <c r="AC82" s="243">
        <f t="shared" si="19"/>
        <v>0</v>
      </c>
      <c r="AD82" s="44">
        <v>350</v>
      </c>
      <c r="AE82" s="48"/>
      <c r="AF82" s="44"/>
      <c r="AG82" s="151"/>
      <c r="AH82" s="133">
        <f t="shared" si="20"/>
        <v>0</v>
      </c>
      <c r="AI82" s="134">
        <f t="shared" si="21"/>
        <v>0</v>
      </c>
      <c r="AJ82" s="104">
        <v>0</v>
      </c>
      <c r="AK82" s="105">
        <f t="shared" si="22"/>
        <v>0</v>
      </c>
      <c r="AL82" s="28"/>
      <c r="AM82" s="34"/>
      <c r="AO82" s="32"/>
      <c r="AP82" s="32"/>
      <c r="AQ82" s="32"/>
      <c r="AR82" s="32"/>
      <c r="AS82" s="32"/>
      <c r="AT82" s="108"/>
    </row>
    <row r="83" spans="1:46" s="11" customFormat="1" ht="15" hidden="1" customHeight="1" x14ac:dyDescent="0.35">
      <c r="A83" s="233"/>
      <c r="B83" s="233"/>
      <c r="C83" s="208"/>
      <c r="D83" s="234">
        <v>0</v>
      </c>
      <c r="E83" s="207">
        <v>0</v>
      </c>
      <c r="F83" s="209"/>
      <c r="G83" s="209"/>
      <c r="H83" s="209"/>
      <c r="I83" s="209"/>
      <c r="J83" s="209"/>
      <c r="K83" s="209"/>
      <c r="L83" s="209"/>
      <c r="M83" s="209"/>
      <c r="N83" s="209"/>
      <c r="O83" s="209"/>
      <c r="P83" s="209"/>
      <c r="Q83" s="209"/>
      <c r="R83" s="209"/>
      <c r="S83" s="209"/>
      <c r="T83" s="209"/>
      <c r="U83" s="209"/>
      <c r="V83" s="209"/>
      <c r="W83" s="209"/>
      <c r="X83" s="209"/>
      <c r="Y83" s="209"/>
      <c r="AB83" s="242"/>
      <c r="AC83" s="243">
        <f t="shared" si="19"/>
        <v>0</v>
      </c>
      <c r="AD83" s="44">
        <v>350</v>
      </c>
      <c r="AE83" s="48"/>
      <c r="AF83" s="44"/>
      <c r="AG83" s="151"/>
      <c r="AH83" s="133">
        <f t="shared" si="20"/>
        <v>0</v>
      </c>
      <c r="AI83" s="134">
        <f t="shared" si="21"/>
        <v>0</v>
      </c>
      <c r="AJ83" s="104">
        <v>0</v>
      </c>
      <c r="AK83" s="105">
        <f t="shared" si="22"/>
        <v>0</v>
      </c>
      <c r="AL83" s="28"/>
      <c r="AM83" s="34"/>
      <c r="AO83" s="32"/>
      <c r="AP83" s="32"/>
      <c r="AQ83" s="32"/>
      <c r="AR83" s="32"/>
      <c r="AS83" s="32"/>
      <c r="AT83" s="108"/>
    </row>
    <row r="84" spans="1:46" s="11" customFormat="1" ht="15" hidden="1" customHeight="1" x14ac:dyDescent="0.35">
      <c r="A84" s="233"/>
      <c r="B84" s="233"/>
      <c r="C84" s="208"/>
      <c r="D84" s="234">
        <v>0</v>
      </c>
      <c r="E84" s="207">
        <v>0</v>
      </c>
      <c r="F84" s="209"/>
      <c r="G84" s="209"/>
      <c r="H84" s="209"/>
      <c r="I84" s="209"/>
      <c r="J84" s="209"/>
      <c r="K84" s="209"/>
      <c r="L84" s="209"/>
      <c r="M84" s="209"/>
      <c r="N84" s="209"/>
      <c r="O84" s="209"/>
      <c r="P84" s="209"/>
      <c r="Q84" s="209"/>
      <c r="R84" s="209"/>
      <c r="S84" s="209"/>
      <c r="T84" s="209"/>
      <c r="U84" s="209"/>
      <c r="V84" s="209"/>
      <c r="W84" s="209"/>
      <c r="X84" s="209"/>
      <c r="Y84" s="209"/>
      <c r="AB84" s="242"/>
      <c r="AC84" s="243">
        <f t="shared" si="19"/>
        <v>0</v>
      </c>
      <c r="AD84" s="44">
        <v>350</v>
      </c>
      <c r="AE84" s="48"/>
      <c r="AF84" s="44"/>
      <c r="AG84" s="151"/>
      <c r="AH84" s="133">
        <f t="shared" si="20"/>
        <v>0</v>
      </c>
      <c r="AI84" s="134">
        <f t="shared" si="21"/>
        <v>0</v>
      </c>
      <c r="AJ84" s="104">
        <v>0</v>
      </c>
      <c r="AK84" s="105">
        <f t="shared" si="22"/>
        <v>0</v>
      </c>
      <c r="AL84" s="28"/>
      <c r="AM84" s="34"/>
      <c r="AO84" s="32"/>
      <c r="AP84" s="32"/>
      <c r="AQ84" s="32"/>
      <c r="AR84" s="32"/>
      <c r="AS84" s="32"/>
      <c r="AT84" s="108"/>
    </row>
    <row r="85" spans="1:46" s="11" customFormat="1" ht="15" hidden="1" customHeight="1" x14ac:dyDescent="0.35">
      <c r="A85" s="233"/>
      <c r="B85" s="233"/>
      <c r="C85" s="208"/>
      <c r="D85" s="234">
        <v>0</v>
      </c>
      <c r="E85" s="207">
        <v>0</v>
      </c>
      <c r="F85" s="209"/>
      <c r="G85" s="209"/>
      <c r="H85" s="209"/>
      <c r="I85" s="209"/>
      <c r="J85" s="209"/>
      <c r="K85" s="209"/>
      <c r="L85" s="209"/>
      <c r="M85" s="209"/>
      <c r="N85" s="209"/>
      <c r="O85" s="209"/>
      <c r="P85" s="209"/>
      <c r="Q85" s="209"/>
      <c r="R85" s="209"/>
      <c r="S85" s="209"/>
      <c r="T85" s="209"/>
      <c r="U85" s="209"/>
      <c r="V85" s="209"/>
      <c r="W85" s="209"/>
      <c r="X85" s="209"/>
      <c r="Y85" s="209"/>
      <c r="AB85" s="242"/>
      <c r="AC85" s="243">
        <f t="shared" si="19"/>
        <v>0</v>
      </c>
      <c r="AD85" s="44">
        <v>350</v>
      </c>
      <c r="AE85" s="48"/>
      <c r="AF85" s="44"/>
      <c r="AG85" s="151"/>
      <c r="AH85" s="133">
        <f t="shared" si="20"/>
        <v>0</v>
      </c>
      <c r="AI85" s="134">
        <f t="shared" si="21"/>
        <v>0</v>
      </c>
      <c r="AJ85" s="104">
        <v>0</v>
      </c>
      <c r="AK85" s="105">
        <f t="shared" si="22"/>
        <v>0</v>
      </c>
      <c r="AL85" s="28"/>
      <c r="AM85" s="34"/>
      <c r="AO85" s="32"/>
      <c r="AP85" s="32"/>
      <c r="AQ85" s="32"/>
      <c r="AR85" s="32"/>
      <c r="AS85" s="32"/>
      <c r="AT85" s="108"/>
    </row>
    <row r="86" spans="1:46" s="11" customFormat="1" ht="15" hidden="1" customHeight="1" x14ac:dyDescent="0.35">
      <c r="A86" s="233"/>
      <c r="B86" s="233"/>
      <c r="C86" s="208"/>
      <c r="D86" s="234">
        <v>0</v>
      </c>
      <c r="E86" s="207">
        <v>0</v>
      </c>
      <c r="F86" s="209"/>
      <c r="G86" s="209"/>
      <c r="H86" s="209"/>
      <c r="I86" s="209"/>
      <c r="J86" s="209"/>
      <c r="K86" s="209"/>
      <c r="L86" s="209"/>
      <c r="M86" s="209"/>
      <c r="N86" s="209"/>
      <c r="O86" s="209"/>
      <c r="P86" s="209"/>
      <c r="Q86" s="209"/>
      <c r="R86" s="209"/>
      <c r="S86" s="209"/>
      <c r="T86" s="209"/>
      <c r="U86" s="209"/>
      <c r="V86" s="209"/>
      <c r="W86" s="209"/>
      <c r="X86" s="209"/>
      <c r="Y86" s="209"/>
      <c r="AB86" s="242"/>
      <c r="AC86" s="243">
        <f t="shared" si="19"/>
        <v>0</v>
      </c>
      <c r="AD86" s="44">
        <v>350</v>
      </c>
      <c r="AE86" s="48"/>
      <c r="AF86" s="44"/>
      <c r="AG86" s="151"/>
      <c r="AH86" s="133">
        <f t="shared" si="20"/>
        <v>0</v>
      </c>
      <c r="AI86" s="134">
        <f t="shared" si="21"/>
        <v>0</v>
      </c>
      <c r="AJ86" s="104">
        <v>0</v>
      </c>
      <c r="AK86" s="105">
        <f t="shared" si="22"/>
        <v>0</v>
      </c>
      <c r="AL86" s="28"/>
      <c r="AM86" s="34"/>
      <c r="AO86" s="32"/>
      <c r="AP86" s="32"/>
      <c r="AQ86" s="32"/>
      <c r="AR86" s="32"/>
      <c r="AS86" s="32"/>
      <c r="AT86" s="108"/>
    </row>
    <row r="87" spans="1:46" s="11" customFormat="1" ht="15" hidden="1" customHeight="1" x14ac:dyDescent="0.35">
      <c r="A87" s="233"/>
      <c r="B87" s="233"/>
      <c r="C87" s="208"/>
      <c r="D87" s="234">
        <v>0</v>
      </c>
      <c r="E87" s="207">
        <v>0</v>
      </c>
      <c r="F87" s="209"/>
      <c r="G87" s="209"/>
      <c r="H87" s="209"/>
      <c r="I87" s="209"/>
      <c r="J87" s="209"/>
      <c r="K87" s="209"/>
      <c r="L87" s="209"/>
      <c r="M87" s="209"/>
      <c r="N87" s="209"/>
      <c r="O87" s="209"/>
      <c r="P87" s="209"/>
      <c r="Q87" s="209"/>
      <c r="R87" s="209"/>
      <c r="S87" s="209"/>
      <c r="T87" s="209"/>
      <c r="U87" s="209"/>
      <c r="V87" s="209"/>
      <c r="W87" s="209"/>
      <c r="X87" s="209"/>
      <c r="Y87" s="209"/>
      <c r="AB87" s="242"/>
      <c r="AC87" s="243">
        <f t="shared" si="19"/>
        <v>0</v>
      </c>
      <c r="AD87" s="44">
        <v>350</v>
      </c>
      <c r="AE87" s="48"/>
      <c r="AF87" s="44"/>
      <c r="AG87" s="151"/>
      <c r="AH87" s="133">
        <f t="shared" si="20"/>
        <v>0</v>
      </c>
      <c r="AI87" s="134">
        <f t="shared" si="21"/>
        <v>0</v>
      </c>
      <c r="AJ87" s="104">
        <v>0</v>
      </c>
      <c r="AK87" s="105">
        <f t="shared" si="22"/>
        <v>0</v>
      </c>
      <c r="AL87" s="28"/>
      <c r="AM87" s="34"/>
      <c r="AO87" s="32"/>
      <c r="AP87" s="32"/>
      <c r="AQ87" s="32"/>
      <c r="AR87" s="32"/>
      <c r="AS87" s="32"/>
      <c r="AT87" s="108"/>
    </row>
    <row r="88" spans="1:46" s="11" customFormat="1" ht="15" hidden="1" customHeight="1" x14ac:dyDescent="0.35">
      <c r="A88" s="233"/>
      <c r="B88" s="233"/>
      <c r="C88" s="208"/>
      <c r="D88" s="234">
        <v>0</v>
      </c>
      <c r="E88" s="207">
        <v>0</v>
      </c>
      <c r="F88" s="209"/>
      <c r="G88" s="209"/>
      <c r="H88" s="209"/>
      <c r="I88" s="209"/>
      <c r="J88" s="209"/>
      <c r="K88" s="209"/>
      <c r="L88" s="209"/>
      <c r="M88" s="209"/>
      <c r="N88" s="209"/>
      <c r="O88" s="209"/>
      <c r="P88" s="209"/>
      <c r="Q88" s="209"/>
      <c r="R88" s="209"/>
      <c r="S88" s="209"/>
      <c r="T88" s="209"/>
      <c r="U88" s="209"/>
      <c r="V88" s="209"/>
      <c r="W88" s="209"/>
      <c r="X88" s="209"/>
      <c r="Y88" s="209"/>
      <c r="AB88" s="242"/>
      <c r="AC88" s="243">
        <f t="shared" si="19"/>
        <v>0</v>
      </c>
      <c r="AD88" s="44">
        <v>350</v>
      </c>
      <c r="AE88" s="48"/>
      <c r="AF88" s="44"/>
      <c r="AG88" s="151"/>
      <c r="AH88" s="133">
        <f t="shared" si="20"/>
        <v>0</v>
      </c>
      <c r="AI88" s="134">
        <f t="shared" si="21"/>
        <v>0</v>
      </c>
      <c r="AJ88" s="104">
        <v>0</v>
      </c>
      <c r="AK88" s="105">
        <f t="shared" si="22"/>
        <v>0</v>
      </c>
      <c r="AL88" s="28"/>
      <c r="AM88" s="34"/>
      <c r="AO88" s="32"/>
      <c r="AP88" s="32"/>
      <c r="AQ88" s="32"/>
      <c r="AR88" s="32"/>
      <c r="AS88" s="32"/>
      <c r="AT88" s="108"/>
    </row>
    <row r="89" spans="1:46" s="11" customFormat="1" ht="15" hidden="1" customHeight="1" x14ac:dyDescent="0.35">
      <c r="A89" s="233"/>
      <c r="B89" s="233"/>
      <c r="C89" s="208"/>
      <c r="D89" s="234">
        <v>0</v>
      </c>
      <c r="E89" s="207">
        <v>0</v>
      </c>
      <c r="F89" s="209"/>
      <c r="G89" s="209"/>
      <c r="H89" s="209"/>
      <c r="I89" s="209"/>
      <c r="J89" s="209"/>
      <c r="K89" s="209"/>
      <c r="L89" s="209"/>
      <c r="M89" s="209"/>
      <c r="N89" s="209"/>
      <c r="O89" s="209"/>
      <c r="P89" s="209"/>
      <c r="Q89" s="209"/>
      <c r="R89" s="209"/>
      <c r="S89" s="209"/>
      <c r="T89" s="209"/>
      <c r="U89" s="209"/>
      <c r="V89" s="209"/>
      <c r="W89" s="209"/>
      <c r="X89" s="209"/>
      <c r="Y89" s="209"/>
      <c r="AB89" s="242"/>
      <c r="AC89" s="243">
        <f t="shared" si="19"/>
        <v>0</v>
      </c>
      <c r="AD89" s="44">
        <v>350</v>
      </c>
      <c r="AE89" s="48"/>
      <c r="AF89" s="44"/>
      <c r="AG89" s="151"/>
      <c r="AH89" s="133">
        <f t="shared" si="20"/>
        <v>0</v>
      </c>
      <c r="AI89" s="134">
        <f t="shared" si="21"/>
        <v>0</v>
      </c>
      <c r="AJ89" s="104">
        <v>0</v>
      </c>
      <c r="AK89" s="105">
        <f t="shared" si="22"/>
        <v>0</v>
      </c>
      <c r="AL89" s="28"/>
      <c r="AM89" s="34"/>
      <c r="AO89" s="32"/>
      <c r="AP89" s="32"/>
      <c r="AQ89" s="32"/>
      <c r="AR89" s="32"/>
      <c r="AS89" s="32"/>
      <c r="AT89" s="108"/>
    </row>
    <row r="90" spans="1:46" s="11" customFormat="1" ht="15" hidden="1" customHeight="1" x14ac:dyDescent="0.35">
      <c r="A90" s="233"/>
      <c r="B90" s="233"/>
      <c r="C90" s="208"/>
      <c r="D90" s="234">
        <v>0</v>
      </c>
      <c r="E90" s="207">
        <v>0</v>
      </c>
      <c r="F90" s="209"/>
      <c r="G90" s="209"/>
      <c r="H90" s="209"/>
      <c r="I90" s="209"/>
      <c r="J90" s="209"/>
      <c r="K90" s="209"/>
      <c r="L90" s="209"/>
      <c r="M90" s="209"/>
      <c r="N90" s="209"/>
      <c r="O90" s="209"/>
      <c r="P90" s="209"/>
      <c r="Q90" s="209"/>
      <c r="R90" s="209"/>
      <c r="S90" s="209"/>
      <c r="T90" s="209"/>
      <c r="U90" s="209"/>
      <c r="V90" s="209"/>
      <c r="W90" s="209"/>
      <c r="X90" s="209"/>
      <c r="Y90" s="209"/>
      <c r="AB90" s="242"/>
      <c r="AC90" s="243">
        <f t="shared" si="19"/>
        <v>0</v>
      </c>
      <c r="AD90" s="44">
        <v>350</v>
      </c>
      <c r="AE90" s="48"/>
      <c r="AF90" s="44"/>
      <c r="AG90" s="151"/>
      <c r="AH90" s="133">
        <f t="shared" si="20"/>
        <v>0</v>
      </c>
      <c r="AI90" s="134">
        <f t="shared" si="21"/>
        <v>0</v>
      </c>
      <c r="AJ90" s="104">
        <v>0</v>
      </c>
      <c r="AK90" s="105">
        <f t="shared" si="22"/>
        <v>0</v>
      </c>
      <c r="AL90" s="28"/>
      <c r="AM90" s="34"/>
      <c r="AO90" s="32"/>
      <c r="AP90" s="32"/>
      <c r="AQ90" s="32"/>
      <c r="AR90" s="32"/>
      <c r="AS90" s="32"/>
      <c r="AT90" s="108"/>
    </row>
    <row r="91" spans="1:46" s="11" customFormat="1" ht="15" hidden="1" customHeight="1" x14ac:dyDescent="0.35">
      <c r="A91" s="233"/>
      <c r="B91" s="233"/>
      <c r="C91" s="208"/>
      <c r="D91" s="234">
        <v>0</v>
      </c>
      <c r="E91" s="207">
        <v>0</v>
      </c>
      <c r="F91" s="209"/>
      <c r="G91" s="209"/>
      <c r="H91" s="209"/>
      <c r="I91" s="209"/>
      <c r="J91" s="209"/>
      <c r="K91" s="209"/>
      <c r="L91" s="209"/>
      <c r="M91" s="209"/>
      <c r="N91" s="209"/>
      <c r="O91" s="209"/>
      <c r="P91" s="209"/>
      <c r="Q91" s="209"/>
      <c r="R91" s="209"/>
      <c r="S91" s="209"/>
      <c r="T91" s="209"/>
      <c r="U91" s="209"/>
      <c r="V91" s="209"/>
      <c r="W91" s="209"/>
      <c r="X91" s="209"/>
      <c r="Y91" s="209"/>
      <c r="AB91" s="242"/>
      <c r="AC91" s="243">
        <f t="shared" si="19"/>
        <v>0</v>
      </c>
      <c r="AD91" s="44">
        <v>350</v>
      </c>
      <c r="AE91" s="48"/>
      <c r="AF91" s="44"/>
      <c r="AG91" s="151"/>
      <c r="AH91" s="133">
        <f t="shared" si="20"/>
        <v>0</v>
      </c>
      <c r="AI91" s="134">
        <f t="shared" si="21"/>
        <v>0</v>
      </c>
      <c r="AJ91" s="104">
        <v>0</v>
      </c>
      <c r="AK91" s="105">
        <f t="shared" si="22"/>
        <v>0</v>
      </c>
      <c r="AL91" s="28"/>
      <c r="AM91" s="34"/>
      <c r="AO91" s="32"/>
      <c r="AP91" s="32"/>
      <c r="AQ91" s="32"/>
      <c r="AR91" s="32"/>
      <c r="AS91" s="32"/>
      <c r="AT91" s="108"/>
    </row>
    <row r="92" spans="1:46" s="11" customFormat="1" ht="15" hidden="1" customHeight="1" x14ac:dyDescent="0.35">
      <c r="A92" s="233"/>
      <c r="B92" s="233"/>
      <c r="C92" s="208"/>
      <c r="D92" s="234">
        <v>0</v>
      </c>
      <c r="E92" s="207">
        <v>0</v>
      </c>
      <c r="F92" s="209"/>
      <c r="G92" s="209"/>
      <c r="H92" s="209"/>
      <c r="I92" s="209"/>
      <c r="J92" s="209"/>
      <c r="K92" s="209"/>
      <c r="L92" s="209"/>
      <c r="M92" s="209"/>
      <c r="N92" s="209"/>
      <c r="O92" s="209"/>
      <c r="P92" s="209"/>
      <c r="Q92" s="209"/>
      <c r="R92" s="209"/>
      <c r="S92" s="209"/>
      <c r="T92" s="209"/>
      <c r="U92" s="209"/>
      <c r="V92" s="209"/>
      <c r="W92" s="209"/>
      <c r="X92" s="209"/>
      <c r="Y92" s="209"/>
      <c r="AB92" s="242"/>
      <c r="AC92" s="243">
        <f t="shared" si="19"/>
        <v>0</v>
      </c>
      <c r="AD92" s="44">
        <v>350</v>
      </c>
      <c r="AE92" s="48"/>
      <c r="AF92" s="44"/>
      <c r="AG92" s="151"/>
      <c r="AH92" s="133">
        <f t="shared" si="20"/>
        <v>0</v>
      </c>
      <c r="AI92" s="134">
        <f t="shared" si="21"/>
        <v>0</v>
      </c>
      <c r="AJ92" s="104">
        <v>0</v>
      </c>
      <c r="AK92" s="105">
        <f t="shared" si="22"/>
        <v>0</v>
      </c>
      <c r="AL92" s="28"/>
      <c r="AM92" s="34"/>
      <c r="AO92" s="32"/>
      <c r="AP92" s="32"/>
      <c r="AQ92" s="32"/>
      <c r="AR92" s="32"/>
      <c r="AS92" s="32"/>
      <c r="AT92" s="108"/>
    </row>
    <row r="93" spans="1:46" s="11" customFormat="1" ht="15" hidden="1" customHeight="1" x14ac:dyDescent="0.35">
      <c r="A93" s="233"/>
      <c r="B93" s="233"/>
      <c r="C93" s="208"/>
      <c r="D93" s="234">
        <v>0</v>
      </c>
      <c r="E93" s="207">
        <v>0</v>
      </c>
      <c r="F93" s="209"/>
      <c r="G93" s="209"/>
      <c r="H93" s="209"/>
      <c r="I93" s="209"/>
      <c r="J93" s="209"/>
      <c r="K93" s="209"/>
      <c r="L93" s="209"/>
      <c r="M93" s="209"/>
      <c r="N93" s="209"/>
      <c r="O93" s="209"/>
      <c r="P93" s="209"/>
      <c r="Q93" s="209"/>
      <c r="R93" s="209"/>
      <c r="S93" s="209"/>
      <c r="T93" s="209"/>
      <c r="U93" s="209"/>
      <c r="V93" s="209"/>
      <c r="W93" s="209"/>
      <c r="X93" s="209"/>
      <c r="Y93" s="209"/>
      <c r="AB93" s="242"/>
      <c r="AC93" s="243">
        <f t="shared" si="19"/>
        <v>0</v>
      </c>
      <c r="AD93" s="44">
        <v>350</v>
      </c>
      <c r="AE93" s="48"/>
      <c r="AF93" s="44"/>
      <c r="AG93" s="151"/>
      <c r="AH93" s="133">
        <f t="shared" si="20"/>
        <v>0</v>
      </c>
      <c r="AI93" s="134">
        <f t="shared" si="21"/>
        <v>0</v>
      </c>
      <c r="AJ93" s="104">
        <v>0</v>
      </c>
      <c r="AK93" s="105">
        <f t="shared" si="22"/>
        <v>0</v>
      </c>
      <c r="AL93" s="28"/>
      <c r="AM93" s="34"/>
      <c r="AO93" s="32"/>
      <c r="AP93" s="32"/>
      <c r="AQ93" s="32"/>
      <c r="AR93" s="32"/>
      <c r="AS93" s="32"/>
      <c r="AT93" s="108"/>
    </row>
    <row r="94" spans="1:46" s="11" customFormat="1" ht="15" hidden="1" customHeight="1" x14ac:dyDescent="0.35">
      <c r="A94" s="233"/>
      <c r="B94" s="233"/>
      <c r="C94" s="208"/>
      <c r="D94" s="234">
        <v>0</v>
      </c>
      <c r="E94" s="207">
        <v>0</v>
      </c>
      <c r="F94" s="209"/>
      <c r="G94" s="209"/>
      <c r="H94" s="209"/>
      <c r="I94" s="209"/>
      <c r="J94" s="209"/>
      <c r="K94" s="209"/>
      <c r="L94" s="209"/>
      <c r="M94" s="209"/>
      <c r="N94" s="209"/>
      <c r="O94" s="209"/>
      <c r="P94" s="209"/>
      <c r="Q94" s="209"/>
      <c r="R94" s="209"/>
      <c r="S94" s="209"/>
      <c r="T94" s="209"/>
      <c r="U94" s="209"/>
      <c r="V94" s="209"/>
      <c r="W94" s="209"/>
      <c r="X94" s="209"/>
      <c r="Y94" s="209"/>
      <c r="AB94" s="242"/>
      <c r="AC94" s="243">
        <f t="shared" si="19"/>
        <v>0</v>
      </c>
      <c r="AD94" s="44">
        <v>350</v>
      </c>
      <c r="AE94" s="48"/>
      <c r="AF94" s="44"/>
      <c r="AG94" s="151"/>
      <c r="AH94" s="133">
        <f t="shared" si="20"/>
        <v>0</v>
      </c>
      <c r="AI94" s="134">
        <f t="shared" si="21"/>
        <v>0</v>
      </c>
      <c r="AJ94" s="104">
        <v>0</v>
      </c>
      <c r="AK94" s="105">
        <f t="shared" si="22"/>
        <v>0</v>
      </c>
      <c r="AL94" s="28"/>
      <c r="AM94" s="34"/>
      <c r="AO94" s="32"/>
      <c r="AP94" s="32"/>
      <c r="AQ94" s="32"/>
      <c r="AR94" s="32"/>
      <c r="AS94" s="32"/>
      <c r="AT94" s="108"/>
    </row>
    <row r="95" spans="1:46" s="11" customFormat="1" ht="15" hidden="1" customHeight="1" x14ac:dyDescent="0.35">
      <c r="A95" s="233"/>
      <c r="B95" s="233"/>
      <c r="C95" s="208"/>
      <c r="D95" s="234">
        <v>0</v>
      </c>
      <c r="E95" s="207">
        <v>0</v>
      </c>
      <c r="F95" s="209"/>
      <c r="G95" s="209"/>
      <c r="H95" s="209"/>
      <c r="I95" s="209"/>
      <c r="J95" s="209"/>
      <c r="K95" s="209"/>
      <c r="L95" s="209"/>
      <c r="M95" s="209"/>
      <c r="N95" s="209"/>
      <c r="O95" s="209"/>
      <c r="P95" s="209"/>
      <c r="Q95" s="209"/>
      <c r="R95" s="209"/>
      <c r="S95" s="209"/>
      <c r="T95" s="209"/>
      <c r="U95" s="209"/>
      <c r="V95" s="209"/>
      <c r="W95" s="209"/>
      <c r="X95" s="209"/>
      <c r="Y95" s="209"/>
      <c r="AB95" s="242"/>
      <c r="AC95" s="243">
        <f t="shared" si="19"/>
        <v>0</v>
      </c>
      <c r="AD95" s="44">
        <v>350</v>
      </c>
      <c r="AE95" s="48"/>
      <c r="AF95" s="44"/>
      <c r="AG95" s="151"/>
      <c r="AH95" s="133">
        <f t="shared" si="20"/>
        <v>0</v>
      </c>
      <c r="AI95" s="134">
        <f t="shared" si="21"/>
        <v>0</v>
      </c>
      <c r="AJ95" s="104">
        <v>0</v>
      </c>
      <c r="AK95" s="105">
        <f t="shared" si="22"/>
        <v>0</v>
      </c>
      <c r="AL95" s="28"/>
      <c r="AM95" s="34"/>
      <c r="AO95" s="32"/>
      <c r="AP95" s="32"/>
      <c r="AQ95" s="32"/>
      <c r="AR95" s="32"/>
      <c r="AS95" s="32"/>
      <c r="AT95" s="108"/>
    </row>
    <row r="96" spans="1:46" s="11" customFormat="1" ht="15" hidden="1" customHeight="1" x14ac:dyDescent="0.35">
      <c r="A96" s="233"/>
      <c r="B96" s="233"/>
      <c r="C96" s="208"/>
      <c r="D96" s="234">
        <v>0</v>
      </c>
      <c r="E96" s="207">
        <v>0</v>
      </c>
      <c r="F96" s="209"/>
      <c r="G96" s="209"/>
      <c r="H96" s="209"/>
      <c r="I96" s="209"/>
      <c r="J96" s="209"/>
      <c r="K96" s="209"/>
      <c r="L96" s="209"/>
      <c r="M96" s="209"/>
      <c r="N96" s="209"/>
      <c r="O96" s="209"/>
      <c r="P96" s="209"/>
      <c r="Q96" s="209"/>
      <c r="R96" s="209"/>
      <c r="S96" s="209"/>
      <c r="T96" s="209"/>
      <c r="U96" s="209"/>
      <c r="V96" s="209"/>
      <c r="W96" s="209"/>
      <c r="X96" s="209"/>
      <c r="Y96" s="209"/>
      <c r="AB96" s="242"/>
      <c r="AC96" s="243">
        <f t="shared" si="19"/>
        <v>0</v>
      </c>
      <c r="AD96" s="44">
        <v>350</v>
      </c>
      <c r="AE96" s="48"/>
      <c r="AF96" s="44"/>
      <c r="AG96" s="151"/>
      <c r="AH96" s="133">
        <f t="shared" si="20"/>
        <v>0</v>
      </c>
      <c r="AI96" s="134">
        <f t="shared" si="21"/>
        <v>0</v>
      </c>
      <c r="AJ96" s="104">
        <v>0</v>
      </c>
      <c r="AK96" s="105">
        <f t="shared" si="22"/>
        <v>0</v>
      </c>
      <c r="AL96" s="28"/>
      <c r="AM96" s="34"/>
      <c r="AO96" s="32"/>
      <c r="AP96" s="32"/>
      <c r="AQ96" s="32"/>
      <c r="AR96" s="32"/>
      <c r="AS96" s="32"/>
      <c r="AT96" s="108"/>
    </row>
    <row r="97" spans="1:46" s="11" customFormat="1" ht="15" hidden="1" customHeight="1" x14ac:dyDescent="0.35">
      <c r="A97" s="233"/>
      <c r="B97" s="233"/>
      <c r="C97" s="208"/>
      <c r="D97" s="234">
        <v>0</v>
      </c>
      <c r="E97" s="207">
        <v>0</v>
      </c>
      <c r="F97" s="209"/>
      <c r="G97" s="209"/>
      <c r="H97" s="209"/>
      <c r="I97" s="209"/>
      <c r="J97" s="209"/>
      <c r="K97" s="209"/>
      <c r="L97" s="209"/>
      <c r="M97" s="209"/>
      <c r="N97" s="209"/>
      <c r="O97" s="209"/>
      <c r="P97" s="209"/>
      <c r="Q97" s="209"/>
      <c r="R97" s="209"/>
      <c r="S97" s="209"/>
      <c r="T97" s="209"/>
      <c r="U97" s="209"/>
      <c r="V97" s="209"/>
      <c r="W97" s="209"/>
      <c r="X97" s="209"/>
      <c r="Y97" s="209"/>
      <c r="AB97" s="242"/>
      <c r="AC97" s="243">
        <f t="shared" si="19"/>
        <v>0</v>
      </c>
      <c r="AD97" s="44">
        <v>350</v>
      </c>
      <c r="AE97" s="48"/>
      <c r="AF97" s="44"/>
      <c r="AG97" s="151"/>
      <c r="AH97" s="133">
        <f t="shared" si="20"/>
        <v>0</v>
      </c>
      <c r="AI97" s="134">
        <f t="shared" si="21"/>
        <v>0</v>
      </c>
      <c r="AJ97" s="104">
        <v>0</v>
      </c>
      <c r="AK97" s="105">
        <f t="shared" si="22"/>
        <v>0</v>
      </c>
      <c r="AL97" s="28"/>
      <c r="AM97" s="34"/>
      <c r="AO97" s="32"/>
      <c r="AP97" s="32"/>
      <c r="AQ97" s="32"/>
      <c r="AR97" s="32"/>
      <c r="AS97" s="32"/>
      <c r="AT97" s="108"/>
    </row>
    <row r="98" spans="1:46" s="11" customFormat="1" ht="15" hidden="1" customHeight="1" x14ac:dyDescent="0.35">
      <c r="A98" s="233"/>
      <c r="B98" s="233"/>
      <c r="C98" s="208"/>
      <c r="D98" s="234">
        <v>0</v>
      </c>
      <c r="E98" s="207">
        <v>0</v>
      </c>
      <c r="F98" s="209"/>
      <c r="G98" s="209"/>
      <c r="H98" s="209"/>
      <c r="I98" s="209"/>
      <c r="J98" s="209"/>
      <c r="K98" s="209"/>
      <c r="L98" s="209"/>
      <c r="M98" s="209"/>
      <c r="N98" s="209"/>
      <c r="O98" s="209"/>
      <c r="P98" s="209"/>
      <c r="Q98" s="209"/>
      <c r="R98" s="209"/>
      <c r="S98" s="209"/>
      <c r="T98" s="209"/>
      <c r="U98" s="209"/>
      <c r="V98" s="209"/>
      <c r="W98" s="209"/>
      <c r="X98" s="209"/>
      <c r="Y98" s="209"/>
      <c r="AB98" s="242"/>
      <c r="AC98" s="243">
        <f t="shared" si="19"/>
        <v>0</v>
      </c>
      <c r="AD98" s="44">
        <v>350</v>
      </c>
      <c r="AE98" s="48"/>
      <c r="AF98" s="44"/>
      <c r="AG98" s="151"/>
      <c r="AH98" s="133">
        <f t="shared" si="20"/>
        <v>0</v>
      </c>
      <c r="AI98" s="134">
        <f t="shared" si="21"/>
        <v>0</v>
      </c>
      <c r="AJ98" s="104">
        <v>0</v>
      </c>
      <c r="AK98" s="105">
        <f t="shared" si="22"/>
        <v>0</v>
      </c>
      <c r="AL98" s="28"/>
      <c r="AM98" s="34"/>
      <c r="AO98" s="32"/>
      <c r="AP98" s="32"/>
      <c r="AQ98" s="32"/>
      <c r="AR98" s="32"/>
      <c r="AS98" s="32"/>
      <c r="AT98" s="108"/>
    </row>
    <row r="99" spans="1:46" s="11" customFormat="1" ht="15" hidden="1" customHeight="1" x14ac:dyDescent="0.35">
      <c r="A99" s="233"/>
      <c r="B99" s="233"/>
      <c r="C99" s="208"/>
      <c r="D99" s="234">
        <v>0</v>
      </c>
      <c r="E99" s="207">
        <v>0</v>
      </c>
      <c r="F99" s="209"/>
      <c r="G99" s="209"/>
      <c r="H99" s="209"/>
      <c r="I99" s="209"/>
      <c r="J99" s="209"/>
      <c r="K99" s="209"/>
      <c r="L99" s="209"/>
      <c r="M99" s="209"/>
      <c r="N99" s="209"/>
      <c r="O99" s="209"/>
      <c r="P99" s="209"/>
      <c r="Q99" s="209"/>
      <c r="R99" s="209"/>
      <c r="S99" s="209"/>
      <c r="T99" s="209"/>
      <c r="U99" s="209"/>
      <c r="V99" s="209"/>
      <c r="W99" s="209"/>
      <c r="X99" s="209"/>
      <c r="Y99" s="209"/>
      <c r="AB99" s="242"/>
      <c r="AC99" s="243">
        <f t="shared" si="19"/>
        <v>0</v>
      </c>
      <c r="AD99" s="44">
        <v>350</v>
      </c>
      <c r="AE99" s="48"/>
      <c r="AF99" s="44"/>
      <c r="AG99" s="151"/>
      <c r="AH99" s="133">
        <f t="shared" si="20"/>
        <v>0</v>
      </c>
      <c r="AI99" s="134">
        <f t="shared" si="21"/>
        <v>0</v>
      </c>
      <c r="AJ99" s="104">
        <v>0</v>
      </c>
      <c r="AK99" s="105">
        <f t="shared" si="22"/>
        <v>0</v>
      </c>
      <c r="AL99" s="28"/>
      <c r="AM99" s="34"/>
      <c r="AO99" s="32"/>
      <c r="AP99" s="32"/>
      <c r="AQ99" s="32"/>
      <c r="AR99" s="32"/>
      <c r="AS99" s="32"/>
      <c r="AT99" s="108"/>
    </row>
    <row r="100" spans="1:46" s="11" customFormat="1" x14ac:dyDescent="0.35">
      <c r="A100" s="29" t="s">
        <v>102</v>
      </c>
      <c r="E100" s="18"/>
      <c r="AB100" s="196"/>
      <c r="AC100" s="244"/>
      <c r="AE100" s="31"/>
      <c r="AG100" s="34"/>
      <c r="AH100" s="34"/>
      <c r="AI100" s="113"/>
      <c r="AJ100" s="136"/>
      <c r="AK100" s="137"/>
      <c r="AL100" s="36"/>
      <c r="AM100" s="34"/>
      <c r="AO100" s="32"/>
      <c r="AP100" s="32"/>
      <c r="AQ100" s="32"/>
      <c r="AR100" s="32"/>
      <c r="AS100" s="32"/>
      <c r="AT100" s="108"/>
    </row>
    <row r="101" spans="1:46" s="11" customFormat="1" x14ac:dyDescent="0.35">
      <c r="A101" s="215"/>
      <c r="B101" s="215"/>
      <c r="C101" s="215"/>
      <c r="D101" s="215"/>
      <c r="E101" s="215" t="s">
        <v>111</v>
      </c>
      <c r="F101" s="237">
        <f t="shared" ref="F101:Y101" si="23">SUM(F67:F99)</f>
        <v>0</v>
      </c>
      <c r="G101" s="238">
        <f t="shared" si="23"/>
        <v>0</v>
      </c>
      <c r="H101" s="216">
        <f t="shared" si="23"/>
        <v>0</v>
      </c>
      <c r="I101" s="216">
        <f t="shared" si="23"/>
        <v>0</v>
      </c>
      <c r="J101" s="216">
        <f t="shared" si="23"/>
        <v>0</v>
      </c>
      <c r="K101" s="216">
        <f t="shared" si="23"/>
        <v>0</v>
      </c>
      <c r="L101" s="216">
        <f t="shared" si="23"/>
        <v>0</v>
      </c>
      <c r="M101" s="216">
        <f t="shared" si="23"/>
        <v>0</v>
      </c>
      <c r="N101" s="216">
        <f t="shared" si="23"/>
        <v>0</v>
      </c>
      <c r="O101" s="216">
        <f t="shared" si="23"/>
        <v>0</v>
      </c>
      <c r="P101" s="216">
        <f t="shared" si="23"/>
        <v>0</v>
      </c>
      <c r="Q101" s="216">
        <f t="shared" si="23"/>
        <v>0</v>
      </c>
      <c r="R101" s="216">
        <f t="shared" si="23"/>
        <v>0</v>
      </c>
      <c r="S101" s="216">
        <f t="shared" si="23"/>
        <v>0</v>
      </c>
      <c r="T101" s="216">
        <f t="shared" si="23"/>
        <v>0</v>
      </c>
      <c r="U101" s="216">
        <f t="shared" si="23"/>
        <v>0</v>
      </c>
      <c r="V101" s="216">
        <f t="shared" si="23"/>
        <v>0</v>
      </c>
      <c r="W101" s="216">
        <f t="shared" si="23"/>
        <v>0</v>
      </c>
      <c r="X101" s="216">
        <f t="shared" si="23"/>
        <v>0</v>
      </c>
      <c r="Y101" s="216">
        <f t="shared" si="23"/>
        <v>0</v>
      </c>
      <c r="AB101" s="242"/>
      <c r="AC101" s="245">
        <f>SUM(AC67:AC99)</f>
        <v>0</v>
      </c>
      <c r="AE101" s="164"/>
      <c r="AG101" s="125"/>
      <c r="AH101" s="156">
        <f>SUM(AH67:AH71)</f>
        <v>0</v>
      </c>
      <c r="AI101" s="106">
        <f>SUM(AI67:AI100)</f>
        <v>0</v>
      </c>
      <c r="AJ101" s="106">
        <f>SUM(AJ67:AJ100)</f>
        <v>0</v>
      </c>
      <c r="AK101" s="106">
        <f>SUM(AK67:AK100)</f>
        <v>0</v>
      </c>
      <c r="AL101" s="36"/>
      <c r="AM101" s="34"/>
      <c r="AO101" s="32"/>
      <c r="AP101" s="32"/>
      <c r="AQ101" s="32"/>
      <c r="AR101" s="32"/>
      <c r="AS101" s="32"/>
      <c r="AT101" s="108"/>
    </row>
    <row r="102" spans="1:46" x14ac:dyDescent="0.35">
      <c r="AB102" s="100"/>
      <c r="AC102" s="100" t="s">
        <v>66</v>
      </c>
      <c r="AE102" s="165"/>
      <c r="AH102" s="30" t="s">
        <v>112</v>
      </c>
      <c r="AI102" s="100" t="s">
        <v>86</v>
      </c>
      <c r="AJ102" s="100" t="s">
        <v>87</v>
      </c>
      <c r="AK102" s="100" t="s">
        <v>88</v>
      </c>
    </row>
    <row r="103" spans="1:46" x14ac:dyDescent="0.35">
      <c r="AE103" s="165"/>
    </row>
    <row r="104" spans="1:46" x14ac:dyDescent="0.35">
      <c r="AB104" s="149"/>
      <c r="AC104" s="282"/>
      <c r="AE104" s="165"/>
    </row>
    <row r="106" spans="1:46" s="12" customFormat="1" ht="21" customHeight="1" x14ac:dyDescent="0.35">
      <c r="A106" s="353"/>
      <c r="B106" s="251" t="s">
        <v>144</v>
      </c>
      <c r="C106" s="252"/>
      <c r="D106" s="252"/>
      <c r="E106" s="253"/>
      <c r="F106" s="262"/>
      <c r="G106" s="262"/>
      <c r="H106" s="262"/>
      <c r="I106" s="262"/>
      <c r="J106" s="262"/>
      <c r="K106" s="262"/>
      <c r="L106" s="262"/>
      <c r="M106" s="262"/>
      <c r="N106" s="262"/>
      <c r="O106" s="262"/>
      <c r="P106" s="225"/>
      <c r="Q106" s="225"/>
      <c r="R106" s="225"/>
      <c r="S106" s="225"/>
      <c r="T106" s="225"/>
      <c r="U106" s="225"/>
      <c r="V106" s="225"/>
      <c r="W106" s="225"/>
      <c r="X106" s="225"/>
      <c r="Y106" s="225"/>
      <c r="Z106" s="226"/>
      <c r="AA106" s="214"/>
      <c r="AB106" s="223"/>
      <c r="AC106" s="227"/>
      <c r="AE106" s="40"/>
      <c r="AG106" s="128"/>
      <c r="AH106" s="41"/>
      <c r="AI106" s="129"/>
      <c r="AJ106" s="42"/>
      <c r="AK106" s="43"/>
      <c r="AL106" s="130"/>
      <c r="AN106" s="15"/>
      <c r="AO106" s="13"/>
      <c r="AP106" s="13"/>
      <c r="AQ106" s="13"/>
      <c r="AR106" s="13"/>
      <c r="AS106" s="13"/>
      <c r="AT106" s="108"/>
    </row>
    <row r="107" spans="1:46" s="12" customFormat="1" ht="16.899999999999999" customHeight="1" x14ac:dyDescent="0.35">
      <c r="A107" s="353"/>
      <c r="B107" s="16" t="s">
        <v>54</v>
      </c>
      <c r="C107" s="228"/>
      <c r="D107" s="228"/>
      <c r="E107" s="229"/>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14"/>
      <c r="AB107" s="223"/>
      <c r="AC107" s="227"/>
      <c r="AE107" s="163"/>
      <c r="AG107" s="128"/>
      <c r="AH107" s="41"/>
      <c r="AI107" s="129"/>
      <c r="AJ107" s="161"/>
      <c r="AK107" s="162"/>
      <c r="AL107" s="130"/>
      <c r="AN107" s="15"/>
      <c r="AO107" s="13"/>
      <c r="AP107" s="13"/>
      <c r="AQ107" s="13"/>
      <c r="AR107" s="13"/>
      <c r="AS107" s="13"/>
      <c r="AT107" s="108"/>
    </row>
    <row r="108" spans="1:46" s="15" customFormat="1" ht="45" customHeight="1" x14ac:dyDescent="0.35">
      <c r="A108" s="268" t="s">
        <v>58</v>
      </c>
      <c r="B108" s="363" t="s">
        <v>145</v>
      </c>
      <c r="C108" s="355"/>
      <c r="D108" s="355" t="s">
        <v>141</v>
      </c>
      <c r="E108" s="355"/>
      <c r="F108" s="355"/>
      <c r="G108" s="355"/>
      <c r="H108" s="355"/>
      <c r="I108" s="355"/>
      <c r="J108" s="355" t="s">
        <v>142</v>
      </c>
      <c r="K108" s="356"/>
      <c r="L108" s="355" t="s">
        <v>143</v>
      </c>
      <c r="M108" s="355"/>
      <c r="N108" s="355" t="s">
        <v>146</v>
      </c>
      <c r="O108" s="355"/>
      <c r="P108" s="231"/>
      <c r="Q108" s="231"/>
      <c r="R108" s="231"/>
      <c r="S108" s="231"/>
      <c r="T108" s="231"/>
      <c r="U108" s="231"/>
      <c r="V108" s="231"/>
      <c r="W108" s="231"/>
      <c r="X108" s="231"/>
      <c r="Y108" s="231"/>
      <c r="Z108" s="11"/>
      <c r="AA108" s="11"/>
      <c r="AB108" s="204"/>
      <c r="AC108" s="285"/>
      <c r="AE108" s="45"/>
      <c r="AG108" s="152"/>
      <c r="AH108" s="25" t="s">
        <v>110</v>
      </c>
      <c r="AI108" s="99" t="s">
        <v>69</v>
      </c>
      <c r="AJ108" s="25" t="s">
        <v>70</v>
      </c>
      <c r="AK108" s="46" t="s">
        <v>71</v>
      </c>
      <c r="AL108" s="25" t="s">
        <v>72</v>
      </c>
      <c r="AM108" s="107" t="s">
        <v>73</v>
      </c>
      <c r="AO108" s="47"/>
      <c r="AP108" s="47"/>
      <c r="AQ108" s="47"/>
      <c r="AR108" s="47"/>
      <c r="AS108" s="47"/>
      <c r="AT108" s="108"/>
    </row>
    <row r="109" spans="1:46" s="11" customFormat="1" x14ac:dyDescent="0.35">
      <c r="A109" s="233"/>
      <c r="B109" s="364"/>
      <c r="C109" s="365"/>
      <c r="D109" s="366"/>
      <c r="E109" s="367"/>
      <c r="F109" s="367"/>
      <c r="G109" s="367"/>
      <c r="H109" s="367"/>
      <c r="I109" s="368"/>
      <c r="J109" s="357"/>
      <c r="K109" s="358"/>
      <c r="L109" s="361"/>
      <c r="M109" s="362"/>
      <c r="N109" s="359">
        <v>0</v>
      </c>
      <c r="O109" s="360"/>
      <c r="P109" s="209"/>
      <c r="Q109" s="209"/>
      <c r="R109" s="209"/>
      <c r="S109" s="209"/>
      <c r="T109" s="209"/>
      <c r="U109" s="209"/>
      <c r="V109" s="209"/>
      <c r="W109" s="209"/>
      <c r="X109" s="209"/>
      <c r="Y109" s="209"/>
      <c r="AB109" s="277"/>
      <c r="AC109" s="283"/>
      <c r="AD109" s="44">
        <v>350</v>
      </c>
      <c r="AE109" s="48"/>
      <c r="AF109" s="44"/>
      <c r="AG109" s="153"/>
      <c r="AH109" s="155">
        <f>AC109</f>
        <v>0</v>
      </c>
      <c r="AI109" s="134">
        <f>AH109</f>
        <v>0</v>
      </c>
      <c r="AJ109" s="104">
        <v>0</v>
      </c>
      <c r="AK109" s="105">
        <f>AC109-AI109</f>
        <v>0</v>
      </c>
      <c r="AL109" s="139"/>
      <c r="AM109" s="109"/>
      <c r="AO109" s="111"/>
      <c r="AP109" s="32"/>
      <c r="AQ109" s="32"/>
      <c r="AR109" s="32"/>
      <c r="AS109" s="32"/>
      <c r="AT109" s="108"/>
    </row>
    <row r="110" spans="1:46" s="11" customFormat="1" x14ac:dyDescent="0.35">
      <c r="A110" s="233"/>
      <c r="B110" s="364"/>
      <c r="C110" s="365"/>
      <c r="D110" s="366"/>
      <c r="E110" s="367"/>
      <c r="F110" s="367"/>
      <c r="G110" s="367"/>
      <c r="H110" s="367"/>
      <c r="I110" s="368"/>
      <c r="J110" s="357"/>
      <c r="K110" s="358"/>
      <c r="L110" s="361"/>
      <c r="M110" s="362"/>
      <c r="N110" s="359">
        <v>0</v>
      </c>
      <c r="O110" s="360"/>
      <c r="P110" s="209"/>
      <c r="Q110" s="209"/>
      <c r="R110" s="209"/>
      <c r="S110" s="209"/>
      <c r="T110" s="209"/>
      <c r="U110" s="209"/>
      <c r="V110" s="209"/>
      <c r="W110" s="209"/>
      <c r="X110" s="209"/>
      <c r="Y110" s="209"/>
      <c r="AB110" s="277"/>
      <c r="AC110" s="283"/>
      <c r="AD110" s="44">
        <v>350</v>
      </c>
      <c r="AE110" s="48"/>
      <c r="AF110" s="44"/>
      <c r="AG110" s="153"/>
      <c r="AH110" s="155">
        <f t="shared" ref="AH110:AH112" si="24">AC110</f>
        <v>0</v>
      </c>
      <c r="AI110" s="134">
        <f t="shared" ref="AI110:AI112" si="25">AH110</f>
        <v>0</v>
      </c>
      <c r="AJ110" s="104">
        <v>0</v>
      </c>
      <c r="AK110" s="105">
        <f t="shared" ref="AK110:AK112" si="26">AC110-AI110</f>
        <v>0</v>
      </c>
      <c r="AL110" s="140"/>
      <c r="AM110" s="110"/>
      <c r="AO110" s="32"/>
      <c r="AP110" s="32"/>
      <c r="AQ110" s="32"/>
      <c r="AR110" s="32"/>
      <c r="AS110" s="32"/>
      <c r="AT110" s="108"/>
    </row>
    <row r="111" spans="1:46" s="11" customFormat="1" x14ac:dyDescent="0.35">
      <c r="A111" s="233"/>
      <c r="B111" s="364"/>
      <c r="C111" s="365"/>
      <c r="D111" s="366"/>
      <c r="E111" s="367"/>
      <c r="F111" s="367"/>
      <c r="G111" s="367"/>
      <c r="H111" s="367"/>
      <c r="I111" s="368"/>
      <c r="J111" s="357"/>
      <c r="K111" s="358"/>
      <c r="L111" s="361"/>
      <c r="M111" s="362"/>
      <c r="N111" s="359">
        <v>0</v>
      </c>
      <c r="O111" s="360"/>
      <c r="P111" s="209"/>
      <c r="Q111" s="209"/>
      <c r="R111" s="209"/>
      <c r="S111" s="209"/>
      <c r="T111" s="209"/>
      <c r="U111" s="209"/>
      <c r="V111" s="209"/>
      <c r="W111" s="209"/>
      <c r="X111" s="209"/>
      <c r="Y111" s="209"/>
      <c r="AB111" s="277"/>
      <c r="AC111" s="283"/>
      <c r="AD111" s="44">
        <v>350</v>
      </c>
      <c r="AE111" s="48"/>
      <c r="AF111" s="44"/>
      <c r="AG111" s="150"/>
      <c r="AH111" s="155">
        <f t="shared" si="24"/>
        <v>0</v>
      </c>
      <c r="AI111" s="134">
        <f t="shared" si="25"/>
        <v>0</v>
      </c>
      <c r="AJ111" s="104">
        <v>0</v>
      </c>
      <c r="AK111" s="105">
        <f t="shared" si="26"/>
        <v>0</v>
      </c>
      <c r="AL111" s="140"/>
      <c r="AM111" s="110"/>
      <c r="AO111" s="32"/>
      <c r="AP111" s="32"/>
      <c r="AQ111" s="32"/>
      <c r="AR111" s="32"/>
      <c r="AS111" s="32"/>
      <c r="AT111" s="108"/>
    </row>
    <row r="112" spans="1:46" s="11" customFormat="1" x14ac:dyDescent="0.35">
      <c r="A112" s="233"/>
      <c r="B112" s="364"/>
      <c r="C112" s="365"/>
      <c r="D112" s="366"/>
      <c r="E112" s="367"/>
      <c r="F112" s="367"/>
      <c r="G112" s="367"/>
      <c r="H112" s="367"/>
      <c r="I112" s="368"/>
      <c r="J112" s="357"/>
      <c r="K112" s="358"/>
      <c r="L112" s="361"/>
      <c r="M112" s="362"/>
      <c r="N112" s="359">
        <v>0</v>
      </c>
      <c r="O112" s="360"/>
      <c r="P112" s="209"/>
      <c r="Q112" s="209"/>
      <c r="R112" s="209"/>
      <c r="S112" s="209"/>
      <c r="T112" s="209"/>
      <c r="U112" s="209"/>
      <c r="V112" s="209"/>
      <c r="W112" s="209"/>
      <c r="X112" s="209"/>
      <c r="Y112" s="209"/>
      <c r="AB112" s="277"/>
      <c r="AC112" s="283"/>
      <c r="AD112" s="44">
        <v>350</v>
      </c>
      <c r="AE112" s="48"/>
      <c r="AF112" s="44"/>
      <c r="AG112" s="150"/>
      <c r="AH112" s="155">
        <f t="shared" si="24"/>
        <v>0</v>
      </c>
      <c r="AI112" s="134">
        <f t="shared" si="25"/>
        <v>0</v>
      </c>
      <c r="AJ112" s="104">
        <v>0</v>
      </c>
      <c r="AK112" s="105">
        <f t="shared" si="26"/>
        <v>0</v>
      </c>
      <c r="AL112" s="140"/>
      <c r="AM112" s="110"/>
      <c r="AO112" s="32"/>
      <c r="AP112" s="32"/>
      <c r="AQ112" s="32"/>
      <c r="AR112" s="32"/>
      <c r="AS112" s="32"/>
      <c r="AT112" s="108"/>
    </row>
    <row r="113" spans="1:46" s="11" customFormat="1" x14ac:dyDescent="0.35">
      <c r="A113" s="233"/>
      <c r="B113" s="364"/>
      <c r="C113" s="365"/>
      <c r="D113" s="366"/>
      <c r="E113" s="367"/>
      <c r="F113" s="367"/>
      <c r="G113" s="367"/>
      <c r="H113" s="367"/>
      <c r="I113" s="368"/>
      <c r="J113" s="357"/>
      <c r="K113" s="358"/>
      <c r="L113" s="361"/>
      <c r="M113" s="362"/>
      <c r="N113" s="359">
        <v>0</v>
      </c>
      <c r="O113" s="360"/>
      <c r="P113" s="209"/>
      <c r="Q113" s="209"/>
      <c r="R113" s="209"/>
      <c r="S113" s="209"/>
      <c r="T113" s="209"/>
      <c r="U113" s="209"/>
      <c r="V113" s="209"/>
      <c r="W113" s="209"/>
      <c r="X113" s="209"/>
      <c r="Y113" s="209"/>
      <c r="AB113" s="277"/>
      <c r="AC113" s="283"/>
      <c r="AD113" s="44">
        <v>350</v>
      </c>
      <c r="AE113" s="48"/>
      <c r="AF113" s="44"/>
      <c r="AG113" s="153"/>
      <c r="AH113" s="155">
        <f>AC113</f>
        <v>0</v>
      </c>
      <c r="AI113" s="134">
        <f>AH113</f>
        <v>0</v>
      </c>
      <c r="AJ113" s="104">
        <v>0</v>
      </c>
      <c r="AK113" s="105">
        <f>AC113-AI113</f>
        <v>0</v>
      </c>
      <c r="AL113" s="139"/>
      <c r="AM113" s="109"/>
      <c r="AO113" s="111"/>
      <c r="AP113" s="32"/>
      <c r="AQ113" s="32"/>
      <c r="AR113" s="32"/>
      <c r="AS113" s="32"/>
      <c r="AT113" s="108"/>
    </row>
    <row r="114" spans="1:46" s="11" customFormat="1" x14ac:dyDescent="0.35">
      <c r="A114" s="233"/>
      <c r="B114" s="364"/>
      <c r="C114" s="365"/>
      <c r="D114" s="366"/>
      <c r="E114" s="367"/>
      <c r="F114" s="367"/>
      <c r="G114" s="367"/>
      <c r="H114" s="367"/>
      <c r="I114" s="368"/>
      <c r="J114" s="357"/>
      <c r="K114" s="358"/>
      <c r="L114" s="361"/>
      <c r="M114" s="362"/>
      <c r="N114" s="359">
        <v>0</v>
      </c>
      <c r="O114" s="360"/>
      <c r="P114" s="209"/>
      <c r="Q114" s="209"/>
      <c r="R114" s="209"/>
      <c r="S114" s="209"/>
      <c r="T114" s="209"/>
      <c r="U114" s="209"/>
      <c r="V114" s="209"/>
      <c r="W114" s="209"/>
      <c r="X114" s="209"/>
      <c r="Y114" s="209"/>
      <c r="AB114" s="277"/>
      <c r="AC114" s="283"/>
      <c r="AD114" s="44">
        <v>350</v>
      </c>
      <c r="AE114" s="48"/>
      <c r="AF114" s="44"/>
      <c r="AG114" s="153"/>
      <c r="AH114" s="155">
        <f t="shared" ref="AH114:AH116" si="27">AC114</f>
        <v>0</v>
      </c>
      <c r="AI114" s="134">
        <f t="shared" ref="AI114:AI116" si="28">AH114</f>
        <v>0</v>
      </c>
      <c r="AJ114" s="104">
        <v>0</v>
      </c>
      <c r="AK114" s="105">
        <f t="shared" ref="AK114:AK116" si="29">AC114-AI114</f>
        <v>0</v>
      </c>
      <c r="AL114" s="140"/>
      <c r="AM114" s="110"/>
      <c r="AO114" s="32"/>
      <c r="AP114" s="32"/>
      <c r="AQ114" s="32"/>
      <c r="AR114" s="32"/>
      <c r="AS114" s="32"/>
      <c r="AT114" s="108"/>
    </row>
    <row r="115" spans="1:46" s="11" customFormat="1" x14ac:dyDescent="0.35">
      <c r="A115" s="233"/>
      <c r="B115" s="364"/>
      <c r="C115" s="365"/>
      <c r="D115" s="366"/>
      <c r="E115" s="367"/>
      <c r="F115" s="367"/>
      <c r="G115" s="367"/>
      <c r="H115" s="367"/>
      <c r="I115" s="368"/>
      <c r="J115" s="357"/>
      <c r="K115" s="358"/>
      <c r="L115" s="361"/>
      <c r="M115" s="362"/>
      <c r="N115" s="359">
        <v>0</v>
      </c>
      <c r="O115" s="360"/>
      <c r="P115" s="209"/>
      <c r="Q115" s="209"/>
      <c r="R115" s="209"/>
      <c r="S115" s="209"/>
      <c r="T115" s="209"/>
      <c r="U115" s="209"/>
      <c r="V115" s="209"/>
      <c r="W115" s="209"/>
      <c r="X115" s="209"/>
      <c r="Y115" s="209"/>
      <c r="AB115" s="277"/>
      <c r="AC115" s="283"/>
      <c r="AD115" s="44">
        <v>350</v>
      </c>
      <c r="AE115" s="48"/>
      <c r="AF115" s="44"/>
      <c r="AG115" s="150"/>
      <c r="AH115" s="155">
        <f t="shared" si="27"/>
        <v>0</v>
      </c>
      <c r="AI115" s="134">
        <f t="shared" si="28"/>
        <v>0</v>
      </c>
      <c r="AJ115" s="104">
        <v>0</v>
      </c>
      <c r="AK115" s="105">
        <f t="shared" si="29"/>
        <v>0</v>
      </c>
      <c r="AL115" s="140"/>
      <c r="AM115" s="110"/>
      <c r="AO115" s="32"/>
      <c r="AP115" s="32"/>
      <c r="AQ115" s="32"/>
      <c r="AR115" s="32"/>
      <c r="AS115" s="32"/>
      <c r="AT115" s="108"/>
    </row>
    <row r="116" spans="1:46" s="11" customFormat="1" x14ac:dyDescent="0.35">
      <c r="A116" s="233"/>
      <c r="B116" s="364"/>
      <c r="C116" s="365"/>
      <c r="D116" s="366"/>
      <c r="E116" s="367"/>
      <c r="F116" s="367"/>
      <c r="G116" s="367"/>
      <c r="H116" s="367"/>
      <c r="I116" s="368"/>
      <c r="J116" s="357"/>
      <c r="K116" s="358"/>
      <c r="L116" s="361"/>
      <c r="M116" s="362"/>
      <c r="N116" s="359">
        <v>0</v>
      </c>
      <c r="O116" s="360"/>
      <c r="P116" s="209"/>
      <c r="Q116" s="209"/>
      <c r="R116" s="209"/>
      <c r="S116" s="209"/>
      <c r="T116" s="209"/>
      <c r="U116" s="209"/>
      <c r="V116" s="209"/>
      <c r="W116" s="209"/>
      <c r="X116" s="209"/>
      <c r="Y116" s="209"/>
      <c r="AB116" s="277"/>
      <c r="AC116" s="283"/>
      <c r="AD116" s="44">
        <v>350</v>
      </c>
      <c r="AE116" s="48"/>
      <c r="AF116" s="44"/>
      <c r="AG116" s="150"/>
      <c r="AH116" s="155">
        <f t="shared" si="27"/>
        <v>0</v>
      </c>
      <c r="AI116" s="134">
        <f t="shared" si="28"/>
        <v>0</v>
      </c>
      <c r="AJ116" s="104">
        <v>0</v>
      </c>
      <c r="AK116" s="105">
        <f t="shared" si="29"/>
        <v>0</v>
      </c>
      <c r="AL116" s="140"/>
      <c r="AM116" s="110"/>
      <c r="AO116" s="32"/>
      <c r="AP116" s="32"/>
      <c r="AQ116" s="32"/>
      <c r="AR116" s="32"/>
      <c r="AS116" s="32"/>
      <c r="AT116" s="108"/>
    </row>
    <row r="117" spans="1:46" s="11" customFormat="1" x14ac:dyDescent="0.35">
      <c r="A117" s="233"/>
      <c r="B117" s="364"/>
      <c r="C117" s="365"/>
      <c r="D117" s="366"/>
      <c r="E117" s="367"/>
      <c r="F117" s="367"/>
      <c r="G117" s="367"/>
      <c r="H117" s="367"/>
      <c r="I117" s="368"/>
      <c r="J117" s="357"/>
      <c r="K117" s="358"/>
      <c r="L117" s="361"/>
      <c r="M117" s="362"/>
      <c r="N117" s="359">
        <v>0</v>
      </c>
      <c r="O117" s="360"/>
      <c r="P117" s="209"/>
      <c r="Q117" s="209"/>
      <c r="R117" s="209"/>
      <c r="S117" s="209"/>
      <c r="T117" s="209"/>
      <c r="U117" s="209"/>
      <c r="V117" s="209"/>
      <c r="W117" s="209"/>
      <c r="X117" s="209"/>
      <c r="Y117" s="209"/>
      <c r="AB117" s="277"/>
      <c r="AC117" s="283"/>
      <c r="AD117" s="44">
        <v>350</v>
      </c>
      <c r="AE117" s="48"/>
      <c r="AF117" s="44"/>
      <c r="AG117" s="153"/>
      <c r="AH117" s="155">
        <f>AC117</f>
        <v>0</v>
      </c>
      <c r="AI117" s="134">
        <f>AH117</f>
        <v>0</v>
      </c>
      <c r="AJ117" s="104">
        <v>0</v>
      </c>
      <c r="AK117" s="105">
        <f>AC117-AI117</f>
        <v>0</v>
      </c>
      <c r="AL117" s="139"/>
      <c r="AM117" s="109"/>
      <c r="AO117" s="111"/>
      <c r="AP117" s="32"/>
      <c r="AQ117" s="32"/>
      <c r="AR117" s="32"/>
      <c r="AS117" s="32"/>
      <c r="AT117" s="108"/>
    </row>
    <row r="118" spans="1:46" s="11" customFormat="1" x14ac:dyDescent="0.35">
      <c r="A118" s="233"/>
      <c r="B118" s="364"/>
      <c r="C118" s="365"/>
      <c r="D118" s="366"/>
      <c r="E118" s="367"/>
      <c r="F118" s="367"/>
      <c r="G118" s="367"/>
      <c r="H118" s="367"/>
      <c r="I118" s="368"/>
      <c r="J118" s="357"/>
      <c r="K118" s="358"/>
      <c r="L118" s="361"/>
      <c r="M118" s="362"/>
      <c r="N118" s="359">
        <v>0</v>
      </c>
      <c r="O118" s="360"/>
      <c r="P118" s="209"/>
      <c r="Q118" s="209"/>
      <c r="R118" s="209"/>
      <c r="S118" s="209"/>
      <c r="T118" s="209"/>
      <c r="U118" s="209"/>
      <c r="V118" s="209"/>
      <c r="W118" s="209"/>
      <c r="X118" s="209"/>
      <c r="Y118" s="209"/>
      <c r="AB118" s="277"/>
      <c r="AC118" s="283"/>
      <c r="AD118" s="44">
        <v>350</v>
      </c>
      <c r="AE118" s="48"/>
      <c r="AF118" s="44"/>
      <c r="AG118" s="153"/>
      <c r="AH118" s="155">
        <f t="shared" ref="AH118:AH120" si="30">AC118</f>
        <v>0</v>
      </c>
      <c r="AI118" s="134">
        <f t="shared" ref="AI118:AI120" si="31">AH118</f>
        <v>0</v>
      </c>
      <c r="AJ118" s="104">
        <v>0</v>
      </c>
      <c r="AK118" s="105">
        <f t="shared" ref="AK118:AK120" si="32">AC118-AI118</f>
        <v>0</v>
      </c>
      <c r="AL118" s="140"/>
      <c r="AM118" s="110"/>
      <c r="AO118" s="32"/>
      <c r="AP118" s="32"/>
      <c r="AQ118" s="32"/>
      <c r="AR118" s="32"/>
      <c r="AS118" s="32"/>
      <c r="AT118" s="108"/>
    </row>
    <row r="119" spans="1:46" s="11" customFormat="1" x14ac:dyDescent="0.35">
      <c r="A119" s="233"/>
      <c r="B119" s="364"/>
      <c r="C119" s="365"/>
      <c r="D119" s="366"/>
      <c r="E119" s="367"/>
      <c r="F119" s="367"/>
      <c r="G119" s="367"/>
      <c r="H119" s="367"/>
      <c r="I119" s="368"/>
      <c r="J119" s="357"/>
      <c r="K119" s="358"/>
      <c r="L119" s="361"/>
      <c r="M119" s="362"/>
      <c r="N119" s="359">
        <v>0</v>
      </c>
      <c r="O119" s="360"/>
      <c r="P119" s="209"/>
      <c r="Q119" s="209"/>
      <c r="R119" s="209"/>
      <c r="S119" s="209"/>
      <c r="T119" s="209"/>
      <c r="U119" s="209"/>
      <c r="V119" s="209"/>
      <c r="W119" s="209"/>
      <c r="X119" s="209"/>
      <c r="Y119" s="209"/>
      <c r="AB119" s="277"/>
      <c r="AC119" s="283"/>
      <c r="AD119" s="44">
        <v>350</v>
      </c>
      <c r="AE119" s="48"/>
      <c r="AF119" s="44"/>
      <c r="AG119" s="150"/>
      <c r="AH119" s="155">
        <f t="shared" si="30"/>
        <v>0</v>
      </c>
      <c r="AI119" s="134">
        <f t="shared" si="31"/>
        <v>0</v>
      </c>
      <c r="AJ119" s="104">
        <v>0</v>
      </c>
      <c r="AK119" s="105">
        <f t="shared" si="32"/>
        <v>0</v>
      </c>
      <c r="AL119" s="140"/>
      <c r="AM119" s="110"/>
      <c r="AO119" s="32"/>
      <c r="AP119" s="32"/>
      <c r="AQ119" s="32"/>
      <c r="AR119" s="32"/>
      <c r="AS119" s="32"/>
      <c r="AT119" s="108"/>
    </row>
    <row r="120" spans="1:46" s="11" customFormat="1" hidden="1" x14ac:dyDescent="0.35">
      <c r="A120" s="233"/>
      <c r="B120" s="364"/>
      <c r="C120" s="365"/>
      <c r="D120" s="366"/>
      <c r="E120" s="367"/>
      <c r="F120" s="367"/>
      <c r="G120" s="367"/>
      <c r="H120" s="367"/>
      <c r="I120" s="368"/>
      <c r="J120" s="357"/>
      <c r="K120" s="358"/>
      <c r="L120" s="361"/>
      <c r="M120" s="362"/>
      <c r="N120" s="359">
        <v>0</v>
      </c>
      <c r="O120" s="360"/>
      <c r="P120" s="209"/>
      <c r="Q120" s="209"/>
      <c r="R120" s="209"/>
      <c r="S120" s="209"/>
      <c r="T120" s="209"/>
      <c r="U120" s="209"/>
      <c r="V120" s="209"/>
      <c r="W120" s="209"/>
      <c r="X120" s="209"/>
      <c r="Y120" s="209"/>
      <c r="AB120" s="277"/>
      <c r="AC120" s="283"/>
      <c r="AD120" s="44">
        <v>350</v>
      </c>
      <c r="AE120" s="48"/>
      <c r="AF120" s="44"/>
      <c r="AG120" s="150"/>
      <c r="AH120" s="155">
        <f t="shared" si="30"/>
        <v>0</v>
      </c>
      <c r="AI120" s="134">
        <f t="shared" si="31"/>
        <v>0</v>
      </c>
      <c r="AJ120" s="104">
        <v>0</v>
      </c>
      <c r="AK120" s="105">
        <f t="shared" si="32"/>
        <v>0</v>
      </c>
      <c r="AL120" s="140"/>
      <c r="AM120" s="110"/>
      <c r="AO120" s="32"/>
      <c r="AP120" s="32"/>
      <c r="AQ120" s="32"/>
      <c r="AR120" s="32"/>
      <c r="AS120" s="32"/>
      <c r="AT120" s="108"/>
    </row>
    <row r="121" spans="1:46" s="11" customFormat="1" hidden="1" x14ac:dyDescent="0.35">
      <c r="A121" s="233"/>
      <c r="B121" s="364"/>
      <c r="C121" s="365"/>
      <c r="D121" s="366"/>
      <c r="E121" s="367"/>
      <c r="F121" s="367"/>
      <c r="G121" s="367"/>
      <c r="H121" s="367"/>
      <c r="I121" s="368"/>
      <c r="J121" s="357"/>
      <c r="K121" s="358"/>
      <c r="L121" s="361"/>
      <c r="M121" s="362"/>
      <c r="N121" s="359">
        <v>0</v>
      </c>
      <c r="O121" s="360"/>
      <c r="P121" s="209"/>
      <c r="Q121" s="209"/>
      <c r="R121" s="209"/>
      <c r="S121" s="209"/>
      <c r="T121" s="209"/>
      <c r="U121" s="209"/>
      <c r="V121" s="209"/>
      <c r="W121" s="209"/>
      <c r="X121" s="209"/>
      <c r="Y121" s="209"/>
      <c r="AB121" s="277"/>
      <c r="AC121" s="283"/>
      <c r="AD121" s="44">
        <v>350</v>
      </c>
      <c r="AE121" s="48"/>
      <c r="AF121" s="44"/>
      <c r="AG121" s="153"/>
      <c r="AH121" s="155">
        <f>AC121</f>
        <v>0</v>
      </c>
      <c r="AI121" s="134">
        <f>AH121</f>
        <v>0</v>
      </c>
      <c r="AJ121" s="104">
        <v>0</v>
      </c>
      <c r="AK121" s="105">
        <f>AC121-AI121</f>
        <v>0</v>
      </c>
      <c r="AL121" s="139"/>
      <c r="AM121" s="109"/>
      <c r="AO121" s="111"/>
      <c r="AP121" s="32"/>
      <c r="AQ121" s="32"/>
      <c r="AR121" s="32"/>
      <c r="AS121" s="32"/>
      <c r="AT121" s="108"/>
    </row>
    <row r="122" spans="1:46" s="11" customFormat="1" hidden="1" x14ac:dyDescent="0.35">
      <c r="A122" s="233"/>
      <c r="B122" s="364"/>
      <c r="C122" s="365"/>
      <c r="D122" s="366"/>
      <c r="E122" s="367"/>
      <c r="F122" s="367"/>
      <c r="G122" s="367"/>
      <c r="H122" s="367"/>
      <c r="I122" s="368"/>
      <c r="J122" s="357"/>
      <c r="K122" s="358"/>
      <c r="L122" s="361"/>
      <c r="M122" s="362"/>
      <c r="N122" s="359">
        <v>0</v>
      </c>
      <c r="O122" s="360"/>
      <c r="P122" s="209"/>
      <c r="Q122" s="209"/>
      <c r="R122" s="209"/>
      <c r="S122" s="209"/>
      <c r="T122" s="209"/>
      <c r="U122" s="209"/>
      <c r="V122" s="209"/>
      <c r="W122" s="209"/>
      <c r="X122" s="209"/>
      <c r="Y122" s="209"/>
      <c r="AB122" s="277"/>
      <c r="AC122" s="283"/>
      <c r="AD122" s="44">
        <v>350</v>
      </c>
      <c r="AE122" s="48"/>
      <c r="AF122" s="44"/>
      <c r="AG122" s="153"/>
      <c r="AH122" s="155">
        <f t="shared" ref="AH122:AH123" si="33">AC122</f>
        <v>0</v>
      </c>
      <c r="AI122" s="134">
        <f t="shared" ref="AI122:AI123" si="34">AH122</f>
        <v>0</v>
      </c>
      <c r="AJ122" s="104">
        <v>0</v>
      </c>
      <c r="AK122" s="105">
        <f t="shared" ref="AK122:AK123" si="35">AC122-AI122</f>
        <v>0</v>
      </c>
      <c r="AL122" s="140"/>
      <c r="AM122" s="110"/>
      <c r="AO122" s="32"/>
      <c r="AP122" s="32"/>
      <c r="AQ122" s="32"/>
      <c r="AR122" s="32"/>
      <c r="AS122" s="32"/>
      <c r="AT122" s="108"/>
    </row>
    <row r="123" spans="1:46" s="11" customFormat="1" hidden="1" x14ac:dyDescent="0.35">
      <c r="A123" s="233"/>
      <c r="B123" s="364"/>
      <c r="C123" s="365"/>
      <c r="D123" s="366"/>
      <c r="E123" s="367"/>
      <c r="F123" s="367"/>
      <c r="G123" s="367"/>
      <c r="H123" s="367"/>
      <c r="I123" s="368"/>
      <c r="J123" s="357"/>
      <c r="K123" s="358"/>
      <c r="L123" s="361"/>
      <c r="M123" s="362"/>
      <c r="N123" s="359">
        <v>0</v>
      </c>
      <c r="O123" s="360"/>
      <c r="P123" s="209"/>
      <c r="Q123" s="209"/>
      <c r="R123" s="209"/>
      <c r="S123" s="209"/>
      <c r="T123" s="209"/>
      <c r="U123" s="209"/>
      <c r="V123" s="209"/>
      <c r="W123" s="209"/>
      <c r="X123" s="209"/>
      <c r="Y123" s="209"/>
      <c r="AB123" s="277"/>
      <c r="AC123" s="283"/>
      <c r="AD123" s="44">
        <v>350</v>
      </c>
      <c r="AE123" s="48"/>
      <c r="AF123" s="44"/>
      <c r="AG123" s="150"/>
      <c r="AH123" s="155">
        <f t="shared" si="33"/>
        <v>0</v>
      </c>
      <c r="AI123" s="134">
        <f t="shared" si="34"/>
        <v>0</v>
      </c>
      <c r="AJ123" s="104">
        <v>0</v>
      </c>
      <c r="AK123" s="105">
        <f t="shared" si="35"/>
        <v>0</v>
      </c>
      <c r="AL123" s="140"/>
      <c r="AM123" s="110"/>
      <c r="AO123" s="32"/>
      <c r="AP123" s="32"/>
      <c r="AQ123" s="32"/>
      <c r="AR123" s="32"/>
      <c r="AS123" s="32"/>
      <c r="AT123" s="108"/>
    </row>
    <row r="124" spans="1:46" s="11" customFormat="1" hidden="1" x14ac:dyDescent="0.35">
      <c r="A124" s="233"/>
      <c r="B124" s="364"/>
      <c r="C124" s="365"/>
      <c r="D124" s="366"/>
      <c r="E124" s="367"/>
      <c r="F124" s="367"/>
      <c r="G124" s="367"/>
      <c r="H124" s="367"/>
      <c r="I124" s="368"/>
      <c r="J124" s="357"/>
      <c r="K124" s="358"/>
      <c r="L124" s="361"/>
      <c r="M124" s="362"/>
      <c r="N124" s="359">
        <v>0</v>
      </c>
      <c r="O124" s="360"/>
      <c r="P124" s="209"/>
      <c r="Q124" s="209"/>
      <c r="R124" s="209"/>
      <c r="S124" s="209"/>
      <c r="T124" s="209"/>
      <c r="U124" s="209"/>
      <c r="V124" s="209"/>
      <c r="W124" s="209"/>
      <c r="X124" s="209"/>
      <c r="Y124" s="209"/>
      <c r="AB124" s="277"/>
      <c r="AC124" s="283"/>
      <c r="AD124" s="44">
        <v>350</v>
      </c>
      <c r="AE124" s="48"/>
      <c r="AF124" s="44"/>
      <c r="AG124" s="153"/>
      <c r="AH124" s="155">
        <f>AC124</f>
        <v>0</v>
      </c>
      <c r="AI124" s="134">
        <f>AH124</f>
        <v>0</v>
      </c>
      <c r="AJ124" s="104">
        <v>0</v>
      </c>
      <c r="AK124" s="105">
        <f>AC124-AI124</f>
        <v>0</v>
      </c>
      <c r="AL124" s="139"/>
      <c r="AM124" s="109"/>
      <c r="AO124" s="111"/>
      <c r="AP124" s="32"/>
      <c r="AQ124" s="32"/>
      <c r="AR124" s="32"/>
      <c r="AS124" s="32"/>
      <c r="AT124" s="108"/>
    </row>
    <row r="125" spans="1:46" s="11" customFormat="1" hidden="1" x14ac:dyDescent="0.35">
      <c r="A125" s="233"/>
      <c r="B125" s="364"/>
      <c r="C125" s="365"/>
      <c r="D125" s="366"/>
      <c r="E125" s="367"/>
      <c r="F125" s="367"/>
      <c r="G125" s="367"/>
      <c r="H125" s="367"/>
      <c r="I125" s="368"/>
      <c r="J125" s="357"/>
      <c r="K125" s="358"/>
      <c r="L125" s="361"/>
      <c r="M125" s="362"/>
      <c r="N125" s="359">
        <v>0</v>
      </c>
      <c r="O125" s="360"/>
      <c r="P125" s="209"/>
      <c r="Q125" s="209"/>
      <c r="R125" s="209"/>
      <c r="S125" s="209"/>
      <c r="T125" s="209"/>
      <c r="U125" s="209"/>
      <c r="V125" s="209"/>
      <c r="W125" s="209"/>
      <c r="X125" s="209"/>
      <c r="Y125" s="209"/>
      <c r="AB125" s="277"/>
      <c r="AC125" s="283"/>
      <c r="AD125" s="44">
        <v>350</v>
      </c>
      <c r="AE125" s="48"/>
      <c r="AF125" s="44"/>
      <c r="AG125" s="153"/>
      <c r="AH125" s="155">
        <f t="shared" ref="AH125:AH127" si="36">AC125</f>
        <v>0</v>
      </c>
      <c r="AI125" s="134">
        <f t="shared" ref="AI125:AI127" si="37">AH125</f>
        <v>0</v>
      </c>
      <c r="AJ125" s="104">
        <v>0</v>
      </c>
      <c r="AK125" s="105">
        <f t="shared" ref="AK125:AK127" si="38">AC125-AI125</f>
        <v>0</v>
      </c>
      <c r="AL125" s="140"/>
      <c r="AM125" s="110"/>
      <c r="AO125" s="32"/>
      <c r="AP125" s="32"/>
      <c r="AQ125" s="32"/>
      <c r="AR125" s="32"/>
      <c r="AS125" s="32"/>
      <c r="AT125" s="108"/>
    </row>
    <row r="126" spans="1:46" s="11" customFormat="1" hidden="1" x14ac:dyDescent="0.35">
      <c r="A126" s="233"/>
      <c r="B126" s="364"/>
      <c r="C126" s="365"/>
      <c r="D126" s="366"/>
      <c r="E126" s="367"/>
      <c r="F126" s="367"/>
      <c r="G126" s="367"/>
      <c r="H126" s="367"/>
      <c r="I126" s="368"/>
      <c r="J126" s="357"/>
      <c r="K126" s="358"/>
      <c r="L126" s="361"/>
      <c r="M126" s="362"/>
      <c r="N126" s="359">
        <v>0</v>
      </c>
      <c r="O126" s="360"/>
      <c r="P126" s="209"/>
      <c r="Q126" s="209"/>
      <c r="R126" s="209"/>
      <c r="S126" s="209"/>
      <c r="T126" s="209"/>
      <c r="U126" s="209"/>
      <c r="V126" s="209"/>
      <c r="W126" s="209"/>
      <c r="X126" s="209"/>
      <c r="Y126" s="209"/>
      <c r="AB126" s="277"/>
      <c r="AC126" s="283"/>
      <c r="AD126" s="44">
        <v>350</v>
      </c>
      <c r="AE126" s="48"/>
      <c r="AF126" s="44"/>
      <c r="AG126" s="150"/>
      <c r="AH126" s="155">
        <f t="shared" si="36"/>
        <v>0</v>
      </c>
      <c r="AI126" s="134">
        <f t="shared" si="37"/>
        <v>0</v>
      </c>
      <c r="AJ126" s="104">
        <v>0</v>
      </c>
      <c r="AK126" s="105">
        <f t="shared" si="38"/>
        <v>0</v>
      </c>
      <c r="AL126" s="140"/>
      <c r="AM126" s="110"/>
      <c r="AO126" s="32"/>
      <c r="AP126" s="32"/>
      <c r="AQ126" s="32"/>
      <c r="AR126" s="32"/>
      <c r="AS126" s="32"/>
      <c r="AT126" s="108"/>
    </row>
    <row r="127" spans="1:46" s="11" customFormat="1" hidden="1" x14ac:dyDescent="0.35">
      <c r="A127" s="233"/>
      <c r="B127" s="364"/>
      <c r="C127" s="365"/>
      <c r="D127" s="366"/>
      <c r="E127" s="367"/>
      <c r="F127" s="367"/>
      <c r="G127" s="367"/>
      <c r="H127" s="367"/>
      <c r="I127" s="368"/>
      <c r="J127" s="357"/>
      <c r="K127" s="358"/>
      <c r="L127" s="361"/>
      <c r="M127" s="362"/>
      <c r="N127" s="359">
        <v>0</v>
      </c>
      <c r="O127" s="360"/>
      <c r="P127" s="209"/>
      <c r="Q127" s="209"/>
      <c r="R127" s="209"/>
      <c r="S127" s="209"/>
      <c r="T127" s="209"/>
      <c r="U127" s="209"/>
      <c r="V127" s="209"/>
      <c r="W127" s="209"/>
      <c r="X127" s="209"/>
      <c r="Y127" s="209"/>
      <c r="AB127" s="277"/>
      <c r="AC127" s="283"/>
      <c r="AD127" s="44">
        <v>350</v>
      </c>
      <c r="AE127" s="48"/>
      <c r="AF127" s="44"/>
      <c r="AG127" s="150"/>
      <c r="AH127" s="155">
        <f t="shared" si="36"/>
        <v>0</v>
      </c>
      <c r="AI127" s="134">
        <f t="shared" si="37"/>
        <v>0</v>
      </c>
      <c r="AJ127" s="104">
        <v>0</v>
      </c>
      <c r="AK127" s="105">
        <f t="shared" si="38"/>
        <v>0</v>
      </c>
      <c r="AL127" s="140"/>
      <c r="AM127" s="110"/>
      <c r="AO127" s="32"/>
      <c r="AP127" s="32"/>
      <c r="AQ127" s="32"/>
      <c r="AR127" s="32"/>
      <c r="AS127" s="32"/>
      <c r="AT127" s="108"/>
    </row>
    <row r="128" spans="1:46" s="11" customFormat="1" hidden="1" x14ac:dyDescent="0.35">
      <c r="A128" s="233"/>
      <c r="B128" s="364"/>
      <c r="C128" s="365"/>
      <c r="D128" s="366"/>
      <c r="E128" s="367"/>
      <c r="F128" s="367"/>
      <c r="G128" s="367"/>
      <c r="H128" s="367"/>
      <c r="I128" s="368"/>
      <c r="J128" s="357"/>
      <c r="K128" s="358"/>
      <c r="L128" s="361"/>
      <c r="M128" s="362"/>
      <c r="N128" s="359">
        <v>0</v>
      </c>
      <c r="O128" s="360"/>
      <c r="P128" s="209"/>
      <c r="Q128" s="209"/>
      <c r="R128" s="209"/>
      <c r="S128" s="209"/>
      <c r="T128" s="209"/>
      <c r="U128" s="209"/>
      <c r="V128" s="209"/>
      <c r="W128" s="209"/>
      <c r="X128" s="209"/>
      <c r="Y128" s="209"/>
      <c r="AB128" s="277"/>
      <c r="AC128" s="283"/>
      <c r="AD128" s="44">
        <v>350</v>
      </c>
      <c r="AE128" s="48"/>
      <c r="AF128" s="44"/>
      <c r="AG128" s="153"/>
      <c r="AH128" s="155">
        <f>AC128</f>
        <v>0</v>
      </c>
      <c r="AI128" s="134">
        <f>AH128</f>
        <v>0</v>
      </c>
      <c r="AJ128" s="104">
        <v>0</v>
      </c>
      <c r="AK128" s="105">
        <f>AC128-AI128</f>
        <v>0</v>
      </c>
      <c r="AL128" s="139"/>
      <c r="AM128" s="109"/>
      <c r="AO128" s="111"/>
      <c r="AP128" s="32"/>
      <c r="AQ128" s="32"/>
      <c r="AR128" s="32"/>
      <c r="AS128" s="32"/>
      <c r="AT128" s="108"/>
    </row>
    <row r="129" spans="1:46" s="11" customFormat="1" hidden="1" x14ac:dyDescent="0.35">
      <c r="A129" s="233"/>
      <c r="B129" s="364"/>
      <c r="C129" s="365"/>
      <c r="D129" s="366"/>
      <c r="E129" s="367"/>
      <c r="F129" s="367"/>
      <c r="G129" s="367"/>
      <c r="H129" s="367"/>
      <c r="I129" s="368"/>
      <c r="J129" s="357"/>
      <c r="K129" s="358"/>
      <c r="L129" s="361"/>
      <c r="M129" s="362"/>
      <c r="N129" s="359">
        <v>0</v>
      </c>
      <c r="O129" s="360"/>
      <c r="P129" s="209"/>
      <c r="Q129" s="209"/>
      <c r="R129" s="209"/>
      <c r="S129" s="209"/>
      <c r="T129" s="209"/>
      <c r="U129" s="209"/>
      <c r="V129" s="209"/>
      <c r="W129" s="209"/>
      <c r="X129" s="209"/>
      <c r="Y129" s="209"/>
      <c r="AB129" s="277"/>
      <c r="AC129" s="283"/>
      <c r="AD129" s="44">
        <v>350</v>
      </c>
      <c r="AE129" s="48"/>
      <c r="AF129" s="44"/>
      <c r="AG129" s="153"/>
      <c r="AH129" s="155">
        <f t="shared" ref="AH129:AH130" si="39">AC129</f>
        <v>0</v>
      </c>
      <c r="AI129" s="134">
        <f t="shared" ref="AI129:AI130" si="40">AH129</f>
        <v>0</v>
      </c>
      <c r="AJ129" s="104">
        <v>0</v>
      </c>
      <c r="AK129" s="105">
        <f t="shared" ref="AK129:AK130" si="41">AC129-AI129</f>
        <v>0</v>
      </c>
      <c r="AL129" s="140"/>
      <c r="AM129" s="110"/>
      <c r="AO129" s="32"/>
      <c r="AP129" s="32"/>
      <c r="AQ129" s="32"/>
      <c r="AR129" s="32"/>
      <c r="AS129" s="32"/>
      <c r="AT129" s="108"/>
    </row>
    <row r="130" spans="1:46" s="11" customFormat="1" hidden="1" x14ac:dyDescent="0.35">
      <c r="A130" s="233"/>
      <c r="B130" s="364"/>
      <c r="C130" s="365"/>
      <c r="D130" s="366"/>
      <c r="E130" s="367"/>
      <c r="F130" s="367"/>
      <c r="G130" s="367"/>
      <c r="H130" s="367"/>
      <c r="I130" s="368"/>
      <c r="J130" s="357"/>
      <c r="K130" s="358"/>
      <c r="L130" s="361"/>
      <c r="M130" s="362"/>
      <c r="N130" s="359">
        <v>0</v>
      </c>
      <c r="O130" s="360"/>
      <c r="P130" s="209"/>
      <c r="Q130" s="209"/>
      <c r="R130" s="209"/>
      <c r="S130" s="209"/>
      <c r="T130" s="209"/>
      <c r="U130" s="209"/>
      <c r="V130" s="209"/>
      <c r="W130" s="209"/>
      <c r="X130" s="209"/>
      <c r="Y130" s="209"/>
      <c r="AB130" s="277"/>
      <c r="AC130" s="283"/>
      <c r="AD130" s="44">
        <v>350</v>
      </c>
      <c r="AE130" s="48"/>
      <c r="AF130" s="44"/>
      <c r="AG130" s="150"/>
      <c r="AH130" s="155">
        <f t="shared" si="39"/>
        <v>0</v>
      </c>
      <c r="AI130" s="134">
        <f t="shared" si="40"/>
        <v>0</v>
      </c>
      <c r="AJ130" s="104">
        <v>0</v>
      </c>
      <c r="AK130" s="105">
        <f t="shared" si="41"/>
        <v>0</v>
      </c>
      <c r="AL130" s="140"/>
      <c r="AM130" s="110"/>
      <c r="AO130" s="32"/>
      <c r="AP130" s="32"/>
      <c r="AQ130" s="32"/>
      <c r="AR130" s="32"/>
      <c r="AS130" s="32"/>
      <c r="AT130" s="108"/>
    </row>
    <row r="131" spans="1:46" s="11" customFormat="1" x14ac:dyDescent="0.35">
      <c r="A131" s="273"/>
      <c r="B131" s="273"/>
      <c r="C131" s="273"/>
      <c r="D131" s="274"/>
      <c r="E131" s="274"/>
      <c r="F131" s="274"/>
      <c r="G131" s="274"/>
      <c r="H131" s="274"/>
      <c r="I131" s="274"/>
      <c r="J131" s="275"/>
      <c r="K131" s="275"/>
      <c r="L131" s="276"/>
      <c r="M131" s="276"/>
      <c r="N131" s="286"/>
      <c r="O131" s="286"/>
      <c r="P131" s="275"/>
      <c r="Q131" s="275"/>
      <c r="R131" s="275"/>
      <c r="S131" s="275"/>
      <c r="T131" s="275"/>
      <c r="U131" s="275"/>
      <c r="V131" s="275"/>
      <c r="W131" s="275"/>
      <c r="X131" s="275"/>
      <c r="Y131" s="275"/>
      <c r="AB131" s="277"/>
      <c r="AC131" s="283"/>
      <c r="AD131" s="44"/>
      <c r="AE131" s="48"/>
      <c r="AF131" s="44"/>
      <c r="AG131" s="150"/>
      <c r="AH131" s="155"/>
      <c r="AI131" s="278"/>
      <c r="AJ131" s="279"/>
      <c r="AK131" s="105"/>
      <c r="AL131" s="280"/>
      <c r="AM131" s="281"/>
      <c r="AO131" s="32"/>
      <c r="AP131" s="32"/>
      <c r="AQ131" s="32"/>
      <c r="AR131" s="32"/>
      <c r="AS131" s="32"/>
      <c r="AT131" s="108"/>
    </row>
    <row r="132" spans="1:46" x14ac:dyDescent="0.35">
      <c r="M132" s="284" t="s">
        <v>122</v>
      </c>
      <c r="N132" s="369">
        <f>SUM(N109:O130)</f>
        <v>0</v>
      </c>
      <c r="O132" s="370"/>
    </row>
    <row r="134" spans="1:46" x14ac:dyDescent="0.35">
      <c r="AB134" s="149" t="s">
        <v>113</v>
      </c>
      <c r="AC134" s="213">
        <f>AC48+AC90+N132</f>
        <v>0</v>
      </c>
      <c r="AE134" s="165"/>
    </row>
  </sheetData>
  <mergeCells count="121">
    <mergeCell ref="N132:O132"/>
    <mergeCell ref="B130:C130"/>
    <mergeCell ref="D130:I130"/>
    <mergeCell ref="J130:K130"/>
    <mergeCell ref="L130:M130"/>
    <mergeCell ref="N130:O130"/>
    <mergeCell ref="B129:C129"/>
    <mergeCell ref="D129:I129"/>
    <mergeCell ref="J129:K129"/>
    <mergeCell ref="L129:M129"/>
    <mergeCell ref="N129:O129"/>
    <mergeCell ref="B128:C128"/>
    <mergeCell ref="D128:I128"/>
    <mergeCell ref="J128:K128"/>
    <mergeCell ref="L128:M128"/>
    <mergeCell ref="N128:O128"/>
    <mergeCell ref="B127:C127"/>
    <mergeCell ref="D127:I127"/>
    <mergeCell ref="J127:K127"/>
    <mergeCell ref="L127:M127"/>
    <mergeCell ref="N127:O127"/>
    <mergeCell ref="B126:C126"/>
    <mergeCell ref="D126:I126"/>
    <mergeCell ref="J126:K126"/>
    <mergeCell ref="L126:M126"/>
    <mergeCell ref="N126:O126"/>
    <mergeCell ref="B125:C125"/>
    <mergeCell ref="D125:I125"/>
    <mergeCell ref="J125:K125"/>
    <mergeCell ref="L125:M125"/>
    <mergeCell ref="N125:O125"/>
    <mergeCell ref="J124:K124"/>
    <mergeCell ref="L124:M124"/>
    <mergeCell ref="N124:O124"/>
    <mergeCell ref="B124:C124"/>
    <mergeCell ref="D124:I124"/>
    <mergeCell ref="B123:C123"/>
    <mergeCell ref="D123:I123"/>
    <mergeCell ref="J123:K123"/>
    <mergeCell ref="L123:M123"/>
    <mergeCell ref="N123:O123"/>
    <mergeCell ref="B122:C122"/>
    <mergeCell ref="D122:I122"/>
    <mergeCell ref="J122:K122"/>
    <mergeCell ref="L122:M122"/>
    <mergeCell ref="N122:O122"/>
    <mergeCell ref="B121:C121"/>
    <mergeCell ref="D121:I121"/>
    <mergeCell ref="J121:K121"/>
    <mergeCell ref="L121:M121"/>
    <mergeCell ref="N121:O121"/>
    <mergeCell ref="B120:C120"/>
    <mergeCell ref="D120:I120"/>
    <mergeCell ref="J120:K120"/>
    <mergeCell ref="L120:M120"/>
    <mergeCell ref="N120:O120"/>
    <mergeCell ref="B119:C119"/>
    <mergeCell ref="D119:I119"/>
    <mergeCell ref="J119:K119"/>
    <mergeCell ref="L119:M119"/>
    <mergeCell ref="N119:O119"/>
    <mergeCell ref="B118:C118"/>
    <mergeCell ref="D118:I118"/>
    <mergeCell ref="J118:K118"/>
    <mergeCell ref="L118:M118"/>
    <mergeCell ref="N118:O118"/>
    <mergeCell ref="B117:C117"/>
    <mergeCell ref="D117:I117"/>
    <mergeCell ref="J117:K117"/>
    <mergeCell ref="L117:M117"/>
    <mergeCell ref="N117:O117"/>
    <mergeCell ref="B116:C116"/>
    <mergeCell ref="D116:I116"/>
    <mergeCell ref="J116:K116"/>
    <mergeCell ref="L116:M116"/>
    <mergeCell ref="N116:O116"/>
    <mergeCell ref="J114:K114"/>
    <mergeCell ref="L114:M114"/>
    <mergeCell ref="N114:O114"/>
    <mergeCell ref="B115:C115"/>
    <mergeCell ref="D115:I115"/>
    <mergeCell ref="J115:K115"/>
    <mergeCell ref="L115:M115"/>
    <mergeCell ref="N115:O115"/>
    <mergeCell ref="B114:C114"/>
    <mergeCell ref="D114:I114"/>
    <mergeCell ref="J112:K112"/>
    <mergeCell ref="L112:M112"/>
    <mergeCell ref="N112:O112"/>
    <mergeCell ref="B113:C113"/>
    <mergeCell ref="D113:I113"/>
    <mergeCell ref="J113:K113"/>
    <mergeCell ref="L113:M113"/>
    <mergeCell ref="N113:O113"/>
    <mergeCell ref="J110:K110"/>
    <mergeCell ref="L110:M110"/>
    <mergeCell ref="N110:O110"/>
    <mergeCell ref="B111:C111"/>
    <mergeCell ref="D111:I111"/>
    <mergeCell ref="J111:K111"/>
    <mergeCell ref="L111:M111"/>
    <mergeCell ref="N111:O111"/>
    <mergeCell ref="B110:C110"/>
    <mergeCell ref="D110:I110"/>
    <mergeCell ref="B112:C112"/>
    <mergeCell ref="D112:I112"/>
    <mergeCell ref="B2:E2"/>
    <mergeCell ref="A23:A25"/>
    <mergeCell ref="A63:A65"/>
    <mergeCell ref="A3:A6"/>
    <mergeCell ref="J108:K108"/>
    <mergeCell ref="J109:K109"/>
    <mergeCell ref="L108:M108"/>
    <mergeCell ref="N108:O108"/>
    <mergeCell ref="N109:O109"/>
    <mergeCell ref="L109:M109"/>
    <mergeCell ref="A106:A107"/>
    <mergeCell ref="B108:C108"/>
    <mergeCell ref="D108:I108"/>
    <mergeCell ref="B109:C109"/>
    <mergeCell ref="D109:I109"/>
  </mergeCells>
  <phoneticPr fontId="20" type="noConversion"/>
  <conditionalFormatting sqref="A8:A17">
    <cfRule type="expression" dxfId="19" priority="125">
      <formula>MOD(ROW(),2)=0</formula>
    </cfRule>
  </conditionalFormatting>
  <conditionalFormatting sqref="A109:B130">
    <cfRule type="expression" dxfId="18" priority="43">
      <formula>MOD(ROW(),2)=0</formula>
    </cfRule>
  </conditionalFormatting>
  <conditionalFormatting sqref="A27:Y59 A67:A99 F67:Y99">
    <cfRule type="expression" dxfId="17" priority="159">
      <formula>MOD(ROW(),2)=0</formula>
    </cfRule>
  </conditionalFormatting>
  <conditionalFormatting sqref="B67:C68 B69:B71 B72:E99">
    <cfRule type="expression" dxfId="16" priority="106">
      <formula>MOD(ROW(),2)=0</formula>
    </cfRule>
  </conditionalFormatting>
  <conditionalFormatting sqref="B8:Y17">
    <cfRule type="expression" dxfId="15" priority="133">
      <formula>MOD(ROW(),2)=0</formula>
    </cfRule>
  </conditionalFormatting>
  <conditionalFormatting sqref="C67:C99">
    <cfRule type="expression" dxfId="14" priority="90">
      <formula>MOD(ROW(),2)=0</formula>
    </cfRule>
  </conditionalFormatting>
  <conditionalFormatting sqref="D8:D17">
    <cfRule type="cellIs" dxfId="13" priority="60" operator="greaterThan">
      <formula>$AG$4</formula>
    </cfRule>
  </conditionalFormatting>
  <conditionalFormatting sqref="D109:D130">
    <cfRule type="expression" dxfId="12" priority="1">
      <formula>MOD(ROW(),2)=0</formula>
    </cfRule>
  </conditionalFormatting>
  <conditionalFormatting sqref="D67:E71">
    <cfRule type="expression" dxfId="11" priority="67">
      <formula>MOD(ROW(),2)=0</formula>
    </cfRule>
  </conditionalFormatting>
  <conditionalFormatting sqref="E8:E17">
    <cfRule type="containsText" dxfId="10" priority="128" operator="containsText" text="No">
      <formula>NOT(ISERROR(SEARCH("No",E8)))</formula>
    </cfRule>
    <cfRule type="containsText" dxfId="9" priority="129" operator="containsText" text="Yes">
      <formula>NOT(ISERROR(SEARCH("Yes",E8)))</formula>
    </cfRule>
  </conditionalFormatting>
  <conditionalFormatting sqref="E27:E59">
    <cfRule type="cellIs" dxfId="8" priority="59" operator="greaterThan">
      <formula>$AG$25</formula>
    </cfRule>
  </conditionalFormatting>
  <conditionalFormatting sqref="J109:J130 L109:L130 N109:N130 P109:Y130">
    <cfRule type="expression" dxfId="7" priority="46">
      <formula>MOD(ROW(),2)=0</formula>
    </cfRule>
  </conditionalFormatting>
  <conditionalFormatting sqref="AB8:AB17">
    <cfRule type="cellIs" dxfId="6" priority="167" operator="greaterThan">
      <formula>100</formula>
    </cfRule>
  </conditionalFormatting>
  <conditionalFormatting sqref="AG8:AG17">
    <cfRule type="cellIs" dxfId="5" priority="169" operator="notEqual">
      <formula>D8</formula>
    </cfRule>
  </conditionalFormatting>
  <conditionalFormatting sqref="AG27:AG59">
    <cfRule type="cellIs" dxfId="4" priority="161" operator="notEqual">
      <formula>E27</formula>
    </cfRule>
  </conditionalFormatting>
  <conditionalFormatting sqref="AH8:AH17">
    <cfRule type="expression" dxfId="3" priority="162">
      <formula>NOT(_xlfn.ISFORMULA(AH8))</formula>
    </cfRule>
    <cfRule type="cellIs" dxfId="2" priority="163" operator="notEqual">
      <formula>AB8</formula>
    </cfRule>
  </conditionalFormatting>
  <conditionalFormatting sqref="AH47:AH50">
    <cfRule type="cellIs" dxfId="1" priority="158" operator="notEqual">
      <formula>AB47</formula>
    </cfRule>
  </conditionalFormatting>
  <conditionalFormatting sqref="AH85:AH99">
    <cfRule type="cellIs" dxfId="0" priority="109" operator="notEqual">
      <formula>AB85</formula>
    </cfRule>
  </conditionalFormatting>
  <dataValidations count="6">
    <dataValidation type="list" allowBlank="1" showInputMessage="1" showErrorMessage="1" sqref="C60:D60 C100:D100" xr:uid="{9EE75954-5ED8-4D98-ABD5-45EFE093CCE7}">
      <formula1>"Select,External,Internal"</formula1>
    </dataValidation>
    <dataValidation type="list" allowBlank="1" showInputMessage="1" showErrorMessage="1" sqref="AP16" xr:uid="{F30F68FA-206E-4E60-A5BB-931EBC7453DD}">
      <formula1>$AT$9:$AT$12</formula1>
    </dataValidation>
    <dataValidation type="list" allowBlank="1" showInputMessage="1" sqref="AL10:AM10 AL11:AL17 AL8:AL9" xr:uid="{AFC78C53-8948-41F5-B3C7-445E972A758E}">
      <formula1>$AT$9:$AT$12</formula1>
    </dataValidation>
    <dataValidation type="list" allowBlank="1" showInputMessage="1" showErrorMessage="1" sqref="E8:E17" xr:uid="{B33E0885-720E-48D1-A563-2790203525EF}">
      <formula1>$AT$14:$AT$16</formula1>
    </dataValidation>
    <dataValidation type="decimal" allowBlank="1" showInputMessage="1" showErrorMessage="1" error="Maximum Annual Salary is set at €46,400" sqref="D8:D17" xr:uid="{6E2EBEE0-2B67-4FB6-802C-488EC217690E}">
      <formula1>0</formula1>
      <formula2>46400</formula2>
    </dataValidation>
    <dataValidation type="decimal" allowBlank="1" showInputMessage="1" showErrorMessage="1" error="Maximum daily rate for consultancy is €900" sqref="E27:E59" xr:uid="{44029B9A-DA8D-41DF-A460-CCF46BF40529}">
      <formula1>0</formula1>
      <formula2>900</formula2>
    </dataValidation>
  </dataValidations>
  <pageMargins left="0.11811023622047245" right="0.11811023622047245" top="0.19685039370078741" bottom="0.19685039370078741" header="0.11811023622047245" footer="0.11811023622047245"/>
  <pageSetup paperSize="9" scale="60" orientation="landscape" r:id="rId1"/>
  <rowBreaks count="1" manualBreakCount="1">
    <brk id="62"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22B6-6E5C-465C-A829-3984446645EB}">
  <sheetPr>
    <tabColor theme="7" tint="0.79998168889431442"/>
  </sheetPr>
  <dimension ref="B1:H44"/>
  <sheetViews>
    <sheetView showGridLines="0" zoomScaleNormal="100" workbookViewId="0">
      <selection activeCell="A2" sqref="A2"/>
    </sheetView>
  </sheetViews>
  <sheetFormatPr defaultRowHeight="14.5" x14ac:dyDescent="0.35"/>
  <cols>
    <col min="1" max="1" width="1.453125" customWidth="1"/>
    <col min="2" max="2" width="33.7265625" customWidth="1"/>
    <col min="3" max="3" width="21.7265625" customWidth="1"/>
    <col min="4" max="4" width="13.453125" customWidth="1"/>
    <col min="5" max="5" width="13" customWidth="1"/>
    <col min="6" max="6" width="10.26953125" customWidth="1"/>
  </cols>
  <sheetData>
    <row r="1" spans="2:8" ht="4.9000000000000004" customHeight="1" x14ac:dyDescent="0.35"/>
    <row r="2" spans="2:8" x14ac:dyDescent="0.35">
      <c r="B2" s="79" t="s">
        <v>114</v>
      </c>
      <c r="C2" s="79"/>
      <c r="D2" s="79"/>
    </row>
    <row r="3" spans="2:8" ht="10.15" customHeight="1" x14ac:dyDescent="0.35"/>
    <row r="4" spans="2:8" ht="28.5" customHeight="1" x14ac:dyDescent="0.35">
      <c r="B4" s="270" t="s">
        <v>115</v>
      </c>
      <c r="C4" s="80"/>
      <c r="D4" s="80"/>
      <c r="E4" s="80"/>
      <c r="F4" s="80"/>
    </row>
    <row r="5" spans="2:8" ht="28.5" customHeight="1" x14ac:dyDescent="0.35">
      <c r="B5" s="271" t="s">
        <v>41</v>
      </c>
      <c r="C5" s="81"/>
      <c r="D5" s="81"/>
      <c r="E5" s="81"/>
      <c r="F5" s="81"/>
    </row>
    <row r="6" spans="2:8" ht="15" customHeight="1" x14ac:dyDescent="0.35"/>
    <row r="7" spans="2:8" s="71" customFormat="1" ht="25.15" customHeight="1" x14ac:dyDescent="0.35">
      <c r="B7" s="74" t="s">
        <v>14</v>
      </c>
      <c r="C7" s="380" t="str">
        <f>IF('Checklist for Claim'!C2&lt;&gt;"",'Checklist for Claim'!C2,"")</f>
        <v/>
      </c>
      <c r="D7" s="381"/>
      <c r="E7" s="381"/>
      <c r="F7" s="382"/>
    </row>
    <row r="8" spans="2:8" s="71" customFormat="1" ht="25.15" customHeight="1" x14ac:dyDescent="0.35">
      <c r="B8" s="74" t="s">
        <v>15</v>
      </c>
      <c r="C8" s="380" t="str">
        <f>IF('Checklist for Claim'!C3&lt;&gt;"",'Checklist for Claim'!C3,"")</f>
        <v/>
      </c>
      <c r="D8" s="381"/>
      <c r="E8" s="381"/>
      <c r="F8" s="382"/>
    </row>
    <row r="9" spans="2:8" s="71" customFormat="1" ht="25.15" customHeight="1" x14ac:dyDescent="0.35">
      <c r="B9" s="74" t="s">
        <v>116</v>
      </c>
      <c r="C9" s="384">
        <f>IF('Checklist for Claim'!C4&lt;&gt;"",'Checklist for Claim'!C4,"")</f>
        <v>0.5</v>
      </c>
      <c r="D9" s="385"/>
      <c r="E9" s="385"/>
      <c r="F9" s="386"/>
    </row>
    <row r="10" spans="2:8" s="71" customFormat="1" ht="25.15" customHeight="1" x14ac:dyDescent="0.35">
      <c r="B10" s="75" t="s">
        <v>117</v>
      </c>
      <c r="C10" s="380" t="str">
        <f>IF('Checklist for Claim'!C5&lt;&gt;"",'Checklist for Claim'!C5,"")</f>
        <v/>
      </c>
      <c r="D10" s="381"/>
      <c r="E10" s="381"/>
      <c r="F10" s="382"/>
    </row>
    <row r="11" spans="2:8" s="71" customFormat="1" ht="4.9000000000000004" customHeight="1" x14ac:dyDescent="0.35">
      <c r="B11" s="72"/>
      <c r="C11" s="73"/>
      <c r="D11" s="73"/>
      <c r="E11" s="73"/>
      <c r="F11" s="73"/>
    </row>
    <row r="12" spans="2:8" ht="80.150000000000006" customHeight="1" x14ac:dyDescent="0.35">
      <c r="B12" s="383" t="s">
        <v>136</v>
      </c>
      <c r="C12" s="374"/>
      <c r="D12" s="374"/>
      <c r="E12" s="374"/>
      <c r="F12" s="374"/>
    </row>
    <row r="13" spans="2:8" s="71" customFormat="1" ht="18" customHeight="1" x14ac:dyDescent="0.3">
      <c r="B13" s="76"/>
      <c r="C13" s="86" t="s">
        <v>118</v>
      </c>
      <c r="D13" s="87"/>
      <c r="E13" s="88"/>
      <c r="F13" s="87"/>
      <c r="G13" s="58"/>
      <c r="H13" s="58"/>
    </row>
    <row r="14" spans="2:8" s="71" customFormat="1" ht="4.9000000000000004" customHeight="1" x14ac:dyDescent="0.25">
      <c r="B14" s="76"/>
      <c r="C14" s="74"/>
      <c r="D14" s="77"/>
      <c r="E14" s="54"/>
      <c r="F14" s="77"/>
      <c r="G14" s="58"/>
      <c r="H14" s="58"/>
    </row>
    <row r="15" spans="2:8" s="71" customFormat="1" ht="15" customHeight="1" x14ac:dyDescent="0.25">
      <c r="B15" s="76"/>
      <c r="C15" s="76" t="s">
        <v>119</v>
      </c>
      <c r="D15" s="77"/>
      <c r="E15" s="54"/>
      <c r="F15" s="77"/>
      <c r="G15" s="58"/>
      <c r="H15" s="58"/>
    </row>
    <row r="16" spans="2:8" s="71" customFormat="1" ht="10.15" customHeight="1" x14ac:dyDescent="0.25">
      <c r="B16" s="76"/>
      <c r="C16" s="78"/>
      <c r="D16" s="77"/>
      <c r="E16" s="54"/>
      <c r="F16" s="77"/>
      <c r="G16" s="58"/>
      <c r="H16" s="58"/>
    </row>
    <row r="17" spans="2:8" ht="15" customHeight="1" x14ac:dyDescent="0.35">
      <c r="B17" s="79" t="s">
        <v>120</v>
      </c>
      <c r="C17" s="246">
        <f>'GreenPlus Claim'!AC19</f>
        <v>0</v>
      </c>
      <c r="D17" s="82"/>
      <c r="E17" s="54"/>
      <c r="F17" s="82"/>
      <c r="G17" s="83"/>
      <c r="H17" s="54"/>
    </row>
    <row r="18" spans="2:8" x14ac:dyDescent="0.35">
      <c r="B18" s="79" t="s">
        <v>121</v>
      </c>
      <c r="C18" s="246">
        <f>'GreenPlus Claim'!AC61</f>
        <v>0</v>
      </c>
      <c r="D18" s="82"/>
      <c r="E18" s="54"/>
      <c r="F18" s="82"/>
      <c r="G18" s="83"/>
      <c r="H18" s="54"/>
    </row>
    <row r="19" spans="2:8" x14ac:dyDescent="0.35">
      <c r="B19" s="79" t="s">
        <v>11</v>
      </c>
      <c r="C19" s="246">
        <f>'GreenPlus Claim'!AC101</f>
        <v>0</v>
      </c>
      <c r="D19" s="82"/>
      <c r="E19" s="54"/>
      <c r="F19" s="82"/>
      <c r="G19" s="83"/>
      <c r="H19" s="54"/>
    </row>
    <row r="20" spans="2:8" x14ac:dyDescent="0.35">
      <c r="B20" s="79" t="s">
        <v>137</v>
      </c>
      <c r="C20" s="246">
        <f>'GreenPlus Claim'!N132</f>
        <v>0</v>
      </c>
      <c r="D20" s="82"/>
      <c r="E20" s="54"/>
      <c r="F20" s="82"/>
      <c r="G20" s="83"/>
      <c r="H20" s="54"/>
    </row>
    <row r="21" spans="2:8" x14ac:dyDescent="0.35">
      <c r="B21" s="79" t="s">
        <v>122</v>
      </c>
      <c r="C21" s="247">
        <f>SUM(C17:C20)</f>
        <v>0</v>
      </c>
      <c r="D21" s="84"/>
      <c r="E21" s="54"/>
      <c r="F21" s="84"/>
      <c r="G21" s="85"/>
      <c r="H21" s="54"/>
    </row>
    <row r="22" spans="2:8" x14ac:dyDescent="0.35">
      <c r="B22" s="79" t="s">
        <v>123</v>
      </c>
      <c r="C22" s="248">
        <f>C9</f>
        <v>0.5</v>
      </c>
      <c r="D22" s="84"/>
      <c r="E22" s="54"/>
      <c r="F22" s="84"/>
      <c r="G22" s="85"/>
      <c r="H22" s="54"/>
    </row>
    <row r="23" spans="2:8" ht="15" customHeight="1" x14ac:dyDescent="0.35">
      <c r="B23" s="79"/>
      <c r="C23" s="63"/>
      <c r="D23" s="54"/>
      <c r="E23" s="54"/>
      <c r="F23" s="54"/>
      <c r="G23" s="54"/>
      <c r="H23" s="54"/>
    </row>
    <row r="24" spans="2:8" x14ac:dyDescent="0.35">
      <c r="B24" s="79" t="s">
        <v>124</v>
      </c>
      <c r="C24" s="249">
        <f>C21*C22</f>
        <v>0</v>
      </c>
      <c r="D24" s="84"/>
      <c r="E24" s="54"/>
      <c r="F24" s="54"/>
      <c r="G24" s="54"/>
      <c r="H24" s="54"/>
    </row>
    <row r="25" spans="2:8" ht="15" customHeight="1" x14ac:dyDescent="0.35">
      <c r="B25" s="54"/>
      <c r="C25" s="54"/>
      <c r="D25" s="54"/>
      <c r="E25" s="54"/>
      <c r="F25" s="54"/>
      <c r="G25" s="54"/>
      <c r="H25" s="54"/>
    </row>
    <row r="26" spans="2:8" ht="25.15" customHeight="1" x14ac:dyDescent="0.35">
      <c r="B26" s="374" t="s">
        <v>125</v>
      </c>
      <c r="C26" s="374"/>
      <c r="D26" s="374"/>
      <c r="E26" s="374"/>
      <c r="F26" s="374"/>
    </row>
    <row r="27" spans="2:8" ht="4.9000000000000004" customHeight="1" x14ac:dyDescent="0.35">
      <c r="B27" s="70"/>
      <c r="C27" s="70"/>
      <c r="D27" s="70"/>
      <c r="E27" s="70"/>
      <c r="F27" s="70"/>
    </row>
    <row r="28" spans="2:8" ht="25.15" customHeight="1" x14ac:dyDescent="0.35">
      <c r="B28" s="374" t="s">
        <v>126</v>
      </c>
      <c r="C28" s="374"/>
      <c r="D28" s="374"/>
      <c r="E28" s="374"/>
      <c r="F28" s="374"/>
    </row>
    <row r="29" spans="2:8" ht="4.9000000000000004" customHeight="1" x14ac:dyDescent="0.35">
      <c r="B29" s="70"/>
      <c r="C29" s="70"/>
      <c r="D29" s="70"/>
      <c r="E29" s="70"/>
      <c r="F29" s="70"/>
    </row>
    <row r="30" spans="2:8" ht="15" customHeight="1" x14ac:dyDescent="0.35">
      <c r="B30" s="374" t="s">
        <v>127</v>
      </c>
      <c r="C30" s="374"/>
      <c r="D30" s="374"/>
      <c r="E30" s="374"/>
      <c r="F30" s="374"/>
    </row>
    <row r="31" spans="2:8" ht="15" customHeight="1" x14ac:dyDescent="0.35">
      <c r="B31" s="374" t="s">
        <v>128</v>
      </c>
      <c r="C31" s="374"/>
      <c r="D31" s="374"/>
      <c r="E31" s="374"/>
      <c r="F31" s="374"/>
    </row>
    <row r="32" spans="2:8" ht="30" customHeight="1" x14ac:dyDescent="0.35">
      <c r="B32" s="375" t="s">
        <v>129</v>
      </c>
      <c r="C32" s="375"/>
      <c r="D32" s="375"/>
      <c r="E32" s="375"/>
      <c r="F32" s="375"/>
    </row>
    <row r="33" spans="2:6" ht="40.15" customHeight="1" x14ac:dyDescent="0.35">
      <c r="B33" s="378" t="s">
        <v>130</v>
      </c>
      <c r="C33" s="378"/>
      <c r="D33" s="378"/>
      <c r="E33" s="378"/>
      <c r="F33" s="378"/>
    </row>
    <row r="34" spans="2:6" ht="4.9000000000000004" customHeight="1" x14ac:dyDescent="0.35">
      <c r="B34" s="55"/>
      <c r="C34" s="70"/>
      <c r="D34" s="55"/>
      <c r="E34" s="56"/>
      <c r="F34" s="55"/>
    </row>
    <row r="35" spans="2:6" ht="15" customHeight="1" x14ac:dyDescent="0.35">
      <c r="B35" s="374" t="s">
        <v>131</v>
      </c>
      <c r="C35" s="374"/>
      <c r="D35" s="374"/>
      <c r="E35" s="374"/>
      <c r="F35" s="374"/>
    </row>
    <row r="36" spans="2:6" ht="4.9000000000000004" customHeight="1" x14ac:dyDescent="0.35">
      <c r="B36" s="70"/>
      <c r="C36" s="70"/>
      <c r="D36" s="70"/>
      <c r="E36" s="70"/>
      <c r="F36" s="70"/>
    </row>
    <row r="37" spans="2:6" ht="25.15" customHeight="1" x14ac:dyDescent="0.35">
      <c r="B37" s="379" t="s">
        <v>132</v>
      </c>
      <c r="C37" s="379"/>
      <c r="D37" s="379"/>
      <c r="E37" s="379"/>
      <c r="F37" s="379"/>
    </row>
    <row r="38" spans="2:6" ht="25.15" customHeight="1" x14ac:dyDescent="0.35">
      <c r="B38" s="57" t="s">
        <v>20</v>
      </c>
      <c r="C38" s="377"/>
      <c r="D38" s="377"/>
      <c r="E38" s="377"/>
      <c r="F38" s="55"/>
    </row>
    <row r="39" spans="2:6" ht="25.15" customHeight="1" x14ac:dyDescent="0.35">
      <c r="B39" s="57" t="s">
        <v>133</v>
      </c>
      <c r="C39" s="376"/>
      <c r="D39" s="376"/>
      <c r="E39" s="376"/>
      <c r="F39" s="55"/>
    </row>
    <row r="40" spans="2:6" ht="25.15" customHeight="1" x14ac:dyDescent="0.35">
      <c r="B40" s="55"/>
      <c r="C40" s="93"/>
      <c r="D40" s="94"/>
      <c r="E40" s="94"/>
      <c r="F40" s="55"/>
    </row>
    <row r="41" spans="2:6" ht="35.15" customHeight="1" x14ac:dyDescent="0.35">
      <c r="B41" s="57" t="s">
        <v>134</v>
      </c>
      <c r="C41" s="372"/>
      <c r="D41" s="371"/>
      <c r="E41" s="372"/>
      <c r="F41" s="55"/>
    </row>
    <row r="42" spans="2:6" ht="13.15" customHeight="1" x14ac:dyDescent="0.35">
      <c r="B42" s="57"/>
      <c r="C42" s="371"/>
      <c r="D42" s="371"/>
      <c r="E42" s="371"/>
      <c r="F42" s="55"/>
    </row>
    <row r="43" spans="2:6" ht="35.15" customHeight="1" x14ac:dyDescent="0.35">
      <c r="B43" s="57" t="s">
        <v>135</v>
      </c>
      <c r="C43" s="372"/>
      <c r="D43" s="371"/>
      <c r="E43" s="373"/>
      <c r="F43" s="55"/>
    </row>
    <row r="44" spans="2:6" x14ac:dyDescent="0.35">
      <c r="B44" s="55"/>
      <c r="C44" s="58"/>
      <c r="D44" s="55"/>
      <c r="E44" s="55"/>
      <c r="F44" s="55"/>
    </row>
  </sheetData>
  <sheetProtection formatCells="0" formatColumns="0"/>
  <protectedRanges>
    <protectedRange sqref="C34 B35:B37 D26:E37 B26:B33" name="Range3_1"/>
    <protectedRange sqref="D12:E12 B12" name="Range1_1"/>
  </protectedRanges>
  <mergeCells count="18">
    <mergeCell ref="C10:F10"/>
    <mergeCell ref="B12:F12"/>
    <mergeCell ref="C7:F7"/>
    <mergeCell ref="C8:F8"/>
    <mergeCell ref="C9:F9"/>
    <mergeCell ref="C42:E42"/>
    <mergeCell ref="C43:E43"/>
    <mergeCell ref="B26:F26"/>
    <mergeCell ref="B28:F28"/>
    <mergeCell ref="B30:F30"/>
    <mergeCell ref="B31:F31"/>
    <mergeCell ref="B32:F32"/>
    <mergeCell ref="C41:E41"/>
    <mergeCell ref="C39:E39"/>
    <mergeCell ref="C38:E38"/>
    <mergeCell ref="B33:F33"/>
    <mergeCell ref="B35:F35"/>
    <mergeCell ref="B37:F37"/>
  </mergeCells>
  <hyperlinks>
    <hyperlink ref="B33" r:id="rId1" display="https://www.enterprise-ireland.com/en/Legal/GDPR/" xr:uid="{197E0C4A-4E0B-411A-A539-2AFF7D736CF1}"/>
  </hyperlinks>
  <pageMargins left="0.31496062992125984" right="0.31496062992125984" top="0.15748031496062992" bottom="0.15748031496062992"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A712-C582-4FC4-B113-62CED2728C37}">
  <dimension ref="B3:H18"/>
  <sheetViews>
    <sheetView showGridLines="0" showRowColHeaders="0" workbookViewId="0">
      <selection activeCell="C17" sqref="C17:F17"/>
    </sheetView>
  </sheetViews>
  <sheetFormatPr defaultRowHeight="14.5" x14ac:dyDescent="0.35"/>
  <cols>
    <col min="1" max="1" width="2.54296875" customWidth="1"/>
    <col min="2" max="2" width="5.453125" customWidth="1"/>
    <col min="3" max="3" width="23.54296875" customWidth="1"/>
    <col min="4" max="4" width="45.54296875" customWidth="1"/>
    <col min="5" max="8" width="13" customWidth="1"/>
  </cols>
  <sheetData>
    <row r="3" spans="2:8" ht="90.65" customHeight="1" x14ac:dyDescent="0.35">
      <c r="B3" s="397"/>
      <c r="C3" s="397"/>
      <c r="D3" s="397" t="s">
        <v>170</v>
      </c>
      <c r="E3" s="397"/>
      <c r="F3" s="397"/>
      <c r="G3" s="397"/>
      <c r="H3" s="397"/>
    </row>
    <row r="4" spans="2:8" ht="15" thickBot="1" x14ac:dyDescent="0.4">
      <c r="C4" s="71"/>
      <c r="D4" s="71"/>
      <c r="E4" s="71"/>
      <c r="F4" s="71"/>
      <c r="G4" s="71"/>
      <c r="H4" s="71"/>
    </row>
    <row r="5" spans="2:8" ht="65.5" customHeight="1" thickBot="1" x14ac:dyDescent="0.4">
      <c r="B5" s="289" t="s">
        <v>169</v>
      </c>
      <c r="C5" s="394" t="s">
        <v>168</v>
      </c>
      <c r="D5" s="395"/>
      <c r="E5" s="395"/>
      <c r="F5" s="396"/>
      <c r="G5" s="288"/>
      <c r="H5" s="287" t="s">
        <v>152</v>
      </c>
    </row>
    <row r="6" spans="2:8" x14ac:dyDescent="0.35">
      <c r="C6" s="71"/>
      <c r="D6" s="71"/>
      <c r="E6" s="71"/>
      <c r="F6" s="71"/>
      <c r="G6" s="71"/>
      <c r="H6" s="71"/>
    </row>
    <row r="7" spans="2:8" ht="15.5" x14ac:dyDescent="0.35">
      <c r="C7" s="71"/>
      <c r="D7" s="71"/>
      <c r="E7" s="305" t="s">
        <v>167</v>
      </c>
      <c r="F7" s="71"/>
      <c r="G7" s="71"/>
      <c r="H7" s="71"/>
    </row>
    <row r="8" spans="2:8" ht="31.5" customHeight="1" thickBot="1" x14ac:dyDescent="0.4">
      <c r="B8" s="294" t="s">
        <v>166</v>
      </c>
      <c r="C8" s="394" t="s">
        <v>165</v>
      </c>
      <c r="D8" s="398"/>
      <c r="E8" s="304" t="s">
        <v>164</v>
      </c>
      <c r="F8" s="304" t="s">
        <v>163</v>
      </c>
      <c r="G8" s="304" t="s">
        <v>162</v>
      </c>
      <c r="H8" s="304" t="s">
        <v>161</v>
      </c>
    </row>
    <row r="9" spans="2:8" ht="31.5" customHeight="1" x14ac:dyDescent="0.35">
      <c r="C9" s="399" t="s">
        <v>160</v>
      </c>
      <c r="D9" s="400"/>
      <c r="E9" s="303"/>
      <c r="F9" s="302"/>
      <c r="G9" s="302"/>
      <c r="H9" s="301"/>
    </row>
    <row r="10" spans="2:8" ht="31.5" customHeight="1" x14ac:dyDescent="0.35">
      <c r="C10" s="387" t="s">
        <v>159</v>
      </c>
      <c r="D10" s="388"/>
      <c r="E10" s="300"/>
      <c r="F10" s="299"/>
      <c r="G10" s="299"/>
      <c r="H10" s="298"/>
    </row>
    <row r="11" spans="2:8" ht="31.5" customHeight="1" thickBot="1" x14ac:dyDescent="0.4">
      <c r="C11" s="389" t="s">
        <v>158</v>
      </c>
      <c r="D11" s="390"/>
      <c r="E11" s="297"/>
      <c r="F11" s="296"/>
      <c r="G11" s="296"/>
      <c r="H11" s="295"/>
    </row>
    <row r="12" spans="2:8" x14ac:dyDescent="0.35">
      <c r="C12" s="71"/>
      <c r="D12" s="71"/>
      <c r="E12" s="291"/>
      <c r="F12" s="291"/>
      <c r="G12" s="291"/>
      <c r="H12" s="291"/>
    </row>
    <row r="13" spans="2:8" ht="17.5" x14ac:dyDescent="0.35">
      <c r="B13" s="294" t="s">
        <v>157</v>
      </c>
      <c r="C13" s="293" t="s">
        <v>156</v>
      </c>
      <c r="D13" s="292"/>
      <c r="E13" s="292"/>
      <c r="F13" s="292"/>
      <c r="G13" s="292"/>
      <c r="H13" s="292"/>
    </row>
    <row r="14" spans="2:8" ht="15" thickBot="1" x14ac:dyDescent="0.4">
      <c r="C14" s="71"/>
      <c r="D14" s="71"/>
      <c r="E14" s="291"/>
      <c r="F14" s="291"/>
      <c r="G14" s="291"/>
      <c r="H14" s="291"/>
    </row>
    <row r="15" spans="2:8" ht="76.5" customHeight="1" thickBot="1" x14ac:dyDescent="0.4">
      <c r="C15" s="391" t="s">
        <v>155</v>
      </c>
      <c r="D15" s="392"/>
      <c r="E15" s="392"/>
      <c r="F15" s="392"/>
      <c r="G15" s="392"/>
      <c r="H15" s="393"/>
    </row>
    <row r="16" spans="2:8" ht="15" thickBot="1" x14ac:dyDescent="0.4">
      <c r="C16" s="71"/>
      <c r="D16" s="290"/>
      <c r="E16" s="290"/>
      <c r="F16" s="290"/>
      <c r="G16" s="290"/>
      <c r="H16" s="290"/>
    </row>
    <row r="17" spans="2:8" ht="66" customHeight="1" thickBot="1" x14ac:dyDescent="0.4">
      <c r="B17" s="289" t="s">
        <v>154</v>
      </c>
      <c r="C17" s="394" t="s">
        <v>153</v>
      </c>
      <c r="D17" s="395"/>
      <c r="E17" s="395"/>
      <c r="F17" s="396"/>
      <c r="G17" s="288"/>
      <c r="H17" s="287" t="s">
        <v>152</v>
      </c>
    </row>
    <row r="18" spans="2:8" x14ac:dyDescent="0.35">
      <c r="C18" s="71"/>
      <c r="D18" s="71"/>
      <c r="E18" s="71"/>
      <c r="F18" s="71"/>
      <c r="G18" s="71"/>
      <c r="H18" s="71"/>
    </row>
  </sheetData>
  <mergeCells count="9">
    <mergeCell ref="C10:D10"/>
    <mergeCell ref="C11:D11"/>
    <mergeCell ref="C15:H15"/>
    <mergeCell ref="C17:F17"/>
    <mergeCell ref="D3:H3"/>
    <mergeCell ref="C5:F5"/>
    <mergeCell ref="C8:D8"/>
    <mergeCell ref="B3:C3"/>
    <mergeCell ref="C9:D9"/>
  </mergeCells>
  <dataValidations count="1">
    <dataValidation type="list" allowBlank="1" showInputMessage="1" showErrorMessage="1" sqref="G5" xr:uid="{20843282-2940-4B84-A9CD-03E4E795FDF4}">
      <formula1>"Very High, High, Reasonable, Poor"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F68EF636B8B24DB7BDE15AC06D31F5" ma:contentTypeVersion="18" ma:contentTypeDescription="Create a new document." ma:contentTypeScope="" ma:versionID="7565313023772c8058304817a29500cf">
  <xsd:schema xmlns:xsd="http://www.w3.org/2001/XMLSchema" xmlns:xs="http://www.w3.org/2001/XMLSchema" xmlns:p="http://schemas.microsoft.com/office/2006/metadata/properties" xmlns:ns2="ba202540-ab5c-4a37-b2cb-2e856e96994f" xmlns:ns3="0c07bb04-6ad9-40a3-893c-e4ff79fc85fa" targetNamespace="http://schemas.microsoft.com/office/2006/metadata/properties" ma:root="true" ma:fieldsID="0e80dc160b192028cbee4d55e6e865ca" ns2:_="" ns3:_="">
    <xsd:import namespace="ba202540-ab5c-4a37-b2cb-2e856e96994f"/>
    <xsd:import namespace="0c07bb04-6ad9-40a3-893c-e4ff79fc85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02540-ab5c-4a37-b2cb-2e856e969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9f7c7a3-53c4-4afb-8451-c4d558f2c4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7bb04-6ad9-40a3-893c-e4ff79fc85f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1a4bf1f-ad3e-4c71-8a84-887acd935067}" ma:internalName="TaxCatchAll" ma:showField="CatchAllData" ma:web="0c07bb04-6ad9-40a3-893c-e4ff79fc85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c07bb04-6ad9-40a3-893c-e4ff79fc85fa">
      <UserInfo>
        <DisplayName/>
        <AccountId xsi:nil="true"/>
        <AccountType/>
      </UserInfo>
    </SharedWithUsers>
    <lcf76f155ced4ddcb4097134ff3c332f xmlns="ba202540-ab5c-4a37-b2cb-2e856e96994f">
      <Terms xmlns="http://schemas.microsoft.com/office/infopath/2007/PartnerControls"/>
    </lcf76f155ced4ddcb4097134ff3c332f>
    <TaxCatchAll xmlns="0c07bb04-6ad9-40a3-893c-e4ff79fc85fa" xsi:nil="true"/>
  </documentManagement>
</p:properties>
</file>

<file path=customXml/itemProps1.xml><?xml version="1.0" encoding="utf-8"?>
<ds:datastoreItem xmlns:ds="http://schemas.openxmlformats.org/officeDocument/2006/customXml" ds:itemID="{B7743892-55F0-4769-9237-C889F5A5CE5C}">
  <ds:schemaRefs>
    <ds:schemaRef ds:uri="http://schemas.microsoft.com/sharepoint/v3/contenttype/forms"/>
  </ds:schemaRefs>
</ds:datastoreItem>
</file>

<file path=customXml/itemProps2.xml><?xml version="1.0" encoding="utf-8"?>
<ds:datastoreItem xmlns:ds="http://schemas.openxmlformats.org/officeDocument/2006/customXml" ds:itemID="{D82172DF-B76A-41FB-ACED-65DBC4DC83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02540-ab5c-4a37-b2cb-2e856e96994f"/>
    <ds:schemaRef ds:uri="0c07bb04-6ad9-40a3-893c-e4ff79fc85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08BCF9-6293-4784-BAA8-DAE2B518A451}">
  <ds:schemaRefs>
    <ds:schemaRef ds:uri="http://www.w3.org/XML/1998/namespace"/>
    <ds:schemaRef ds:uri="http://schemas.microsoft.com/office/2006/documentManagement/types"/>
    <ds:schemaRef ds:uri="0c07bb04-6ad9-40a3-893c-e4ff79fc85fa"/>
    <ds:schemaRef ds:uri="http://purl.org/dc/elements/1.1/"/>
    <ds:schemaRef ds:uri="http://schemas.microsoft.com/office/infopath/2007/PartnerControls"/>
    <ds:schemaRef ds:uri="http://purl.org/dc/terms/"/>
    <ds:schemaRef ds:uri="ba202540-ab5c-4a37-b2cb-2e856e96994f"/>
    <ds:schemaRef ds:uri="http://schemas.openxmlformats.org/package/2006/metadata/core-properties"/>
    <ds:schemaRef ds:uri="http://schemas.microsoft.com/office/2006/metadata/properties"/>
    <ds:schemaRef ds:uri="http://purl.org/dc/dcmitype/"/>
    <ds:schemaRef ds:uri="94209013-1df2-48bb-bc2c-43eddec483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Checklist for Claim</vt:lpstr>
      <vt:lpstr>GreenPlus Claim</vt:lpstr>
      <vt:lpstr>Director Statement</vt:lpstr>
      <vt:lpstr>Your Feedback - Optional</vt:lpstr>
      <vt:lpstr>'Checklist for Claim'!Print_Area</vt:lpstr>
      <vt:lpstr>'Director Statement'!Print_Area</vt:lpstr>
      <vt:lpstr>'GreenPlus Claim'!Print_Area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O'Regan, Kathleen</dc:creator>
  <cp:keywords/>
  <dc:description/>
  <cp:lastModifiedBy>Shirsath, Ankush</cp:lastModifiedBy>
  <cp:revision/>
  <cp:lastPrinted>2023-06-01T16:24:19Z</cp:lastPrinted>
  <dcterms:created xsi:type="dcterms:W3CDTF">2021-03-31T20:31:36Z</dcterms:created>
  <dcterms:modified xsi:type="dcterms:W3CDTF">2026-02-09T09:17:24Z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0x010100B9F68EF636B8B24DB7BDE15AC06D31F5</vt:lpwstr>
  </property>
  <property fmtid="{D5CDD505-2E9C-101B-9397-08002B2CF9AE}" pid="3" name="_AdHocReviewCycleID">
    <vt:i4>-1311404717</vt:i4>
  </property>
  <property fmtid="{D5CDD505-2E9C-101B-9397-08002B2CF9AE}" pid="4" name="_NewReviewCycle">
    <vt:lpwstr/>
  </property>
  <property fmtid="{D5CDD505-2E9C-101B-9397-08002B2CF9AE}" pid="5" name="_EmailSubject">
    <vt:lpwstr>Claim forms updates to Access Advice-GreenStart and GreenPlus</vt:lpwstr>
  </property>
  <property fmtid="{D5CDD505-2E9C-101B-9397-08002B2CF9AE}" pid="6" name="_AuthorEmail">
    <vt:lpwstr>Ankush.Shirsath@enterprise-ireland.com</vt:lpwstr>
  </property>
  <property fmtid="{D5CDD505-2E9C-101B-9397-08002B2CF9AE}" pid="7" name="_AuthorEmailDisplayName">
    <vt:lpwstr>Shirsath, Ankush</vt:lpwstr>
  </property>
  <property fmtid="{D5CDD505-2E9C-101B-9397-08002B2CF9AE}" pid="8" name="_PreviousAdHocReviewCycleID">
    <vt:i4>-835761241</vt:i4>
  </property>
  <property fmtid="{D5CDD505-2E9C-101B-9397-08002B2CF9AE}" pid="9" name="xd_ProgID">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y fmtid="{D5CDD505-2E9C-101B-9397-08002B2CF9AE}" pid="14" name="xd_Signature">
    <vt:bool>false</vt:bool>
  </property>
  <property fmtid="{D5CDD505-2E9C-101B-9397-08002B2CF9AE}" pid="15" name="MediaServiceImageTags">
    <vt:lpwstr/>
  </property>
  <property fmtid="{D5CDD505-2E9C-101B-9397-08002B2CF9AE}" pid="16" name="Order">
    <vt:r8>26800</vt:r8>
  </property>
</Properties>
</file>