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O:\176_Grants_W\GPU CENTRAL\G.A.D. CLAIM FORMS\2025 updated forms\Market Research Grant\"/>
    </mc:Choice>
  </mc:AlternateContent>
  <xr:revisionPtr revIDLastSave="0" documentId="8_{DBBC56E4-5CB3-4B59-B9B8-F6CDDCDA1FCF}" xr6:coauthVersionLast="47" xr6:coauthVersionMax="47" xr10:uidLastSave="{00000000-0000-0000-0000-000000000000}"/>
  <bookViews>
    <workbookView xWindow="-120" yWindow="-120" windowWidth="29040" windowHeight="15840" tabRatio="720" xr2:uid="{3E3F74D4-159D-45DF-8BB2-40FA0F555969}"/>
  </bookViews>
  <sheets>
    <sheet name="Instructions" sheetId="22" r:id="rId1"/>
    <sheet name="Checklist for Claim" sheetId="21" r:id="rId2"/>
    <sheet name="Claim Summary" sheetId="28" r:id="rId3"/>
    <sheet name="Travel &amp; Subsistence" sheetId="32" r:id="rId4"/>
    <sheet name="Market -Consultancy -Trade" sheetId="29" r:id="rId5"/>
    <sheet name="Director Statement " sheetId="23" r:id="rId6"/>
    <sheet name="Progress Report" sheetId="33" r:id="rId7"/>
    <sheet name="Summary of Exp" sheetId="2" state="hidden" r:id="rId8"/>
  </sheets>
  <externalReferences>
    <externalReference r:id="rId9"/>
  </externalReferences>
  <definedNames>
    <definedName name="_Hlk160557332" localSheetId="3">'Travel &amp; Subsistence'!$B$77</definedName>
    <definedName name="_Hlk51662228" localSheetId="6">'Progress Report'!#REF!</definedName>
    <definedName name="_Hlk55476101" localSheetId="1">'Checklist for Claim'!#REF!</definedName>
    <definedName name="_xlnm.Print_Area" localSheetId="1">'Checklist for Claim'!$A$1:$E$44</definedName>
    <definedName name="_xlnm.Print_Area" localSheetId="5">'Director Statement '!$B$3:$H$41</definedName>
    <definedName name="_xlnm.Print_Area" localSheetId="0">Instructions!$B$1:$R$40</definedName>
    <definedName name="_xlnm.Print_Area" localSheetId="4">'Market -Consultancy -Trade'!$A$1:$K$79</definedName>
    <definedName name="_xlnm.Print_Area" localSheetId="6">'Progress Report'!$A$1:$G$136</definedName>
    <definedName name="_xlnm.Print_Area" localSheetId="7">'Summary of Exp'!$A$1:$K$33</definedName>
    <definedName name="_xlnm.Print_Area" localSheetId="3">'Travel &amp; Subsistence'!$B$4:$T$71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3" l="1"/>
  <c r="C6" i="21" l="1"/>
  <c r="D3" i="32"/>
  <c r="D2" i="32"/>
  <c r="C2" i="29"/>
  <c r="C3" i="29"/>
  <c r="H103" i="29"/>
  <c r="D20" i="23" s="1"/>
  <c r="H34" i="29"/>
  <c r="D14" i="28" s="1"/>
  <c r="Q33" i="29"/>
  <c r="R32" i="29"/>
  <c r="R31" i="29"/>
  <c r="R30" i="29"/>
  <c r="R29" i="29"/>
  <c r="R28" i="29"/>
  <c r="R27" i="29"/>
  <c r="R26" i="29"/>
  <c r="R25" i="29"/>
  <c r="R24" i="29"/>
  <c r="R23" i="29"/>
  <c r="R22" i="29"/>
  <c r="R21" i="29"/>
  <c r="R20" i="29"/>
  <c r="R19" i="29"/>
  <c r="R18" i="29"/>
  <c r="R17" i="29"/>
  <c r="R16" i="29"/>
  <c r="R15" i="29"/>
  <c r="R14" i="29"/>
  <c r="R13" i="29"/>
  <c r="R12" i="29"/>
  <c r="R11" i="29"/>
  <c r="R10" i="29"/>
  <c r="F14" i="28" l="1"/>
  <c r="D18" i="23"/>
  <c r="R33" i="29"/>
  <c r="P98" i="32" l="1"/>
  <c r="F98" i="32"/>
  <c r="O96" i="32"/>
  <c r="Q96" i="32" s="1"/>
  <c r="O95" i="32"/>
  <c r="Q95" i="32" s="1"/>
  <c r="O94" i="32"/>
  <c r="Q94" i="32" s="1"/>
  <c r="O93" i="32"/>
  <c r="Q93" i="32" s="1"/>
  <c r="O92" i="32"/>
  <c r="Q92" i="32" s="1"/>
  <c r="O91" i="32"/>
  <c r="Q91" i="32" s="1"/>
  <c r="O90" i="32"/>
  <c r="Q90" i="32" s="1"/>
  <c r="O89" i="32"/>
  <c r="Q89" i="32" s="1"/>
  <c r="O88" i="32"/>
  <c r="Q88" i="32" s="1"/>
  <c r="O87" i="32"/>
  <c r="Q87" i="32" s="1"/>
  <c r="O86" i="32"/>
  <c r="Q86" i="32" s="1"/>
  <c r="O85" i="32"/>
  <c r="Q85" i="32" s="1"/>
  <c r="O84" i="32"/>
  <c r="Q84" i="32" s="1"/>
  <c r="O83" i="32"/>
  <c r="Q83" i="32" s="1"/>
  <c r="O82" i="32"/>
  <c r="Q82" i="32" s="1"/>
  <c r="O81" i="32"/>
  <c r="Q81" i="32" s="1"/>
  <c r="O80" i="32"/>
  <c r="Q80" i="32" s="1"/>
  <c r="O79" i="32"/>
  <c r="Q79" i="32" s="1"/>
  <c r="O78" i="32"/>
  <c r="Q78" i="32" s="1"/>
  <c r="O77" i="32"/>
  <c r="Q77" i="32" s="1"/>
  <c r="L69" i="32"/>
  <c r="K69" i="32"/>
  <c r="L68" i="32"/>
  <c r="N68" i="32" s="1"/>
  <c r="P68" i="32" s="1"/>
  <c r="K68" i="32"/>
  <c r="L67" i="32"/>
  <c r="M67" i="32" s="1"/>
  <c r="O67" i="32" s="1"/>
  <c r="K67" i="32"/>
  <c r="L66" i="32"/>
  <c r="M66" i="32" s="1"/>
  <c r="O66" i="32" s="1"/>
  <c r="K66" i="32"/>
  <c r="L65" i="32"/>
  <c r="M65" i="32" s="1"/>
  <c r="O65" i="32" s="1"/>
  <c r="K65" i="32"/>
  <c r="L64" i="32"/>
  <c r="K64" i="32"/>
  <c r="L63" i="32"/>
  <c r="K63" i="32"/>
  <c r="L62" i="32"/>
  <c r="K62" i="32"/>
  <c r="L61" i="32"/>
  <c r="K61" i="32"/>
  <c r="L60" i="32"/>
  <c r="K60" i="32"/>
  <c r="L59" i="32"/>
  <c r="N59" i="32" s="1"/>
  <c r="P59" i="32" s="1"/>
  <c r="K59" i="32"/>
  <c r="L58" i="32"/>
  <c r="K58" i="32"/>
  <c r="L57" i="32"/>
  <c r="K57" i="32"/>
  <c r="L56" i="32"/>
  <c r="K56" i="32"/>
  <c r="L55" i="32"/>
  <c r="K55" i="32"/>
  <c r="L54" i="32"/>
  <c r="K54" i="32"/>
  <c r="L53" i="32"/>
  <c r="M53" i="32" s="1"/>
  <c r="O53" i="32" s="1"/>
  <c r="K53" i="32"/>
  <c r="L52" i="32"/>
  <c r="N52" i="32" s="1"/>
  <c r="P52" i="32" s="1"/>
  <c r="K52" i="32"/>
  <c r="L51" i="32"/>
  <c r="K51" i="32"/>
  <c r="L50" i="32"/>
  <c r="K50" i="32"/>
  <c r="L49" i="32"/>
  <c r="N49" i="32" s="1"/>
  <c r="P49" i="32" s="1"/>
  <c r="K49" i="32"/>
  <c r="L48" i="32"/>
  <c r="K48" i="32"/>
  <c r="L47" i="32"/>
  <c r="K47" i="32"/>
  <c r="L46" i="32"/>
  <c r="K46" i="32"/>
  <c r="L45" i="32"/>
  <c r="N45" i="32" s="1"/>
  <c r="P45" i="32" s="1"/>
  <c r="K45" i="32"/>
  <c r="L44" i="32"/>
  <c r="K44" i="32"/>
  <c r="L43" i="32"/>
  <c r="K43" i="32"/>
  <c r="L42" i="32"/>
  <c r="K42" i="32"/>
  <c r="L41" i="32"/>
  <c r="K41" i="32"/>
  <c r="L40" i="32"/>
  <c r="K40" i="32"/>
  <c r="L39" i="32"/>
  <c r="K39" i="32"/>
  <c r="L38" i="32"/>
  <c r="M38" i="32" s="1"/>
  <c r="O38" i="32" s="1"/>
  <c r="K38" i="32"/>
  <c r="L37" i="32"/>
  <c r="M37" i="32" s="1"/>
  <c r="O37" i="32" s="1"/>
  <c r="K37" i="32"/>
  <c r="L36" i="32"/>
  <c r="K36" i="32"/>
  <c r="L35" i="32"/>
  <c r="K35" i="32"/>
  <c r="L34" i="32"/>
  <c r="K34" i="32"/>
  <c r="L33" i="32"/>
  <c r="K33" i="32"/>
  <c r="L32" i="32"/>
  <c r="K32" i="32"/>
  <c r="L31" i="32"/>
  <c r="K31" i="32"/>
  <c r="L30" i="32"/>
  <c r="N30" i="32" s="1"/>
  <c r="P30" i="32" s="1"/>
  <c r="K30" i="32"/>
  <c r="L29" i="32"/>
  <c r="K29" i="32"/>
  <c r="L28" i="32"/>
  <c r="K28" i="32"/>
  <c r="L27" i="32"/>
  <c r="K27" i="32"/>
  <c r="L26" i="32"/>
  <c r="K26" i="32"/>
  <c r="L25" i="32"/>
  <c r="K25" i="32"/>
  <c r="L24" i="32"/>
  <c r="K24" i="32"/>
  <c r="L23" i="32"/>
  <c r="N23" i="32" s="1"/>
  <c r="P23" i="32" s="1"/>
  <c r="K23" i="32"/>
  <c r="L22" i="32"/>
  <c r="K22" i="32"/>
  <c r="L21" i="32"/>
  <c r="K21" i="32"/>
  <c r="L20" i="32"/>
  <c r="K20" i="32"/>
  <c r="L19" i="32"/>
  <c r="K19" i="32"/>
  <c r="L18" i="32"/>
  <c r="K18" i="32"/>
  <c r="N17" i="32"/>
  <c r="P17" i="32" s="1"/>
  <c r="L17" i="32"/>
  <c r="M17" i="32" s="1"/>
  <c r="O17" i="32" s="1"/>
  <c r="K17" i="32"/>
  <c r="L16" i="32"/>
  <c r="K16" i="32"/>
  <c r="L15" i="32"/>
  <c r="K15" i="32"/>
  <c r="L13" i="32"/>
  <c r="K13" i="32"/>
  <c r="N16" i="32" l="1"/>
  <c r="P16" i="32" s="1"/>
  <c r="M15" i="32"/>
  <c r="O15" i="32" s="1"/>
  <c r="N24" i="32"/>
  <c r="P24" i="32" s="1"/>
  <c r="N37" i="32"/>
  <c r="P37" i="32" s="1"/>
  <c r="M19" i="32"/>
  <c r="O19" i="32" s="1"/>
  <c r="N51" i="32"/>
  <c r="P51" i="32" s="1"/>
  <c r="N38" i="32"/>
  <c r="P38" i="32" s="1"/>
  <c r="Q38" i="32" s="1"/>
  <c r="I38" i="32" s="1"/>
  <c r="N57" i="32"/>
  <c r="P57" i="32" s="1"/>
  <c r="N58" i="32"/>
  <c r="P58" i="32" s="1"/>
  <c r="N13" i="32"/>
  <c r="P13" i="32" s="1"/>
  <c r="N27" i="32"/>
  <c r="P27" i="32" s="1"/>
  <c r="M59" i="32"/>
  <c r="O59" i="32" s="1"/>
  <c r="Q59" i="32" s="1"/>
  <c r="I59" i="32" s="1"/>
  <c r="N43" i="32"/>
  <c r="P43" i="32" s="1"/>
  <c r="M44" i="32"/>
  <c r="O44" i="32" s="1"/>
  <c r="M31" i="32"/>
  <c r="O31" i="32" s="1"/>
  <c r="Q31" i="32" s="1"/>
  <c r="I31" i="32" s="1"/>
  <c r="N22" i="32"/>
  <c r="P22" i="32" s="1"/>
  <c r="N31" i="32"/>
  <c r="P31" i="32" s="1"/>
  <c r="M30" i="32"/>
  <c r="O30" i="32" s="1"/>
  <c r="N48" i="32"/>
  <c r="P48" i="32" s="1"/>
  <c r="Q17" i="32"/>
  <c r="I17" i="32" s="1"/>
  <c r="N56" i="32"/>
  <c r="P56" i="32" s="1"/>
  <c r="N66" i="32"/>
  <c r="P66" i="32" s="1"/>
  <c r="Q66" i="32" s="1"/>
  <c r="I66" i="32" s="1"/>
  <c r="M24" i="32"/>
  <c r="O24" i="32" s="1"/>
  <c r="Q24" i="32" s="1"/>
  <c r="I24" i="32" s="1"/>
  <c r="M45" i="32"/>
  <c r="O45" i="32" s="1"/>
  <c r="Q45" i="32" s="1"/>
  <c r="I45" i="32" s="1"/>
  <c r="M51" i="32"/>
  <c r="O51" i="32" s="1"/>
  <c r="Q51" i="32" s="1"/>
  <c r="I51" i="32" s="1"/>
  <c r="M23" i="32"/>
  <c r="O23" i="32" s="1"/>
  <c r="Q23" i="32" s="1"/>
  <c r="I23" i="32" s="1"/>
  <c r="N55" i="32"/>
  <c r="P55" i="32" s="1"/>
  <c r="N20" i="32"/>
  <c r="P20" i="32" s="1"/>
  <c r="N36" i="32"/>
  <c r="P36" i="32" s="1"/>
  <c r="N41" i="32"/>
  <c r="P41" i="32" s="1"/>
  <c r="N62" i="32"/>
  <c r="P62" i="32" s="1"/>
  <c r="N29" i="32"/>
  <c r="P29" i="32" s="1"/>
  <c r="N44" i="32"/>
  <c r="P44" i="32" s="1"/>
  <c r="N34" i="32"/>
  <c r="P34" i="32" s="1"/>
  <c r="N19" i="32"/>
  <c r="P19" i="32" s="1"/>
  <c r="Q19" i="32" s="1"/>
  <c r="I19" i="32" s="1"/>
  <c r="N42" i="32"/>
  <c r="P42" i="32" s="1"/>
  <c r="M52" i="32"/>
  <c r="O52" i="32" s="1"/>
  <c r="Q52" i="32" s="1"/>
  <c r="I52" i="32" s="1"/>
  <c r="N63" i="32"/>
  <c r="P63" i="32" s="1"/>
  <c r="N15" i="32"/>
  <c r="P15" i="32" s="1"/>
  <c r="N50" i="32"/>
  <c r="P50" i="32" s="1"/>
  <c r="M16" i="32"/>
  <c r="O16" i="32" s="1"/>
  <c r="N26" i="32"/>
  <c r="P26" i="32" s="1"/>
  <c r="M58" i="32"/>
  <c r="O58" i="32" s="1"/>
  <c r="Q58" i="32" s="1"/>
  <c r="I58" i="32" s="1"/>
  <c r="N69" i="32"/>
  <c r="P69" i="32" s="1"/>
  <c r="N64" i="32"/>
  <c r="P64" i="32" s="1"/>
  <c r="N65" i="32"/>
  <c r="P65" i="32" s="1"/>
  <c r="Q65" i="32" s="1"/>
  <c r="I65" i="32" s="1"/>
  <c r="N40" i="32"/>
  <c r="P40" i="32" s="1"/>
  <c r="M40" i="32"/>
  <c r="O40" i="32" s="1"/>
  <c r="Q40" i="32" s="1"/>
  <c r="I40" i="32" s="1"/>
  <c r="N21" i="32"/>
  <c r="P21" i="32" s="1"/>
  <c r="N54" i="32"/>
  <c r="P54" i="32" s="1"/>
  <c r="M54" i="32"/>
  <c r="O54" i="32" s="1"/>
  <c r="N28" i="32"/>
  <c r="P28" i="32" s="1"/>
  <c r="N35" i="32"/>
  <c r="P35" i="32" s="1"/>
  <c r="N46" i="32"/>
  <c r="P46" i="32" s="1"/>
  <c r="N18" i="32"/>
  <c r="P18" i="32" s="1"/>
  <c r="M18" i="32"/>
  <c r="O18" i="32" s="1"/>
  <c r="Q18" i="32" s="1"/>
  <c r="I18" i="32" s="1"/>
  <c r="Q67" i="32"/>
  <c r="I67" i="32" s="1"/>
  <c r="M25" i="32"/>
  <c r="O25" i="32" s="1"/>
  <c r="Q25" i="32" s="1"/>
  <c r="I25" i="32" s="1"/>
  <c r="N25" i="32"/>
  <c r="P25" i="32" s="1"/>
  <c r="M39" i="32"/>
  <c r="O39" i="32" s="1"/>
  <c r="N39" i="32"/>
  <c r="P39" i="32" s="1"/>
  <c r="N47" i="32"/>
  <c r="P47" i="32" s="1"/>
  <c r="M47" i="32"/>
  <c r="O47" i="32" s="1"/>
  <c r="M32" i="32"/>
  <c r="O32" i="32" s="1"/>
  <c r="N32" i="32"/>
  <c r="P32" i="32" s="1"/>
  <c r="N33" i="32"/>
  <c r="P33" i="32" s="1"/>
  <c r="N61" i="32"/>
  <c r="P61" i="32" s="1"/>
  <c r="M61" i="32"/>
  <c r="O61" i="32" s="1"/>
  <c r="M26" i="32"/>
  <c r="O26" i="32" s="1"/>
  <c r="Q26" i="32" s="1"/>
  <c r="I26" i="32" s="1"/>
  <c r="M33" i="32"/>
  <c r="O33" i="32" s="1"/>
  <c r="N60" i="32"/>
  <c r="P60" i="32" s="1"/>
  <c r="Q98" i="32"/>
  <c r="Q30" i="32"/>
  <c r="I30" i="32" s="1"/>
  <c r="Q37" i="32"/>
  <c r="I37" i="32" s="1"/>
  <c r="N53" i="32"/>
  <c r="P53" i="32" s="1"/>
  <c r="Q53" i="32" s="1"/>
  <c r="I53" i="32" s="1"/>
  <c r="M20" i="32"/>
  <c r="O20" i="32" s="1"/>
  <c r="M27" i="32"/>
  <c r="O27" i="32" s="1"/>
  <c r="M34" i="32"/>
  <c r="O34" i="32" s="1"/>
  <c r="Q34" i="32" s="1"/>
  <c r="I34" i="32" s="1"/>
  <c r="M41" i="32"/>
  <c r="O41" i="32" s="1"/>
  <c r="M48" i="32"/>
  <c r="O48" i="32" s="1"/>
  <c r="Q48" i="32" s="1"/>
  <c r="I48" i="32" s="1"/>
  <c r="M55" i="32"/>
  <c r="O55" i="32" s="1"/>
  <c r="Q55" i="32" s="1"/>
  <c r="I55" i="32" s="1"/>
  <c r="M62" i="32"/>
  <c r="O62" i="32" s="1"/>
  <c r="Q62" i="32" s="1"/>
  <c r="I62" i="32" s="1"/>
  <c r="M69" i="32"/>
  <c r="O69" i="32" s="1"/>
  <c r="M46" i="32"/>
  <c r="O46" i="32" s="1"/>
  <c r="N67" i="32"/>
  <c r="P67" i="32" s="1"/>
  <c r="M22" i="32"/>
  <c r="O22" i="32" s="1"/>
  <c r="Q22" i="32" s="1"/>
  <c r="I22" i="32" s="1"/>
  <c r="M29" i="32"/>
  <c r="O29" i="32" s="1"/>
  <c r="Q29" i="32" s="1"/>
  <c r="I29" i="32" s="1"/>
  <c r="M36" i="32"/>
  <c r="O36" i="32" s="1"/>
  <c r="M43" i="32"/>
  <c r="O43" i="32" s="1"/>
  <c r="M50" i="32"/>
  <c r="O50" i="32" s="1"/>
  <c r="M57" i="32"/>
  <c r="O57" i="32" s="1"/>
  <c r="Q57" i="32" s="1"/>
  <c r="I57" i="32" s="1"/>
  <c r="M64" i="32"/>
  <c r="O64" i="32" s="1"/>
  <c r="Q64" i="32" s="1"/>
  <c r="I64" i="32" s="1"/>
  <c r="M60" i="32"/>
  <c r="O60" i="32" s="1"/>
  <c r="Q60" i="32" s="1"/>
  <c r="I60" i="32" s="1"/>
  <c r="O98" i="32"/>
  <c r="M68" i="32"/>
  <c r="O68" i="32" s="1"/>
  <c r="Q68" i="32" s="1"/>
  <c r="I68" i="32" s="1"/>
  <c r="M13" i="32"/>
  <c r="O13" i="32" s="1"/>
  <c r="Q13" i="32" s="1"/>
  <c r="I13" i="32" s="1"/>
  <c r="M21" i="32"/>
  <c r="O21" i="32" s="1"/>
  <c r="Q21" i="32" s="1"/>
  <c r="I21" i="32" s="1"/>
  <c r="M28" i="32"/>
  <c r="O28" i="32" s="1"/>
  <c r="M35" i="32"/>
  <c r="O35" i="32" s="1"/>
  <c r="M42" i="32"/>
  <c r="O42" i="32" s="1"/>
  <c r="Q42" i="32" s="1"/>
  <c r="I42" i="32" s="1"/>
  <c r="M49" i="32"/>
  <c r="O49" i="32" s="1"/>
  <c r="Q49" i="32" s="1"/>
  <c r="I49" i="32" s="1"/>
  <c r="M56" i="32"/>
  <c r="O56" i="32" s="1"/>
  <c r="Q56" i="32" s="1"/>
  <c r="I56" i="32" s="1"/>
  <c r="M63" i="32"/>
  <c r="O63" i="32" s="1"/>
  <c r="Q16" i="32" l="1"/>
  <c r="I16" i="32" s="1"/>
  <c r="Q15" i="32"/>
  <c r="I15" i="32" s="1"/>
  <c r="Q32" i="32"/>
  <c r="I32" i="32" s="1"/>
  <c r="Q43" i="32"/>
  <c r="I43" i="32" s="1"/>
  <c r="Q47" i="32"/>
  <c r="I47" i="32" s="1"/>
  <c r="Q44" i="32"/>
  <c r="I44" i="32" s="1"/>
  <c r="Q27" i="32"/>
  <c r="I27" i="32" s="1"/>
  <c r="Q41" i="32"/>
  <c r="I41" i="32" s="1"/>
  <c r="Q54" i="32"/>
  <c r="I54" i="32" s="1"/>
  <c r="Q61" i="32"/>
  <c r="I61" i="32" s="1"/>
  <c r="Q20" i="32"/>
  <c r="I20" i="32" s="1"/>
  <c r="Q36" i="32"/>
  <c r="I36" i="32" s="1"/>
  <c r="Q63" i="32"/>
  <c r="I63" i="32" s="1"/>
  <c r="Q35" i="32"/>
  <c r="I35" i="32" s="1"/>
  <c r="Q50" i="32"/>
  <c r="I50" i="32" s="1"/>
  <c r="Q28" i="32"/>
  <c r="I28" i="32" s="1"/>
  <c r="Q69" i="32"/>
  <c r="I69" i="32" s="1"/>
  <c r="Q33" i="32"/>
  <c r="I33" i="32" s="1"/>
  <c r="Q39" i="32"/>
  <c r="I39" i="32" s="1"/>
  <c r="Q46" i="32"/>
  <c r="I46" i="32" s="1"/>
  <c r="I71" i="32" l="1"/>
  <c r="F102" i="32" s="1"/>
  <c r="C14" i="28" s="1"/>
  <c r="T78" i="29"/>
  <c r="R96" i="29"/>
  <c r="R99" i="29"/>
  <c r="R100" i="29"/>
  <c r="R101" i="29"/>
  <c r="R86" i="29"/>
  <c r="D14" i="23"/>
  <c r="D17" i="23" l="1"/>
  <c r="D9" i="23"/>
  <c r="J42" i="29"/>
  <c r="U42" i="29" s="1"/>
  <c r="Q42" i="29"/>
  <c r="R42" i="29"/>
  <c r="J43" i="29"/>
  <c r="U43" i="29" s="1"/>
  <c r="Q43" i="29"/>
  <c r="Q46" i="29" s="1"/>
  <c r="Q49" i="29" s="1"/>
  <c r="R43" i="29"/>
  <c r="J44" i="29"/>
  <c r="U44" i="29" s="1"/>
  <c r="Q44" i="29"/>
  <c r="R44" i="29"/>
  <c r="J45" i="29"/>
  <c r="U45" i="29" s="1"/>
  <c r="R45" i="29"/>
  <c r="J46" i="29"/>
  <c r="U46" i="29" s="1"/>
  <c r="R46" i="29"/>
  <c r="J47" i="29"/>
  <c r="U47" i="29" s="1"/>
  <c r="R47" i="29"/>
  <c r="J48" i="29"/>
  <c r="U48" i="29" s="1"/>
  <c r="R48" i="29"/>
  <c r="J49" i="29"/>
  <c r="U49" i="29" s="1"/>
  <c r="R49" i="29"/>
  <c r="J50" i="29"/>
  <c r="U50" i="29" s="1"/>
  <c r="R50" i="29"/>
  <c r="J51" i="29"/>
  <c r="U51" i="29" s="1"/>
  <c r="R51" i="29"/>
  <c r="J52" i="29"/>
  <c r="U52" i="29" s="1"/>
  <c r="R52" i="29"/>
  <c r="J53" i="29"/>
  <c r="U53" i="29" s="1"/>
  <c r="R53" i="29"/>
  <c r="J54" i="29"/>
  <c r="U54" i="29" s="1"/>
  <c r="R54" i="29"/>
  <c r="J55" i="29"/>
  <c r="U55" i="29" s="1"/>
  <c r="R55" i="29"/>
  <c r="J56" i="29"/>
  <c r="U56" i="29" s="1"/>
  <c r="R56" i="29"/>
  <c r="J57" i="29"/>
  <c r="U57" i="29" s="1"/>
  <c r="R57" i="29"/>
  <c r="J58" i="29"/>
  <c r="U58" i="29" s="1"/>
  <c r="R58" i="29"/>
  <c r="J59" i="29"/>
  <c r="U59" i="29" s="1"/>
  <c r="R59" i="29"/>
  <c r="J60" i="29"/>
  <c r="U60" i="29" s="1"/>
  <c r="R60" i="29"/>
  <c r="J61" i="29"/>
  <c r="U61" i="29" s="1"/>
  <c r="R61" i="29"/>
  <c r="J62" i="29"/>
  <c r="U62" i="29" s="1"/>
  <c r="R62" i="29"/>
  <c r="J63" i="29"/>
  <c r="U63" i="29" s="1"/>
  <c r="R63" i="29"/>
  <c r="J64" i="29"/>
  <c r="U64" i="29" s="1"/>
  <c r="R64" i="29"/>
  <c r="J65" i="29"/>
  <c r="U65" i="29" s="1"/>
  <c r="R65" i="29"/>
  <c r="J66" i="29"/>
  <c r="U66" i="29" s="1"/>
  <c r="R66" i="29"/>
  <c r="J67" i="29"/>
  <c r="U67" i="29" s="1"/>
  <c r="R67" i="29"/>
  <c r="J68" i="29"/>
  <c r="U68" i="29" s="1"/>
  <c r="R68" i="29"/>
  <c r="J69" i="29"/>
  <c r="U69" i="29" s="1"/>
  <c r="R69" i="29"/>
  <c r="J70" i="29"/>
  <c r="U70" i="29" s="1"/>
  <c r="R70" i="29"/>
  <c r="J71" i="29"/>
  <c r="U71" i="29" s="1"/>
  <c r="R71" i="29"/>
  <c r="J72" i="29"/>
  <c r="U72" i="29" s="1"/>
  <c r="R72" i="29"/>
  <c r="J73" i="29"/>
  <c r="U73" i="29" s="1"/>
  <c r="R73" i="29"/>
  <c r="J74" i="29"/>
  <c r="U74" i="29" s="1"/>
  <c r="R74" i="29"/>
  <c r="J75" i="29"/>
  <c r="U75" i="29" s="1"/>
  <c r="R75" i="29"/>
  <c r="J76" i="29"/>
  <c r="U76" i="29" s="1"/>
  <c r="R76" i="29"/>
  <c r="U78" i="29" l="1"/>
  <c r="S44" i="29"/>
  <c r="S42" i="29"/>
  <c r="S43" i="29"/>
  <c r="Q45" i="29"/>
  <c r="Q48" i="29" s="1"/>
  <c r="S48" i="29" s="1"/>
  <c r="R78" i="29"/>
  <c r="Q47" i="29"/>
  <c r="Q52" i="29"/>
  <c r="S49" i="29"/>
  <c r="J78" i="29"/>
  <c r="S46" i="29"/>
  <c r="E14" i="28" l="1"/>
  <c r="D19" i="23"/>
  <c r="F19" i="23" s="1"/>
  <c r="F18" i="23"/>
  <c r="Q51" i="29"/>
  <c r="S51" i="29" s="1"/>
  <c r="S45" i="29"/>
  <c r="S47" i="29"/>
  <c r="Q50" i="29"/>
  <c r="Q55" i="29"/>
  <c r="S52" i="29"/>
  <c r="Q54" i="29" l="1"/>
  <c r="Q57" i="29" s="1"/>
  <c r="S50" i="29"/>
  <c r="Q53" i="29"/>
  <c r="Q58" i="29"/>
  <c r="S55" i="29"/>
  <c r="S54" i="29" l="1"/>
  <c r="S53" i="29"/>
  <c r="Q56" i="29"/>
  <c r="Q60" i="29"/>
  <c r="S57" i="29"/>
  <c r="Q61" i="29"/>
  <c r="S58" i="29"/>
  <c r="F20" i="23" l="1"/>
  <c r="C16" i="28"/>
  <c r="S56" i="29"/>
  <c r="Q59" i="29"/>
  <c r="Q63" i="29"/>
  <c r="S60" i="29"/>
  <c r="S61" i="29"/>
  <c r="Q64" i="29"/>
  <c r="C20" i="28" l="1"/>
  <c r="C22" i="28" s="1"/>
  <c r="D22" i="23"/>
  <c r="S59" i="29"/>
  <c r="Q62" i="29"/>
  <c r="S64" i="29"/>
  <c r="Q67" i="29"/>
  <c r="Q66" i="29"/>
  <c r="S63" i="29"/>
  <c r="S62" i="29" l="1"/>
  <c r="Q65" i="29"/>
  <c r="Q69" i="29"/>
  <c r="S66" i="29"/>
  <c r="S67" i="29"/>
  <c r="Q70" i="29"/>
  <c r="Q68" i="29" l="1"/>
  <c r="S65" i="29"/>
  <c r="Q73" i="29"/>
  <c r="S70" i="29"/>
  <c r="S69" i="29"/>
  <c r="Q72" i="29"/>
  <c r="S68" i="29" l="1"/>
  <c r="Q71" i="29"/>
  <c r="Q76" i="29"/>
  <c r="S76" i="29" s="1"/>
  <c r="S73" i="29"/>
  <c r="S72" i="29"/>
  <c r="Q75" i="29"/>
  <c r="S75" i="29" s="1"/>
  <c r="S71" i="29" l="1"/>
  <c r="Q74" i="29"/>
  <c r="S74" i="29" s="1"/>
  <c r="S78" i="29" s="1"/>
  <c r="F17" i="23" l="1"/>
  <c r="F22" i="23" s="1"/>
  <c r="F33" i="2" l="1"/>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<sst xmlns="http://schemas.openxmlformats.org/spreadsheetml/2006/main" count="409" uniqueCount="202">
  <si>
    <t>Consultancy</t>
  </si>
  <si>
    <t>Travel &amp; Subsistence</t>
  </si>
  <si>
    <t>Project Number</t>
  </si>
  <si>
    <t>Disallowed 
(Manual Entry)</t>
  </si>
  <si>
    <t>Approved Cost (Calculated)</t>
  </si>
  <si>
    <t>&lt;- unhide rows here and insert more if required</t>
  </si>
  <si>
    <t>Disallowed</t>
  </si>
  <si>
    <t>Deferred</t>
  </si>
  <si>
    <t>Employee Name</t>
  </si>
  <si>
    <t>Invoice No.</t>
  </si>
  <si>
    <t>Invoice Date</t>
  </si>
  <si>
    <t>Eligible Travel Costs</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</si>
  <si>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</si>
  <si>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</si>
  <si>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</si>
  <si>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</si>
  <si>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</si>
  <si>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</si>
  <si>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</si>
  <si>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</si>
  <si>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</si>
  <si>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</si>
  <si>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</si>
  <si>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</si>
  <si>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</si>
  <si>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</si>
  <si>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</si>
  <si>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</si>
  <si>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</si>
  <si>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</si>
  <si>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</si>
  <si>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</si>
  <si>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</si>
  <si>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</si>
  <si>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</si>
  <si>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</si>
  <si>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Please confirm…</t>
  </si>
  <si>
    <t>Invoices</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</si>
  <si>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</si>
  <si>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</si>
  <si>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</si>
  <si>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</si>
  <si>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</si>
  <si>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</si>
  <si>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</si>
  <si>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</si>
  <si>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</si>
  <si>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</si>
  <si>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</si>
  <si>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Grant Rate %: (ref Letter of Offer)</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</si>
  <si>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</si>
  <si>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</si>
  <si>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</si>
  <si>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</si>
  <si>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</si>
  <si>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</si>
  <si>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Consultant/Service Provider Name</t>
  </si>
  <si>
    <t>Role/Function</t>
  </si>
  <si>
    <t>Number of Days</t>
  </si>
  <si>
    <t>Costs must be for Company employees only.</t>
  </si>
  <si>
    <t>Subsistence Rates:</t>
  </si>
  <si>
    <t>Daily Allowance Rate:</t>
  </si>
  <si>
    <t>Overseas = €60</t>
  </si>
  <si>
    <t>24 Hr Allowance Rate:</t>
  </si>
  <si>
    <t>Overseas = €200</t>
  </si>
  <si>
    <t>Checklist for Claim</t>
  </si>
  <si>
    <t xml:space="preserve">https://www.enterprise-ireland.com/en/Process/Companies/  </t>
  </si>
  <si>
    <t xml:space="preserve">N.B. As part of continous improvement, revisions are regularly made to our claim forms. Do not use a saved copy. Always download from: </t>
  </si>
  <si>
    <t>Total approved expenditure as per Letter of Offer</t>
  </si>
  <si>
    <t>Revision Date:</t>
  </si>
  <si>
    <t>Mandatory Requirements</t>
  </si>
  <si>
    <t>Claim Cost Workbook</t>
  </si>
  <si>
    <r>
      <t xml:space="preserve">Auto populated from the claim details tabs </t>
    </r>
    <r>
      <rPr>
        <i/>
        <sz val="11"/>
        <rFont val="Calibri"/>
        <family val="2"/>
      </rPr>
      <t xml:space="preserve">(do not edit) </t>
    </r>
  </si>
  <si>
    <t>Item No.</t>
  </si>
  <si>
    <t>Max daily rate</t>
  </si>
  <si>
    <t>Daily Rate
(Max of €900)</t>
  </si>
  <si>
    <t>Amount Paid
(ex VAT)</t>
  </si>
  <si>
    <t>Allowed Rate</t>
  </si>
  <si>
    <t>Approved num days (over-write)</t>
  </si>
  <si>
    <t>Subtotal:</t>
  </si>
  <si>
    <t>Project Number:</t>
  </si>
  <si>
    <t>* Autopopulated from Claim Summary Tab</t>
  </si>
  <si>
    <t>Date:</t>
  </si>
  <si>
    <t>Progress Report</t>
  </si>
  <si>
    <t>Invoice Number</t>
  </si>
  <si>
    <t>Eligible Cost (Calculated)</t>
  </si>
  <si>
    <t>Claim Period from:</t>
  </si>
  <si>
    <t>Claim Period to:</t>
  </si>
  <si>
    <t>In column A, number each line item.  This Item No should be written on all supporting documents for cross referencing purposes.</t>
  </si>
  <si>
    <t>External daily rates may vary, but Enterprise Ireland support is limited to a maximum of €900 per day including all travel and other costs</t>
  </si>
  <si>
    <r>
      <t xml:space="preserve">Subsistence rate covers all out of pocket expenses including hotels, meals, taxis, parking, local fares, incidentals etc.
</t>
    </r>
    <r>
      <rPr>
        <b/>
        <sz val="12"/>
        <color theme="1"/>
        <rFont val="Calibri"/>
        <family val="2"/>
        <scheme val="minor"/>
      </rPr>
      <t>N.B. Do not submit any invoices/receipts or proof of payment for subsistence.  Subsistence amount must agree with the Trip Information section.  
24Hr allowance applies only when claiming an overnight stay.</t>
    </r>
  </si>
  <si>
    <t>Project No:</t>
  </si>
  <si>
    <t xml:space="preserve">Company Name: </t>
  </si>
  <si>
    <t>Company Name:</t>
  </si>
  <si>
    <t>Trade Fairs</t>
  </si>
  <si>
    <t>Name of Trade Fair</t>
  </si>
  <si>
    <t>Location</t>
  </si>
  <si>
    <t xml:space="preserve">Only entry fees (to a maxmium of 5) for Grantee Company employees are eligible.  </t>
  </si>
  <si>
    <t>Trade Fair Total:</t>
  </si>
  <si>
    <t>Enter Project details from your Letter of Offer</t>
  </si>
  <si>
    <t>Claim costs from Claim Details tab(s)</t>
  </si>
  <si>
    <t>Total:</t>
  </si>
  <si>
    <t>Total Expenditure:</t>
  </si>
  <si>
    <t>Grant Rate ( as per Letter of offer):</t>
  </si>
  <si>
    <t>Final Claim Date:</t>
  </si>
  <si>
    <t>Please submit with the Claim copies of Consultant’s invoices. Invoices must clearly state the work undertaken, daily rate and number of days.</t>
  </si>
  <si>
    <r>
      <rPr>
        <b/>
        <sz val="10"/>
        <color rgb="FF000000"/>
        <rFont val="Arial"/>
        <family val="2"/>
      </rPr>
      <t xml:space="preserve">Consultant: </t>
    </r>
    <r>
      <rPr>
        <sz val="10"/>
        <color rgb="FF000000"/>
        <rFont val="Arial"/>
        <family val="2"/>
      </rPr>
      <t xml:space="preserve">For each invoice claimed, you must submit a copy of Bank or Company Credit Card Statement as proof of payment.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</si>
  <si>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&lt;- unhide rows here if required</t>
  </si>
  <si>
    <r>
      <rPr>
        <b/>
        <sz val="12"/>
        <color theme="1"/>
        <rFont val="Calibri"/>
        <family val="2"/>
        <scheme val="minor"/>
      </rPr>
      <t>Economy Airline/Ferry/Rail Travel Costs:</t>
    </r>
    <r>
      <rPr>
        <sz val="12"/>
        <color theme="1"/>
        <rFont val="Calibri"/>
        <family val="2"/>
        <scheme val="minor"/>
      </rPr>
      <t xml:space="preserve"> 
Please submit the itinerary email you received at time of booking.  No Proof of Payment needed for the travel itinerary email.  The travel itinerary email must confirm the outward and return journey in order to calculate appropriate subsistence for each journey.  The travel itinerary email must state : name, destination, travel dates and cost.</t>
    </r>
  </si>
  <si>
    <t>Select</t>
  </si>
  <si>
    <t>Foreign Travel &amp; Subsistence</t>
  </si>
  <si>
    <t>Grant Admin Check</t>
  </si>
  <si>
    <t>A Progress Report must be submitted with the claim detailing the progress of the project. The Progress Report template is found in the tab below.</t>
  </si>
  <si>
    <t>Market Research</t>
  </si>
  <si>
    <t>TOTAL:</t>
  </si>
  <si>
    <t>Grant Admin Comments</t>
  </si>
  <si>
    <t>Travel Costs Disallowed
(Manual Entry)</t>
  </si>
  <si>
    <t>Disallowed
(Manual Entry)</t>
  </si>
  <si>
    <t>Eligible Total Costs (Calculated)</t>
  </si>
  <si>
    <r>
      <rPr>
        <b/>
        <sz val="12"/>
        <color theme="1"/>
        <rFont val="Calibri"/>
        <family val="2"/>
        <scheme val="minor"/>
      </rPr>
      <t>Note:  Foreign Travel ONLY is eligible</t>
    </r>
    <r>
      <rPr>
        <sz val="12"/>
        <color theme="1"/>
        <rFont val="Calibri"/>
        <family val="2"/>
        <scheme val="minor"/>
      </rPr>
      <t xml:space="preserve">
•  Travel &amp; Subsistence to support foreign travel which can be shown to have been reasonably incurred and wholly for the implementation of the work programme. 
•  This also includes attendance at trade fairs.  
•  All travel expenses are subject to Enterprise Ireland’s current rate of travel and subsistence </t>
    </r>
  </si>
  <si>
    <t xml:space="preserve">•  Cost of purchasing reports and databases relating to a new market/sector are eligible.  
•  Please include invoices and proof of payment i.e. bank statements.  </t>
  </si>
  <si>
    <t xml:space="preserve">Please ensure that details of travel 
(i.e. person/destination/departure &amp; return dates/type of travel e.g. air, ferry/train) are entered on the claim form.  
Please submit the itinerary email you received at time of booking.  No Proof of Payment needed for the travel itinerary email.  The travel itinerary email must confirm the outward and return journey in order to calculate appropriate subsistence for each journey.  The travel itinerary email must state: name, destination, travel dates and cost.
N.B. Subsistence to be claimed based on related travel.  Do not submit any receipts or proof of payment relating to subsistence.
</t>
  </si>
  <si>
    <t xml:space="preserve">Please refer to your Letter of Offer to confirm what expenditure has been approved. 
Please provide invoices and proof of payment
For each invoice claimed, you must submit a copy of Bank or Company Credit Card Statement as proof of payment
</t>
  </si>
  <si>
    <t>Trade Fair</t>
  </si>
  <si>
    <t>Market Research Grant</t>
  </si>
  <si>
    <t>Name of Report</t>
  </si>
  <si>
    <t>Trade Fair Attendance/Entry Fee</t>
  </si>
  <si>
    <t xml:space="preserve">Market Research </t>
  </si>
  <si>
    <r>
      <t xml:space="preserve">•  For each claim, a progress report which details the progress to date must be submitted and will be sent to your </t>
    </r>
    <r>
      <rPr>
        <sz val="12"/>
        <rFont val="Calibri"/>
        <family val="2"/>
        <scheme val="minor"/>
      </rPr>
      <t>Client Advisor (CA) for sign-off</t>
    </r>
    <r>
      <rPr>
        <sz val="12"/>
        <color theme="1"/>
        <rFont val="Calibri"/>
        <family val="2"/>
        <scheme val="minor"/>
      </rPr>
      <t xml:space="preserve">
•  Reference Progress Report template tab below.</t>
    </r>
  </si>
  <si>
    <t>In the email subject line write: “Market Research / Company name / Project number”</t>
  </si>
  <si>
    <t>Please refer to your Letter of Offer to confirm what expenditure has been approved. 
Please provide invoices and proof of payment
For each invoice claimed, you must submit a copy of Bank or Company Credit Card Statement as proof of payment</t>
  </si>
  <si>
    <t>Name of your Enterprise Ireland Client Advisor:</t>
  </si>
  <si>
    <t>Complete the Market Research Grant Claim form &amp; Director's Statement as instructed. Print the Director's Statement on headed paper, sign, scan &amp; return with the claim.  DocuSign is also acceptable.  Return the pdf document, the Excel Claim Form and supporting documentation to:</t>
  </si>
  <si>
    <r>
      <t xml:space="preserve">Director Statement: Please print on </t>
    </r>
    <r>
      <rPr>
        <b/>
        <u/>
        <sz val="16"/>
        <color rgb="FF00B050"/>
        <rFont val="Arial"/>
        <family val="2"/>
      </rPr>
      <t>headed paper</t>
    </r>
    <r>
      <rPr>
        <b/>
        <sz val="16"/>
        <color rgb="FF00B050"/>
        <rFont val="Arial"/>
        <family val="2"/>
      </rPr>
      <t xml:space="preserve">, </t>
    </r>
    <r>
      <rPr>
        <b/>
        <u/>
        <sz val="16"/>
        <color rgb="FF00B050"/>
        <rFont val="Arial"/>
        <family val="2"/>
      </rPr>
      <t>sign</t>
    </r>
    <r>
      <rPr>
        <b/>
        <sz val="16"/>
        <color rgb="FF00B050"/>
        <rFont val="Arial"/>
        <family val="2"/>
      </rPr>
      <t xml:space="preserve">, </t>
    </r>
    <r>
      <rPr>
        <b/>
        <u/>
        <sz val="16"/>
        <color rgb="FF00B050"/>
        <rFont val="Arial"/>
        <family val="2"/>
      </rPr>
      <t>scan and return with the claim</t>
    </r>
    <r>
      <rPr>
        <b/>
        <sz val="16"/>
        <color rgb="FF00B050"/>
        <rFont val="Arial"/>
        <family val="2"/>
      </rPr>
      <t xml:space="preserve"> - DocuSign is also acceptable</t>
    </r>
  </si>
  <si>
    <r>
      <rPr>
        <sz val="12"/>
        <color theme="1"/>
        <rFont val="Calibri"/>
        <family val="2"/>
      </rPr>
      <t>•  External daily rates may vary, but Enterprise Ireland support is limited to the first €900 per day including all travel and other costs.</t>
    </r>
    <r>
      <rPr>
        <sz val="12"/>
        <color theme="1"/>
        <rFont val="Calibri"/>
        <family val="2"/>
        <scheme val="minor"/>
      </rPr>
      <t xml:space="preserve">
•  Where more than one consultant is being used from the same firm the daily rates will apply to the firm 
•  Shareholders of the company cannot act as consultants on the project
•  For each invoice claimed, you must submit a copy of Bank or Company Credit Card Statement as proof of payment.
•  Each entry must be given an "Item No." Please ensure that the corresponding invoice and proof of payment i.e. bank statement are clearly marked with the 
    item number that it corresponds with.</t>
    </r>
  </si>
  <si>
    <r>
      <rPr>
        <b/>
        <sz val="12"/>
        <color theme="1"/>
        <rFont val="Calibri"/>
        <family val="2"/>
        <scheme val="minor"/>
      </rPr>
      <t>Attendance/Entry Fees:</t>
    </r>
    <r>
      <rPr>
        <sz val="12"/>
        <color theme="1"/>
        <rFont val="Calibri"/>
        <family val="2"/>
        <scheme val="minor"/>
      </rPr>
      <t xml:space="preserve">
•  Only entry fees (to a maxmium of 5) for Grantee Company employees are eligible.
•  Please include invoices and proof of payment i.e. bank statements.  </t>
    </r>
  </si>
  <si>
    <t>Calculation of Subsistence:</t>
  </si>
  <si>
    <r>
      <t xml:space="preserve">Use a separate line for each person. Note that ONLY staff on the grantee payroll are eligible for support.				
Provide details of staff that travelled and reason of travel					
</t>
    </r>
    <r>
      <rPr>
        <b/>
        <sz val="11"/>
        <rFont val="Calibri"/>
        <family val="2"/>
        <scheme val="minor"/>
      </rPr>
      <t>You must Insert the date and time of departure and return to Ireland as the subsistence will be automatically calculated for you.</t>
    </r>
    <r>
      <rPr>
        <b/>
        <sz val="11"/>
        <color rgb="FFFF0000"/>
        <rFont val="Calibri"/>
        <family val="2"/>
        <scheme val="minor"/>
      </rPr>
      <t xml:space="preserve">
</t>
    </r>
    <r>
      <rPr>
        <sz val="11"/>
        <rFont val="Calibri"/>
        <family val="2"/>
        <scheme val="minor"/>
      </rPr>
      <t xml:space="preserve">Hotel, meals, taxis, parking, local fares and incidentials are included within subsistence rate.  Do not submit any invoices/receipts for these items.
Ensure the dates/times are based on the corresponding travel itineraries. 
</t>
    </r>
    <r>
      <rPr>
        <b/>
        <sz val="11"/>
        <rFont val="Calibri"/>
        <family val="2"/>
        <scheme val="minor"/>
      </rPr>
      <t xml:space="preserve">If there are multiple flights/ferry bookings for one trip, for subsistence calculation you must </t>
    </r>
    <r>
      <rPr>
        <b/>
        <u/>
        <sz val="11"/>
        <rFont val="Calibri"/>
        <family val="2"/>
        <scheme val="minor"/>
      </rPr>
      <t xml:space="preserve">only </t>
    </r>
    <r>
      <rPr>
        <b/>
        <sz val="11"/>
        <rFont val="Calibri"/>
        <family val="2"/>
        <scheme val="minor"/>
      </rPr>
      <t>include the date &amp; times relating to the flight/ferry departing Ireland and arriving back into Ireland.</t>
    </r>
    <r>
      <rPr>
        <sz val="11"/>
        <rFont val="Calibri"/>
        <family val="2"/>
        <scheme val="minor"/>
      </rPr>
      <t xml:space="preserve">
</t>
    </r>
  </si>
  <si>
    <t>24hrs Rate</t>
  </si>
  <si>
    <t>Day Rate</t>
  </si>
  <si>
    <t>Activity Description</t>
  </si>
  <si>
    <t>Departure Date from Ireland</t>
  </si>
  <si>
    <r>
      <t xml:space="preserve">Departure Time
</t>
    </r>
    <r>
      <rPr>
        <b/>
        <sz val="10"/>
        <rFont val="Calibri"/>
        <family val="2"/>
        <scheme val="minor"/>
      </rPr>
      <t>(insert using 24hr format  hh:mm e.g.13:00)</t>
    </r>
  </si>
  <si>
    <t>Arrival Date to Ireland</t>
  </si>
  <si>
    <t>Arrival Time
(insert using 24hr format  hh:mm)</t>
  </si>
  <si>
    <r>
      <t xml:space="preserve">Subsistence
</t>
    </r>
    <r>
      <rPr>
        <b/>
        <sz val="10"/>
        <rFont val="Calibri"/>
        <family val="2"/>
        <scheme val="minor"/>
      </rPr>
      <t>(see across for calculations)</t>
    </r>
  </si>
  <si>
    <t>Departure</t>
  </si>
  <si>
    <t>Arrival</t>
  </si>
  <si>
    <t>Number of Overnights</t>
  </si>
  <si>
    <t>Number of hours</t>
  </si>
  <si>
    <t xml:space="preserve"> Subsistance
Overnight rate = €200
(payable if &gt;24 hours)</t>
  </si>
  <si>
    <t>Subsistance
Day rate = €60 
(payable if &gt;7 hours)</t>
  </si>
  <si>
    <t>Calculated Subsistence</t>
  </si>
  <si>
    <t>Sample</t>
  </si>
  <si>
    <t>Not Paid By Grantee</t>
  </si>
  <si>
    <t>FOR INTERNAL ENTERPRISE IRELAND USE ONLY</t>
  </si>
  <si>
    <r>
      <t xml:space="preserve">Use a separate line for each person. Note that ONLY staff on the grantee payroll are eligible for support.
Provide details of staff that travelled and reason of travel.	
Insert details of international flights or ferries. Submit the travel itinterary.  
No Proof of payment needed for the travel itineraries. 
Travel itineraries must state date of booking, passenger name, origin, destination, outward and return journey dates and cost.
</t>
    </r>
    <r>
      <rPr>
        <b/>
        <sz val="11"/>
        <rFont val="Calibri"/>
        <family val="2"/>
        <scheme val="minor"/>
      </rPr>
      <t>If there are multiple flight/ferry bookings for one trip, you must list all the separte flight/ferry details below .</t>
    </r>
  </si>
  <si>
    <t>Destination</t>
  </si>
  <si>
    <r>
      <t xml:space="preserve">Select Travel Type
</t>
    </r>
    <r>
      <rPr>
        <sz val="10"/>
        <rFont val="Calibri"/>
        <family val="2"/>
        <scheme val="minor"/>
      </rPr>
      <t>(Drop down menu)</t>
    </r>
  </si>
  <si>
    <t>Cost</t>
  </si>
  <si>
    <t>Overall Total:</t>
  </si>
  <si>
    <t>Flight, Ferry, Rail</t>
  </si>
  <si>
    <t>The expenditure details from the claim form tab will be copied across to the Director Statement. 
Please print the Director Statement on company headed paper, sign, scan and email back with the claim.  Docusign is also acceptable.</t>
  </si>
  <si>
    <t>To be signed by Managing Director or one Director who is making this declaration on behalf of the company</t>
  </si>
  <si>
    <t>State Title:</t>
  </si>
  <si>
    <t>Insert Signature:</t>
  </si>
  <si>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</si>
  <si>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</si>
  <si>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</si>
  <si>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</si>
  <si>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Consultancy/Fees</t>
  </si>
  <si>
    <t>Market Research Reports</t>
  </si>
  <si>
    <t xml:space="preserve">Consultancy Total: </t>
  </si>
  <si>
    <t>Market Research Total:</t>
  </si>
  <si>
    <t>In accordance with the above Project Number under which a Market Research Grant was approved for the above-mentioned Grantee Company, I hereby apply the grant amount detailed below.
The following amounts have been incurred and paid by the Grantee Company to date, are exclusive of VAT, and are in accordance with the books and records of the Grantee Company.</t>
  </si>
  <si>
    <t>For Internal Enterprise Ireland use only</t>
  </si>
  <si>
    <t>Instructions to complete claim for Market Research Grant</t>
  </si>
  <si>
    <t xml:space="preserve"> Market Research Grant</t>
  </si>
  <si>
    <t>Name of your Enterprise Ireland nominated  in-country Market Advisor  &amp; Overseas Office - where relevant:</t>
  </si>
  <si>
    <r>
      <rPr>
        <b/>
        <sz val="12"/>
        <color rgb="FF000000"/>
        <rFont val="Aptos"/>
        <family val="2"/>
      </rPr>
      <t xml:space="preserve">Please fill out the </t>
    </r>
    <r>
      <rPr>
        <b/>
        <u/>
        <sz val="12"/>
        <color rgb="FF000000"/>
        <rFont val="Aptos"/>
        <family val="2"/>
      </rPr>
      <t>approved</t>
    </r>
    <r>
      <rPr>
        <b/>
        <sz val="12"/>
        <color rgb="FF000000"/>
        <rFont val="Aptos"/>
        <family val="2"/>
      </rPr>
      <t xml:space="preserve">  Project outline, restating overall research objective, target market(s), research plan (research focus, topic area, key questions)</t>
    </r>
  </si>
  <si>
    <t>Project Outline</t>
  </si>
  <si>
    <t>Overall Research Objective on the approved application</t>
  </si>
  <si>
    <t>Target Markets on the approved application</t>
  </si>
  <si>
    <r>
      <rPr>
        <b/>
        <sz val="12"/>
        <color rgb="FF000000"/>
        <rFont val="Aptos"/>
        <family val="2"/>
      </rPr>
      <t xml:space="preserve">Please outline the  </t>
    </r>
    <r>
      <rPr>
        <b/>
        <u/>
        <sz val="12"/>
        <color rgb="FF000000"/>
        <rFont val="Aptos"/>
        <family val="2"/>
      </rPr>
      <t>approved</t>
    </r>
    <r>
      <rPr>
        <b/>
        <sz val="12"/>
        <color rgb="FF000000"/>
        <rFont val="Aptos"/>
        <family val="2"/>
      </rPr>
      <t xml:space="preserve"> Market research activities and actual No. of days claimed </t>
    </r>
  </si>
  <si>
    <t xml:space="preserve">Name of consultant </t>
  </si>
  <si>
    <t>Brief Research Activities Taken</t>
  </si>
  <si>
    <t>No. of days claiming</t>
  </si>
  <si>
    <t>Please summarise the actual research activities taken by the consultant.</t>
  </si>
  <si>
    <t xml:space="preserve">Please confirm that the consultant's outcome report and the Export Plan has been submitted to your CA and the country EI Market Advisor (where relevant).  </t>
  </si>
  <si>
    <t xml:space="preserve">Please ouline research outcomes from visiting  the trade fair(s) </t>
  </si>
  <si>
    <t>Trade Fair Name 1 and location</t>
  </si>
  <si>
    <t>Research Outcomes</t>
  </si>
  <si>
    <t>Trade Fair Name 2 and location</t>
  </si>
  <si>
    <t>What Research Reports were purchased as part of this project ?</t>
  </si>
  <si>
    <t xml:space="preserve">Name of Report </t>
  </si>
  <si>
    <t xml:space="preserve">Publisher </t>
  </si>
  <si>
    <t>Date of report</t>
  </si>
  <si>
    <t xml:space="preserve">What are the significant outcomes of this support for your business? </t>
  </si>
  <si>
    <t xml:space="preserve">Was market identification and an export plan part of the research deliverables ? (Optional) </t>
  </si>
  <si>
    <t xml:space="preserve">Please give us your insight into other supports which could have enhaced your market research activities.  </t>
  </si>
  <si>
    <t>Publisher</t>
  </si>
  <si>
    <t>•  Ensure that the checklist is carefully read and that all supporting documentation is submitted
•  To avoid documents being returned for clarification, all supporting documentation should be saved with the corresponding item number on the claim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</si>
</sst>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dd/mm/yyyy;@"/>
    <numFmt numFmtId="169" formatCode="hh:mm:ss;@"/>
    <numFmt numFmtId="170" formatCode="[$-F400]h:mm:ss\ AM/PM"/>
    <numFmt numFmtId="171" formatCode="0.0"/>
  </numFmts>
  <fonts count="108"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sz val="11"/>
      <name val="Calibri"/>
      <family val="2"/>
    </font>
    <font>
      <b/>
      <sz val="10"/>
      <name val="Calibri"/>
      <family val="2"/>
      <scheme val="minor"/>
    </font>
    <font>
      <sz val="10"/>
      <name val="Calibri"/>
      <family val="2"/>
      <scheme val="minor"/>
    </font>
    <font>
      <b/>
      <sz val="22"/>
      <color rgb="FF00610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1"/>
      <name val="Arial"/>
      <family val="2"/>
    </font>
    <font>
      <i/>
      <sz val="10"/>
      <color theme="1"/>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9C0006"/>
      <name val="Calibri"/>
      <family val="2"/>
      <scheme val="minor"/>
    </font>
    <font>
      <b/>
      <sz val="26"/>
      <color rgb="FF006100"/>
      <name val="Calibri"/>
      <family val="2"/>
      <scheme val="minor"/>
    </font>
    <font>
      <i/>
      <sz val="11"/>
      <name val="Calibri"/>
      <family val="2"/>
    </font>
    <font>
      <sz val="9"/>
      <name val="Arial"/>
      <family val="2"/>
    </font>
    <font>
      <sz val="10"/>
      <color rgb="FF006100"/>
      <name val="Arial"/>
      <family val="2"/>
    </font>
    <font>
      <b/>
      <sz val="10"/>
      <color theme="9" tint="-0.499984740745262"/>
      <name val="Calibri"/>
      <family val="2"/>
      <scheme val="minor"/>
    </font>
    <font>
      <b/>
      <sz val="11"/>
      <color rgb="FF0000E1"/>
      <name val="Arial"/>
      <family val="2"/>
    </font>
    <font>
      <b/>
      <i/>
      <sz val="12"/>
      <color theme="1"/>
      <name val="Calibri"/>
      <family val="2"/>
      <scheme val="minor"/>
    </font>
    <font>
      <b/>
      <sz val="9"/>
      <color theme="1"/>
      <name val="Calibri"/>
      <family val="2"/>
      <scheme val="minor"/>
    </font>
    <font>
      <sz val="10"/>
      <color theme="1"/>
      <name val="Calibri"/>
      <family val="2"/>
      <scheme val="minor"/>
    </font>
    <font>
      <b/>
      <sz val="16"/>
      <name val="Calibri"/>
      <family val="2"/>
      <scheme val="minor"/>
    </font>
    <font>
      <sz val="10"/>
      <color rgb="FF006100"/>
      <name val="Calibri"/>
      <family val="2"/>
      <scheme val="minor"/>
    </font>
    <font>
      <b/>
      <sz val="12"/>
      <color rgb="FF0000E1"/>
      <name val="Arial"/>
      <family val="2"/>
    </font>
    <font>
      <sz val="12"/>
      <color rgb="FF0000E1"/>
      <name val="Arial"/>
      <family val="2"/>
    </font>
    <font>
      <sz val="12"/>
      <color theme="1"/>
      <name val="Calibri"/>
      <family val="2"/>
    </font>
    <font>
      <b/>
      <sz val="14"/>
      <name val="Arial"/>
      <family val="2"/>
    </font>
    <font>
      <b/>
      <sz val="11"/>
      <name val="Arial"/>
      <family val="2"/>
    </font>
    <font>
      <b/>
      <sz val="10"/>
      <color theme="1"/>
      <name val="Calibri"/>
      <family val="2"/>
      <scheme val="minor"/>
    </font>
    <font>
      <b/>
      <sz val="8"/>
      <name val="Arial"/>
      <family val="2"/>
    </font>
    <font>
      <sz val="14"/>
      <color theme="1"/>
      <name val="Calibri"/>
      <family val="2"/>
      <scheme val="minor"/>
    </font>
    <font>
      <b/>
      <sz val="10"/>
      <color rgb="FFFA7D00"/>
      <name val="Calibri"/>
      <family val="2"/>
      <scheme val="minor"/>
    </font>
    <font>
      <sz val="10"/>
      <color rgb="FF9C0006"/>
      <name val="Calibri"/>
      <family val="2"/>
      <scheme val="minor"/>
    </font>
    <font>
      <b/>
      <sz val="11"/>
      <color rgb="FFFF0000"/>
      <name val="Calibri"/>
      <family val="2"/>
      <scheme val="minor"/>
    </font>
    <font>
      <sz val="12"/>
      <name val="Calibri"/>
      <family val="2"/>
      <scheme val="minor"/>
    </font>
    <font>
      <sz val="11"/>
      <color rgb="FFFF0000"/>
      <name val="Calibri"/>
      <family val="2"/>
      <scheme val="minor"/>
    </font>
    <font>
      <b/>
      <sz val="11"/>
      <color rgb="FFFF0000"/>
      <name val="Arial"/>
      <family val="2"/>
    </font>
    <font>
      <b/>
      <sz val="16"/>
      <color rgb="FF00B050"/>
      <name val="Arial"/>
      <family val="2"/>
    </font>
    <font>
      <b/>
      <u/>
      <sz val="16"/>
      <color rgb="FF00B050"/>
      <name val="Arial"/>
      <family val="2"/>
    </font>
    <font>
      <sz val="16"/>
      <color rgb="FF00B050"/>
      <name val="Calibri"/>
      <family val="2"/>
      <scheme val="minor"/>
    </font>
    <font>
      <b/>
      <i/>
      <sz val="9"/>
      <color theme="1"/>
      <name val="Calibri"/>
      <family val="2"/>
      <scheme val="minor"/>
    </font>
    <font>
      <b/>
      <u/>
      <sz val="11"/>
      <name val="Calibri"/>
      <family val="2"/>
      <scheme val="minor"/>
    </font>
    <font>
      <b/>
      <sz val="12"/>
      <name val="Arial"/>
      <family val="2"/>
    </font>
    <font>
      <i/>
      <sz val="10"/>
      <name val="Arial"/>
      <family val="2"/>
    </font>
    <font>
      <b/>
      <i/>
      <sz val="11"/>
      <color theme="1"/>
      <name val="Calibri"/>
      <family val="2"/>
      <scheme val="minor"/>
    </font>
    <font>
      <strike/>
      <sz val="11"/>
      <color theme="1"/>
      <name val="Calibri"/>
      <family val="2"/>
      <scheme val="minor"/>
    </font>
    <font>
      <strike/>
      <sz val="11"/>
      <color rgb="FF006100"/>
      <name val="Calibri"/>
      <family val="2"/>
      <scheme val="minor"/>
    </font>
    <font>
      <b/>
      <i/>
      <sz val="9"/>
      <color theme="1"/>
      <name val="Arial"/>
      <family val="2"/>
    </font>
    <font>
      <sz val="9"/>
      <color theme="1"/>
      <name val="Arial"/>
      <family val="2"/>
    </font>
    <font>
      <sz val="9"/>
      <color theme="1"/>
      <name val="Calibri"/>
      <family val="2"/>
      <scheme val="minor"/>
    </font>
    <font>
      <b/>
      <i/>
      <u/>
      <sz val="10"/>
      <color theme="1"/>
      <name val="Arial"/>
      <family val="2"/>
    </font>
    <font>
      <b/>
      <sz val="16"/>
      <name val="Aptos"/>
      <family val="2"/>
    </font>
    <font>
      <sz val="11"/>
      <color theme="1"/>
      <name val="Aptos"/>
      <family val="2"/>
    </font>
    <font>
      <b/>
      <sz val="16"/>
      <color theme="0"/>
      <name val="Aptos"/>
      <family val="2"/>
    </font>
    <font>
      <b/>
      <sz val="11"/>
      <color theme="1"/>
      <name val="Aptos"/>
      <family val="2"/>
    </font>
    <font>
      <b/>
      <sz val="12"/>
      <color rgb="FF000000"/>
      <name val="Aptos"/>
      <family val="2"/>
    </font>
    <font>
      <b/>
      <u/>
      <sz val="12"/>
      <color rgb="FF000000"/>
      <name val="Aptos"/>
      <family val="2"/>
    </font>
    <font>
      <b/>
      <sz val="12"/>
      <color theme="1"/>
      <name val="Aptos"/>
      <family val="2"/>
    </font>
    <font>
      <b/>
      <sz val="11"/>
      <name val="Aptos"/>
      <family val="2"/>
    </font>
    <font>
      <sz val="11"/>
      <name val="Aptos"/>
      <family val="2"/>
    </font>
    <font>
      <i/>
      <sz val="11"/>
      <color theme="1"/>
      <name val="Aptos"/>
      <family val="2"/>
    </font>
    <font>
      <sz val="9"/>
      <color theme="1"/>
      <name val="Aptos"/>
      <family val="2"/>
    </font>
    <font>
      <sz val="11"/>
      <color theme="1" tint="0.249977111117893"/>
      <name val="Aptos"/>
      <family val="2"/>
    </font>
    <font>
      <b/>
      <sz val="12"/>
      <color theme="1"/>
      <name val="Aptos"/>
      <family val="2"/>
    </font>
    <font>
      <b/>
      <sz val="12"/>
      <color rgb="FF000000"/>
      <name val="Aptos"/>
      <family val="2"/>
    </font>
    <font>
      <b/>
      <sz val="10"/>
      <color rgb="FF000000"/>
      <name val="Aptos"/>
      <family val="2"/>
    </font>
  </fonts>
  <fills count="24">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patternFill>
    </fill>
    <fill>
      <patternFill patternType="solid">
        <fgColor rgb="FF4472C4"/>
        <bgColor indexed="64"/>
      </patternFill>
    </fill>
    <fill>
      <patternFill patternType="solid">
        <fgColor rgb="FF99FFCC"/>
        <bgColor indexed="64"/>
      </patternFill>
    </fill>
    <fill>
      <patternFill patternType="solid">
        <fgColor rgb="FF00DC75"/>
        <bgColor indexed="64"/>
      </patternFill>
    </fill>
    <fill>
      <patternFill patternType="solid">
        <fgColor theme="5" tint="0.59999389629810485"/>
        <bgColor indexed="64"/>
      </patternFill>
    </fill>
    <fill>
      <patternFill patternType="lightUp">
        <fgColor theme="0" tint="-0.14996795556505021"/>
        <bgColor theme="0" tint="-4.9989318521683403E-2"/>
      </patternFill>
    </fill>
    <fill>
      <patternFill patternType="lightUp">
        <fgColor theme="0" tint="-0.14996795556505021"/>
        <bgColor indexed="65"/>
      </patternFill>
    </fill>
    <fill>
      <patternFill patternType="solid">
        <fgColor rgb="FF00C0A5"/>
        <bgColor indexed="64"/>
      </patternFill>
    </fill>
    <fill>
      <patternFill patternType="solid">
        <fgColor theme="0" tint="-0.14999847407452621"/>
        <bgColor indexed="64"/>
      </patternFill>
    </fill>
    <fill>
      <patternFill patternType="solid">
        <fgColor rgb="FFFFFFFF"/>
        <bgColor indexed="64"/>
      </patternFill>
    </fill>
    <fill>
      <patternFill patternType="solid">
        <fgColor rgb="FFE7E6E6"/>
        <bgColor indexed="64"/>
      </patternFill>
    </fill>
  </fills>
  <borders count="94">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style="hair">
        <color auto="1"/>
      </left>
      <right style="hair">
        <color auto="1"/>
      </right>
      <top style="hair">
        <color auto="1"/>
      </top>
      <bottom/>
      <diagonal/>
    </border>
    <border>
      <left style="thin">
        <color auto="1"/>
      </left>
      <right/>
      <top style="hair">
        <color auto="1"/>
      </top>
      <bottom style="hair">
        <color auto="1"/>
      </bottom>
      <diagonal/>
    </border>
    <border>
      <left/>
      <right/>
      <top style="thin">
        <color rgb="FF7F7F7F"/>
      </top>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right/>
      <top style="hair">
        <color indexed="64"/>
      </top>
      <bottom style="thin">
        <color rgb="FF7F7F7F"/>
      </bottom>
      <diagonal/>
    </border>
    <border>
      <left style="thin">
        <color indexed="64"/>
      </left>
      <right style="thin">
        <color rgb="FF7F7F7F"/>
      </right>
      <top style="thin">
        <color rgb="FF7F7F7F"/>
      </top>
      <bottom style="thin">
        <color rgb="FF7F7F7F"/>
      </bottom>
      <diagonal/>
    </border>
    <border>
      <left/>
      <right/>
      <top style="thin">
        <color rgb="FF7F7F7F"/>
      </top>
      <bottom style="thin">
        <color rgb="FF7F7F7F"/>
      </bottom>
      <diagonal/>
    </border>
    <border>
      <left style="hair">
        <color rgb="FF7F7F7F"/>
      </left>
      <right style="hair">
        <color rgb="FF7F7F7F"/>
      </right>
      <top style="hair">
        <color auto="1"/>
      </top>
      <bottom style="hair">
        <color auto="1"/>
      </bottom>
      <diagonal/>
    </border>
    <border>
      <left style="hair">
        <color rgb="FF7F7F7F"/>
      </left>
      <right style="hair">
        <color rgb="FF7F7F7F"/>
      </right>
      <top style="hair">
        <color auto="1"/>
      </top>
      <bottom style="hair">
        <color rgb="FF7F7F7F"/>
      </bottom>
      <diagonal/>
    </border>
    <border>
      <left style="hair">
        <color rgb="FF7F7F7F"/>
      </left>
      <right style="hair">
        <color rgb="FF7F7F7F"/>
      </right>
      <top style="hair">
        <color rgb="FF7F7F7F"/>
      </top>
      <bottom style="hair">
        <color rgb="FF7F7F7F"/>
      </bottom>
      <diagonal/>
    </border>
    <border>
      <left style="hair">
        <color rgb="FF7F7F7F"/>
      </left>
      <right style="hair">
        <color rgb="FF7F7F7F"/>
      </right>
      <top/>
      <bottom style="hair">
        <color rgb="FF7F7F7F"/>
      </bottom>
      <diagonal/>
    </border>
    <border>
      <left/>
      <right style="hair">
        <color auto="1"/>
      </right>
      <top/>
      <bottom style="hair">
        <color auto="1"/>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hair">
        <color auto="1"/>
      </right>
      <top/>
      <bottom/>
      <diagonal/>
    </border>
    <border>
      <left style="hair">
        <color auto="1"/>
      </left>
      <right style="thin">
        <color auto="1"/>
      </right>
      <top style="hair">
        <color auto="1"/>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thin">
        <color auto="1"/>
      </bottom>
      <diagonal/>
    </border>
    <border>
      <left style="hair">
        <color rgb="FF7F7F7F"/>
      </left>
      <right/>
      <top style="hair">
        <color auto="1"/>
      </top>
      <bottom style="hair">
        <color rgb="FF7F7F7F"/>
      </bottom>
      <diagonal/>
    </border>
    <border>
      <left/>
      <right/>
      <top style="hair">
        <color auto="1"/>
      </top>
      <bottom style="hair">
        <color rgb="FF7F7F7F"/>
      </bottom>
      <diagonal/>
    </border>
    <border>
      <left/>
      <right style="hair">
        <color auto="1"/>
      </right>
      <top style="hair">
        <color auto="1"/>
      </top>
      <bottom style="hair">
        <color rgb="FF7F7F7F"/>
      </bottom>
      <diagonal/>
    </border>
    <border>
      <left style="hair">
        <color rgb="FF7F7F7F"/>
      </left>
      <right/>
      <top style="hair">
        <color rgb="FF7F7F7F"/>
      </top>
      <bottom style="hair">
        <color rgb="FF7F7F7F"/>
      </bottom>
      <diagonal/>
    </border>
    <border>
      <left/>
      <right/>
      <top style="hair">
        <color rgb="FF7F7F7F"/>
      </top>
      <bottom style="hair">
        <color rgb="FF7F7F7F"/>
      </bottom>
      <diagonal/>
    </border>
    <border>
      <left/>
      <right style="hair">
        <color auto="1"/>
      </right>
      <top style="hair">
        <color rgb="FF7F7F7F"/>
      </top>
      <bottom style="hair">
        <color rgb="FF7F7F7F"/>
      </bottom>
      <diagonal/>
    </border>
    <border>
      <left style="thin">
        <color theme="0" tint="-0.499984740745262"/>
      </left>
      <right style="thin">
        <color theme="1" tint="0.499984740745262"/>
      </right>
      <top style="thin">
        <color theme="0" tint="-0.499984740745262"/>
      </top>
      <bottom style="thin">
        <color theme="1" tint="0.499984740745262"/>
      </bottom>
      <diagonal/>
    </border>
    <border>
      <left style="thin">
        <color theme="1" tint="0.499984740745262"/>
      </left>
      <right style="thin">
        <color theme="1" tint="0.499984740745262"/>
      </right>
      <top style="thin">
        <color theme="0" tint="-0.499984740745262"/>
      </top>
      <bottom style="thin">
        <color theme="1" tint="0.499984740745262"/>
      </bottom>
      <diagonal/>
    </border>
    <border>
      <left style="thin">
        <color theme="1" tint="0.499984740745262"/>
      </left>
      <right style="thin">
        <color theme="0" tint="-0.499984740745262"/>
      </right>
      <top style="thin">
        <color theme="0" tint="-0.499984740745262"/>
      </top>
      <bottom style="thin">
        <color theme="1" tint="0.499984740745262"/>
      </bottom>
      <diagonal/>
    </border>
    <border>
      <left style="thin">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0" tint="-0.499984740745262"/>
      </bottom>
      <diagonal/>
    </border>
    <border>
      <left style="thin">
        <color theme="1" tint="0.499984740745262"/>
      </left>
      <right style="thin">
        <color theme="0" tint="-0.499984740745262"/>
      </right>
      <top style="thin">
        <color theme="1" tint="0.499984740745262"/>
      </top>
      <bottom style="thin">
        <color theme="0" tint="-0.499984740745262"/>
      </bottom>
      <diagonal/>
    </border>
    <border>
      <left style="medium">
        <color theme="0" tint="-0.499984740745262"/>
      </left>
      <right style="thin">
        <color theme="1" tint="0.499984740745262"/>
      </right>
      <top style="medium">
        <color theme="0" tint="-0.499984740745262"/>
      </top>
      <bottom style="thin">
        <color theme="1" tint="0.499984740745262"/>
      </bottom>
      <diagonal/>
    </border>
    <border>
      <left style="thin">
        <color theme="1" tint="0.499984740745262"/>
      </left>
      <right style="thin">
        <color theme="1" tint="0.499984740745262"/>
      </right>
      <top style="medium">
        <color theme="0" tint="-0.499984740745262"/>
      </top>
      <bottom style="thin">
        <color theme="1" tint="0.499984740745262"/>
      </bottom>
      <diagonal/>
    </border>
    <border>
      <left style="thin">
        <color theme="1" tint="0.499984740745262"/>
      </left>
      <right style="medium">
        <color theme="0" tint="-0.499984740745262"/>
      </right>
      <top style="medium">
        <color theme="0" tint="-0.499984740745262"/>
      </top>
      <bottom style="thin">
        <color theme="1" tint="0.499984740745262"/>
      </bottom>
      <diagonal/>
    </border>
    <border>
      <left style="medium">
        <color theme="0"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0" tint="-0.499984740745262"/>
      </right>
      <top style="thin">
        <color theme="1" tint="0.499984740745262"/>
      </top>
      <bottom style="thin">
        <color theme="1" tint="0.499984740745262"/>
      </bottom>
      <diagonal/>
    </border>
    <border>
      <left style="medium">
        <color theme="0" tint="-0.499984740745262"/>
      </left>
      <right style="thin">
        <color theme="1" tint="0.499984740745262"/>
      </right>
      <top style="thin">
        <color theme="1" tint="0.499984740745262"/>
      </top>
      <bottom style="medium">
        <color theme="0" tint="-0.499984740745262"/>
      </bottom>
      <diagonal/>
    </border>
    <border>
      <left style="thin">
        <color theme="1" tint="0.499984740745262"/>
      </left>
      <right style="thin">
        <color theme="1" tint="0.499984740745262"/>
      </right>
      <top style="thin">
        <color theme="1" tint="0.499984740745262"/>
      </top>
      <bottom style="medium">
        <color theme="0" tint="-0.499984740745262"/>
      </bottom>
      <diagonal/>
    </border>
    <border>
      <left style="thin">
        <color theme="1" tint="0.499984740745262"/>
      </left>
      <right style="medium">
        <color theme="0" tint="-0.499984740745262"/>
      </right>
      <top style="thin">
        <color theme="1" tint="0.499984740745262"/>
      </top>
      <bottom style="medium">
        <color theme="0" tint="-0.49998474074526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24">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0" fontId="2" fillId="3" borderId="1" applyNumberFormat="0" applyAlignment="0" applyProtection="0"/>
    <xf numFmtId="0" fontId="20" fillId="0" borderId="0"/>
    <xf numFmtId="0" fontId="21"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20" fillId="0" borderId="0"/>
    <xf numFmtId="0" fontId="24" fillId="0" borderId="0" applyNumberFormat="0" applyFill="0" applyBorder="0" applyAlignment="0" applyProtection="0"/>
    <xf numFmtId="0" fontId="4" fillId="0" borderId="0"/>
    <xf numFmtId="44" fontId="12" fillId="0" borderId="0" applyFont="0" applyFill="0" applyBorder="0" applyAlignment="0" applyProtection="0"/>
    <xf numFmtId="0" fontId="53" fillId="10" borderId="0" applyNumberFormat="0" applyBorder="0" applyAlignment="0" applyProtection="0"/>
    <xf numFmtId="0" fontId="3" fillId="4" borderId="0" applyNumberFormat="0" applyBorder="0" applyAlignment="0" applyProtection="0"/>
    <xf numFmtId="0" fontId="3" fillId="13" borderId="0" applyNumberFormat="0" applyBorder="0" applyAlignment="0" applyProtection="0"/>
  </cellStyleXfs>
  <cellXfs count="668">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horizontal="left" vertical="center"/>
    </xf>
    <xf numFmtId="0" fontId="7" fillId="6" borderId="0" xfId="0" applyFont="1" applyFill="1" applyAlignment="1">
      <alignment horizontal="center"/>
    </xf>
    <xf numFmtId="0" fontId="22" fillId="0" borderId="9" xfId="4" applyFont="1" applyFill="1" applyBorder="1" applyAlignment="1" applyProtection="1">
      <alignment vertical="center" wrapText="1"/>
      <protection locked="0"/>
    </xf>
    <xf numFmtId="0" fontId="25" fillId="0" borderId="0" xfId="4" applyFont="1" applyFill="1" applyBorder="1" applyAlignment="1" applyProtection="1">
      <alignment horizontal="left" vertical="center"/>
      <protection locked="0"/>
    </xf>
    <xf numFmtId="0" fontId="22" fillId="0" borderId="0"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6" fillId="0" borderId="0" xfId="0" applyFont="1"/>
    <xf numFmtId="0" fontId="23" fillId="0" borderId="9" xfId="0" applyFont="1" applyBorder="1" applyAlignment="1">
      <alignment horizontal="left" vertical="center"/>
    </xf>
    <xf numFmtId="0" fontId="26" fillId="0" borderId="9" xfId="0" applyFont="1" applyBorder="1" applyAlignment="1">
      <alignment horizontal="center" vertical="center"/>
    </xf>
    <xf numFmtId="0" fontId="23" fillId="0" borderId="9" xfId="0" applyFont="1" applyBorder="1" applyAlignment="1">
      <alignment horizontal="left" vertical="center" wrapText="1"/>
    </xf>
    <xf numFmtId="0" fontId="23" fillId="0" borderId="5" xfId="0" applyFont="1" applyBorder="1" applyAlignment="1">
      <alignment horizontal="right" wrapText="1"/>
    </xf>
    <xf numFmtId="0" fontId="26" fillId="0" borderId="8" xfId="0" applyFont="1" applyBorder="1"/>
    <xf numFmtId="0" fontId="23" fillId="0" borderId="13" xfId="0" applyFont="1" applyBorder="1" applyAlignment="1">
      <alignment horizontal="right" wrapText="1"/>
    </xf>
    <xf numFmtId="0" fontId="26" fillId="0" borderId="14" xfId="0" applyFont="1" applyBorder="1"/>
    <xf numFmtId="0" fontId="23" fillId="0" borderId="18" xfId="0" applyFont="1" applyBorder="1" applyAlignment="1">
      <alignment vertical="center"/>
    </xf>
    <xf numFmtId="0" fontId="24" fillId="0" borderId="0" xfId="18"/>
    <xf numFmtId="0" fontId="32" fillId="5" borderId="0" xfId="0" applyFont="1" applyFill="1" applyAlignment="1">
      <alignment vertical="center"/>
    </xf>
    <xf numFmtId="0" fontId="33" fillId="5" borderId="0" xfId="0" applyFont="1" applyFill="1"/>
    <xf numFmtId="0" fontId="13" fillId="5" borderId="0" xfId="0" applyFont="1" applyFill="1"/>
    <xf numFmtId="0" fontId="0" fillId="5" borderId="0" xfId="0" applyFill="1"/>
    <xf numFmtId="0" fontId="14" fillId="0" borderId="0" xfId="2" applyFont="1" applyAlignment="1">
      <alignment vertical="center"/>
    </xf>
    <xf numFmtId="0" fontId="39" fillId="0" borderId="0" xfId="0" applyFont="1" applyAlignment="1">
      <alignment vertical="center"/>
    </xf>
    <xf numFmtId="0" fontId="26" fillId="0" borderId="0" xfId="0" applyFont="1" applyAlignment="1">
      <alignment horizontal="left" vertical="center"/>
    </xf>
    <xf numFmtId="0" fontId="23" fillId="0" borderId="0" xfId="0" applyFont="1" applyAlignment="1">
      <alignment horizontal="left"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xf numFmtId="0" fontId="26" fillId="0" borderId="0" xfId="0" applyFont="1" applyAlignment="1">
      <alignment vertical="center"/>
    </xf>
    <xf numFmtId="0" fontId="26" fillId="0" borderId="0" xfId="0" applyFont="1" applyAlignment="1">
      <alignment horizontal="center" vertical="center"/>
    </xf>
    <xf numFmtId="0" fontId="4" fillId="0" borderId="0" xfId="19"/>
    <xf numFmtId="0" fontId="26" fillId="0" borderId="0" xfId="0" applyFont="1" applyAlignment="1">
      <alignment horizontal="justify" vertical="center"/>
    </xf>
    <xf numFmtId="0" fontId="4" fillId="0" borderId="0" xfId="19" applyAlignment="1">
      <alignment vertical="top" wrapText="1"/>
    </xf>
    <xf numFmtId="0" fontId="42" fillId="0" borderId="0" xfId="0" applyFont="1" applyAlignment="1">
      <alignment vertical="center"/>
    </xf>
    <xf numFmtId="0" fontId="42" fillId="0" borderId="0" xfId="0" applyFont="1" applyAlignment="1" applyProtection="1">
      <alignment vertical="center"/>
      <protection locked="0"/>
    </xf>
    <xf numFmtId="0" fontId="4" fillId="0" borderId="0" xfId="19" applyProtection="1">
      <protection locked="0"/>
    </xf>
    <xf numFmtId="0" fontId="4" fillId="0" borderId="0" xfId="2" applyProtection="1">
      <protection locked="0"/>
    </xf>
    <xf numFmtId="0" fontId="3" fillId="0" borderId="0" xfId="0" applyFont="1"/>
    <xf numFmtId="0" fontId="22" fillId="0" borderId="0" xfId="2" applyFont="1" applyProtection="1">
      <protection locked="0"/>
    </xf>
    <xf numFmtId="0" fontId="45" fillId="0" borderId="0" xfId="2" applyFont="1" applyAlignment="1" applyProtection="1">
      <alignment vertical="center" wrapText="1"/>
      <protection locked="0"/>
    </xf>
    <xf numFmtId="0" fontId="4" fillId="0" borderId="0" xfId="2" quotePrefix="1" applyProtection="1">
      <protection locked="0"/>
    </xf>
    <xf numFmtId="0" fontId="47" fillId="0" borderId="0" xfId="0" applyFont="1" applyProtection="1">
      <protection locked="0"/>
    </xf>
    <xf numFmtId="0" fontId="0" fillId="0" borderId="0" xfId="0"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5" fillId="0" borderId="0" xfId="2" applyFont="1" applyAlignment="1" applyProtection="1">
      <alignment vertical="center"/>
      <protection locked="0"/>
    </xf>
    <xf numFmtId="0" fontId="44" fillId="0" borderId="0" xfId="2" quotePrefix="1" applyFont="1" applyAlignment="1" applyProtection="1">
      <alignment horizontal="left" vertical="center"/>
      <protection locked="0"/>
    </xf>
    <xf numFmtId="0" fontId="35" fillId="0" borderId="0" xfId="18" applyFont="1" applyFill="1" applyAlignment="1">
      <alignment vertical="top"/>
    </xf>
    <xf numFmtId="0" fontId="36" fillId="0" borderId="0" xfId="0" applyFont="1" applyFill="1"/>
    <xf numFmtId="0" fontId="8" fillId="0" borderId="15" xfId="5" applyNumberFormat="1" applyFont="1" applyBorder="1" applyAlignment="1" applyProtection="1">
      <alignment horizontal="left" vertical="center" wrapText="1"/>
      <protection locked="0"/>
    </xf>
    <xf numFmtId="44" fontId="8" fillId="0" borderId="0" xfId="0" applyNumberFormat="1" applyFont="1"/>
    <xf numFmtId="0" fontId="37" fillId="5" borderId="0" xfId="0" applyFont="1" applyFill="1" applyAlignment="1">
      <alignment vertical="center"/>
    </xf>
    <xf numFmtId="0" fontId="37" fillId="5" borderId="0" xfId="0" applyFont="1" applyFill="1"/>
    <xf numFmtId="0" fontId="34" fillId="5" borderId="0" xfId="0" applyFont="1" applyFill="1"/>
    <xf numFmtId="0" fontId="4" fillId="0" borderId="0" xfId="0" applyFont="1" applyAlignment="1">
      <alignment vertical="center"/>
    </xf>
    <xf numFmtId="0" fontId="34" fillId="0" borderId="0" xfId="0" applyFont="1"/>
    <xf numFmtId="0" fontId="49" fillId="5" borderId="0" xfId="0" applyFont="1" applyFill="1"/>
    <xf numFmtId="0" fontId="50" fillId="5" borderId="0" xfId="0" applyFont="1" applyFill="1"/>
    <xf numFmtId="0" fontId="50" fillId="0" borderId="0" xfId="0" applyFont="1"/>
    <xf numFmtId="0" fontId="51" fillId="5" borderId="0" xfId="18" applyFont="1" applyFill="1" applyAlignment="1">
      <alignment vertical="center"/>
    </xf>
    <xf numFmtId="0" fontId="52" fillId="5" borderId="0" xfId="0" applyFont="1" applyFill="1"/>
    <xf numFmtId="14" fontId="17" fillId="0" borderId="0" xfId="0" applyNumberFormat="1" applyFont="1" applyAlignment="1">
      <alignment vertical="center"/>
    </xf>
    <xf numFmtId="14" fontId="38" fillId="5" borderId="0" xfId="0" applyNumberFormat="1" applyFont="1" applyFill="1" applyAlignment="1">
      <alignment vertical="center"/>
    </xf>
    <xf numFmtId="14" fontId="17" fillId="5" borderId="0" xfId="0" applyNumberFormat="1" applyFont="1" applyFill="1" applyAlignment="1">
      <alignment vertical="center"/>
    </xf>
    <xf numFmtId="0" fontId="4" fillId="0" borderId="0" xfId="2" applyAlignment="1" applyProtection="1">
      <alignment horizontal="left" vertical="center" wrapText="1"/>
      <protection locked="0"/>
    </xf>
    <xf numFmtId="0" fontId="4" fillId="0" borderId="0" xfId="2" applyAlignment="1" applyProtection="1">
      <alignment horizontal="center"/>
      <protection locked="0"/>
    </xf>
    <xf numFmtId="0" fontId="4" fillId="0" borderId="0" xfId="2" applyAlignment="1" applyProtection="1">
      <alignment vertical="center" wrapText="1"/>
      <protection locked="0"/>
    </xf>
    <xf numFmtId="0" fontId="18" fillId="0" borderId="0" xfId="2" quotePrefix="1" applyFont="1" applyProtection="1">
      <protection locked="0"/>
    </xf>
    <xf numFmtId="0" fontId="0" fillId="0" borderId="0" xfId="0" applyAlignment="1">
      <alignment horizontal="right" indent="1"/>
    </xf>
    <xf numFmtId="0" fontId="13" fillId="0" borderId="0" xfId="0" applyFont="1" applyAlignment="1">
      <alignment horizontal="left" wrapText="1"/>
    </xf>
    <xf numFmtId="0" fontId="13" fillId="0" borderId="0" xfId="0" applyFont="1"/>
    <xf numFmtId="0" fontId="54"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56"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22"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22" fillId="0" borderId="0" xfId="2" applyFont="1" applyAlignment="1" applyProtection="1">
      <alignment wrapText="1"/>
      <protection locked="0"/>
    </xf>
    <xf numFmtId="0" fontId="43" fillId="0" borderId="0" xfId="2" applyFont="1" applyProtection="1">
      <protection locked="0"/>
    </xf>
    <xf numFmtId="164" fontId="1" fillId="0" borderId="0" xfId="1" applyNumberFormat="1" applyFont="1" applyFill="1" applyBorder="1" applyAlignment="1" applyProtection="1">
      <alignment horizontal="center"/>
      <protection locked="0"/>
    </xf>
    <xf numFmtId="0" fontId="47" fillId="0" borderId="0" xfId="2" applyFont="1" applyProtection="1">
      <protection locked="0"/>
    </xf>
    <xf numFmtId="0" fontId="26" fillId="0" borderId="0" xfId="2" applyFont="1" applyProtection="1">
      <protection locked="0"/>
    </xf>
    <xf numFmtId="0" fontId="26"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44" fontId="13" fillId="11" borderId="9" xfId="2" applyNumberFormat="1" applyFont="1" applyFill="1" applyBorder="1" applyProtection="1">
      <protection locked="0"/>
    </xf>
    <xf numFmtId="0" fontId="12" fillId="0" borderId="0" xfId="0" applyFont="1" applyAlignment="1" applyProtection="1">
      <alignment horizontal="right"/>
      <protection locked="0"/>
    </xf>
    <xf numFmtId="0" fontId="9" fillId="0" borderId="30"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Font="1" applyFill="1" applyAlignment="1">
      <alignment vertical="center"/>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23" fillId="0" borderId="0" xfId="5" applyNumberFormat="1" applyFont="1" applyFill="1" applyBorder="1" applyAlignment="1" applyProtection="1">
      <alignment horizontal="center" vertical="center" wrapText="1"/>
      <protection locked="0"/>
    </xf>
    <xf numFmtId="0" fontId="15" fillId="0" borderId="0" xfId="0" applyFont="1" applyBorder="1" applyAlignment="1">
      <alignment horizontal="center" vertical="center" wrapText="1"/>
    </xf>
    <xf numFmtId="44" fontId="8" fillId="3" borderId="15" xfId="9" applyNumberFormat="1" applyFont="1" applyBorder="1" applyAlignment="1" applyProtection="1">
      <alignment horizontal="center" vertical="center" wrapText="1"/>
      <protection locked="0"/>
    </xf>
    <xf numFmtId="164" fontId="8" fillId="3" borderId="15" xfId="1" applyNumberFormat="1" applyFont="1" applyFill="1" applyBorder="1" applyProtection="1">
      <protection locked="0"/>
    </xf>
    <xf numFmtId="0" fontId="22" fillId="0" borderId="9" xfId="4" applyFont="1" applyFill="1" applyBorder="1" applyAlignment="1" applyProtection="1">
      <alignment horizontal="right" vertical="center" wrapText="1"/>
      <protection locked="0"/>
    </xf>
    <xf numFmtId="0" fontId="0" fillId="0" borderId="0" xfId="0" applyBorder="1" applyAlignment="1" applyProtection="1">
      <alignment horizontal="center"/>
      <protection locked="0"/>
    </xf>
    <xf numFmtId="14" fontId="0" fillId="0" borderId="0" xfId="0" applyNumberFormat="1" applyBorder="1" applyAlignment="1" applyProtection="1">
      <alignment horizontal="center"/>
      <protection locked="0"/>
    </xf>
    <xf numFmtId="164" fontId="13" fillId="0" borderId="0" xfId="1" applyNumberFormat="1" applyFont="1" applyFill="1" applyBorder="1" applyAlignment="1" applyProtection="1">
      <alignment horizontal="left"/>
      <protection locked="0"/>
    </xf>
    <xf numFmtId="0" fontId="59" fillId="0" borderId="0" xfId="0" applyFont="1"/>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vertical="center"/>
    </xf>
    <xf numFmtId="0" fontId="3" fillId="0" borderId="0" xfId="22" applyFill="1" applyAlignment="1">
      <alignment vertical="center"/>
    </xf>
    <xf numFmtId="0" fontId="19" fillId="0" borderId="0" xfId="6" applyFont="1" applyFill="1" applyBorder="1" applyAlignment="1" applyProtection="1">
      <alignment horizontal="left" vertical="center"/>
      <protection locked="0"/>
    </xf>
    <xf numFmtId="0" fontId="3" fillId="0" borderId="0" xfId="4" applyFill="1" applyBorder="1" applyAlignment="1" applyProtection="1">
      <alignment vertical="center"/>
      <protection locked="0"/>
    </xf>
    <xf numFmtId="0" fontId="1" fillId="0" borderId="0" xfId="8" applyFill="1" applyBorder="1" applyAlignment="1" applyProtection="1">
      <alignment vertical="center"/>
      <protection locked="0"/>
    </xf>
    <xf numFmtId="0" fontId="3" fillId="0" borderId="0" xfId="22" applyFill="1"/>
    <xf numFmtId="0" fontId="3" fillId="0" borderId="0" xfId="4" applyFill="1" applyBorder="1" applyProtection="1">
      <protection locked="0"/>
    </xf>
    <xf numFmtId="0" fontId="1" fillId="0" borderId="0" xfId="8" applyFill="1" applyBorder="1" applyProtection="1">
      <protection locked="0"/>
    </xf>
    <xf numFmtId="0" fontId="17" fillId="0" borderId="0" xfId="6" applyFont="1" applyFill="1" applyAlignment="1" applyProtection="1">
      <alignment horizontal="left" vertical="center"/>
      <protection locked="0"/>
    </xf>
    <xf numFmtId="0" fontId="18" fillId="0" borderId="0" xfId="8" applyFont="1" applyFill="1" applyProtection="1">
      <protection locked="0"/>
    </xf>
    <xf numFmtId="0" fontId="18" fillId="0" borderId="0" xfId="0" applyFont="1"/>
    <xf numFmtId="0" fontId="18" fillId="0" borderId="0" xfId="23" applyFont="1" applyFill="1" applyAlignment="1">
      <alignment horizontal="left" vertical="top"/>
    </xf>
    <xf numFmtId="0" fontId="18" fillId="0" borderId="0" xfId="22" applyFont="1" applyFill="1"/>
    <xf numFmtId="0" fontId="17" fillId="0" borderId="0" xfId="6" applyFont="1" applyFill="1" applyBorder="1" applyAlignment="1" applyProtection="1">
      <alignment horizontal="left" vertical="center"/>
      <protection locked="0"/>
    </xf>
    <xf numFmtId="0" fontId="18" fillId="0" borderId="0" xfId="8" applyFont="1" applyFill="1" applyBorder="1" applyProtection="1">
      <protection locked="0"/>
    </xf>
    <xf numFmtId="0" fontId="64" fillId="0" borderId="7" xfId="8" applyFont="1" applyFill="1" applyBorder="1" applyAlignment="1" applyProtection="1">
      <alignment horizontal="center" vertical="center" wrapText="1"/>
      <protection locked="0"/>
    </xf>
    <xf numFmtId="0" fontId="64" fillId="0" borderId="7" xfId="6" applyFont="1" applyFill="1" applyBorder="1" applyAlignment="1" applyProtection="1">
      <alignment horizontal="center" vertical="center" wrapText="1"/>
      <protection locked="0"/>
    </xf>
    <xf numFmtId="0" fontId="3" fillId="0" borderId="0" xfId="4" applyFill="1"/>
    <xf numFmtId="0" fontId="64" fillId="0" borderId="0" xfId="8" applyFont="1" applyFill="1" applyBorder="1" applyAlignment="1" applyProtection="1">
      <alignment horizontal="center" vertical="center" wrapText="1"/>
      <protection locked="0"/>
    </xf>
    <xf numFmtId="0" fontId="3" fillId="0" borderId="0" xfId="4" applyFill="1" applyBorder="1" applyAlignment="1" applyProtection="1">
      <alignment horizontal="center" vertical="center" wrapText="1"/>
      <protection locked="0"/>
    </xf>
    <xf numFmtId="0" fontId="64" fillId="0" borderId="0" xfId="6" applyFont="1" applyFill="1" applyBorder="1" applyAlignment="1" applyProtection="1">
      <alignment horizontal="center" vertical="center" wrapText="1"/>
      <protection locked="0"/>
    </xf>
    <xf numFmtId="0" fontId="8" fillId="0" borderId="31" xfId="5" applyNumberFormat="1" applyFont="1" applyBorder="1" applyAlignment="1" applyProtection="1">
      <alignment horizontal="left" vertical="center" wrapText="1"/>
      <protection locked="0"/>
    </xf>
    <xf numFmtId="1" fontId="0" fillId="0" borderId="15" xfId="0" applyNumberFormat="1" applyBorder="1" applyAlignment="1">
      <alignment horizontal="left" vertical="center"/>
    </xf>
    <xf numFmtId="14" fontId="0" fillId="0" borderId="15" xfId="1" applyNumberFormat="1" applyFont="1" applyBorder="1" applyAlignment="1">
      <alignment horizontal="center" vertical="center"/>
    </xf>
    <xf numFmtId="44" fontId="0" fillId="0" borderId="15" xfId="1" applyFont="1" applyBorder="1" applyAlignment="1">
      <alignment horizontal="center" vertical="center"/>
    </xf>
    <xf numFmtId="44" fontId="1" fillId="0" borderId="0" xfId="8" applyNumberFormat="1" applyFill="1" applyBorder="1" applyAlignment="1" applyProtection="1">
      <alignment horizontal="center" vertical="center" wrapText="1"/>
      <protection locked="0"/>
    </xf>
    <xf numFmtId="44" fontId="3" fillId="0" borderId="0" xfId="4" applyNumberFormat="1" applyFill="1" applyBorder="1" applyAlignment="1" applyProtection="1">
      <alignment horizontal="center" vertical="center" wrapText="1"/>
      <protection locked="0"/>
    </xf>
    <xf numFmtId="44" fontId="9" fillId="0" borderId="0" xfId="9" applyNumberFormat="1" applyFont="1" applyFill="1" applyBorder="1" applyAlignment="1" applyProtection="1">
      <alignment horizontal="center" vertical="center" wrapText="1"/>
      <protection locked="0"/>
    </xf>
    <xf numFmtId="0" fontId="8" fillId="0" borderId="32" xfId="5" applyNumberFormat="1" applyFont="1" applyBorder="1" applyAlignment="1" applyProtection="1">
      <alignment horizontal="left" vertical="center" wrapText="1"/>
      <protection locked="0"/>
    </xf>
    <xf numFmtId="0" fontId="0" fillId="0" borderId="0" xfId="0" applyAlignment="1">
      <alignment horizontal="right"/>
    </xf>
    <xf numFmtId="44" fontId="9" fillId="0" borderId="33" xfId="9" applyNumberFormat="1" applyFont="1" applyFill="1" applyBorder="1"/>
    <xf numFmtId="165" fontId="9" fillId="0" borderId="0" xfId="9" applyNumberFormat="1" applyFont="1" applyFill="1" applyBorder="1"/>
    <xf numFmtId="165" fontId="3" fillId="0" borderId="0" xfId="4" applyNumberFormat="1" applyFill="1" applyBorder="1"/>
    <xf numFmtId="0" fontId="13" fillId="0" borderId="0" xfId="0" applyFont="1" applyAlignment="1">
      <alignment horizontal="right"/>
    </xf>
    <xf numFmtId="44" fontId="9" fillId="11" borderId="34" xfId="9" applyNumberFormat="1" applyFont="1" applyFill="1" applyBorder="1"/>
    <xf numFmtId="165" fontId="2" fillId="0" borderId="0" xfId="9" applyNumberFormat="1" applyFill="1" applyBorder="1"/>
    <xf numFmtId="0" fontId="1" fillId="0" borderId="0" xfId="8" applyFill="1" applyAlignment="1" applyProtection="1">
      <alignment vertical="center"/>
      <protection locked="0"/>
    </xf>
    <xf numFmtId="0" fontId="1" fillId="0" borderId="0" xfId="8" applyFill="1" applyAlignment="1" applyProtection="1">
      <alignment vertical="center" wrapText="1"/>
      <protection locked="0"/>
    </xf>
    <xf numFmtId="0" fontId="4" fillId="0" borderId="0" xfId="2"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4" fillId="0" borderId="0" xfId="0" applyFont="1" applyAlignment="1"/>
    <xf numFmtId="0" fontId="3" fillId="14" borderId="0" xfId="4" applyFill="1" applyAlignment="1">
      <alignment vertical="center"/>
    </xf>
    <xf numFmtId="0" fontId="3" fillId="14" borderId="0" xfId="4" applyFill="1" applyAlignment="1" applyProtection="1">
      <alignment vertical="center"/>
      <protection locked="0"/>
    </xf>
    <xf numFmtId="0" fontId="3" fillId="14" borderId="0" xfId="4" applyFill="1" applyProtection="1">
      <protection locked="0"/>
    </xf>
    <xf numFmtId="0" fontId="0" fillId="14" borderId="0" xfId="0" applyFont="1" applyFill="1" applyAlignment="1">
      <alignment vertical="center"/>
    </xf>
    <xf numFmtId="0" fontId="3" fillId="14" borderId="0" xfId="4" applyFill="1" applyBorder="1" applyAlignment="1" applyProtection="1">
      <alignment vertical="center"/>
      <protection locked="0"/>
    </xf>
    <xf numFmtId="0" fontId="3" fillId="14" borderId="0" xfId="4" applyFill="1" applyBorder="1" applyProtection="1">
      <protection locked="0"/>
    </xf>
    <xf numFmtId="0" fontId="3" fillId="14" borderId="0" xfId="4" applyFill="1" applyBorder="1" applyAlignment="1" applyProtection="1">
      <alignment horizontal="center" vertical="center" wrapText="1"/>
      <protection locked="0"/>
    </xf>
    <xf numFmtId="44" fontId="3" fillId="14" borderId="0" xfId="4" applyNumberFormat="1" applyFill="1" applyBorder="1" applyAlignment="1" applyProtection="1">
      <alignment horizontal="center" vertical="center" wrapText="1"/>
      <protection locked="0"/>
    </xf>
    <xf numFmtId="165" fontId="3" fillId="14" borderId="0" xfId="4" applyNumberFormat="1" applyFill="1" applyBorder="1"/>
    <xf numFmtId="0" fontId="0" fillId="0" borderId="15" xfId="0" applyNumberFormat="1" applyBorder="1" applyAlignment="1">
      <alignment horizontal="center" vertical="center"/>
    </xf>
    <xf numFmtId="0" fontId="1" fillId="0" borderId="0" xfId="8" applyFill="1" applyAlignment="1" applyProtection="1">
      <alignment horizontal="left" vertical="center"/>
      <protection locked="0"/>
    </xf>
    <xf numFmtId="0" fontId="8" fillId="0" borderId="29" xfId="5" applyNumberFormat="1" applyFont="1" applyBorder="1" applyAlignment="1" applyProtection="1">
      <alignment horizontal="left" vertical="center" wrapText="1"/>
      <protection locked="0"/>
    </xf>
    <xf numFmtId="0" fontId="12" fillId="0" borderId="15" xfId="13" applyNumberFormat="1" applyFont="1" applyBorder="1" applyAlignment="1" applyProtection="1">
      <alignment horizontal="left" vertical="center" wrapText="1"/>
      <protection locked="0"/>
    </xf>
    <xf numFmtId="0" fontId="12" fillId="0" borderId="17" xfId="13" applyNumberFormat="1" applyFont="1" applyBorder="1" applyAlignment="1" applyProtection="1">
      <alignment horizontal="center" vertical="center" wrapText="1"/>
      <protection locked="0"/>
    </xf>
    <xf numFmtId="168" fontId="12" fillId="0" borderId="17" xfId="1" applyNumberFormat="1" applyFont="1" applyBorder="1" applyAlignment="1" applyProtection="1">
      <alignment horizontal="center" vertical="center" wrapText="1"/>
      <protection locked="0"/>
    </xf>
    <xf numFmtId="44" fontId="12" fillId="0" borderId="17" xfId="1" applyFont="1" applyBorder="1" applyAlignment="1" applyProtection="1">
      <alignment horizontal="center" vertical="center" wrapText="1"/>
      <protection locked="0"/>
    </xf>
    <xf numFmtId="0" fontId="12" fillId="0" borderId="17" xfId="1" applyNumberFormat="1" applyFont="1" applyBorder="1" applyAlignment="1" applyProtection="1">
      <alignment horizontal="center" vertical="center" wrapText="1"/>
      <protection locked="0"/>
    </xf>
    <xf numFmtId="168" fontId="12" fillId="0" borderId="15" xfId="1" applyNumberFormat="1" applyFont="1" applyBorder="1" applyAlignment="1" applyProtection="1">
      <alignment horizontal="center" vertical="center" wrapText="1"/>
      <protection locked="0"/>
    </xf>
    <xf numFmtId="164" fontId="12" fillId="0" borderId="15" xfId="1" applyNumberFormat="1" applyFont="1" applyBorder="1" applyAlignment="1" applyProtection="1">
      <alignment horizontal="center" vertical="center" wrapText="1"/>
      <protection locked="0"/>
    </xf>
    <xf numFmtId="0" fontId="12" fillId="0" borderId="0" xfId="2" applyFont="1" applyProtection="1">
      <protection locked="0"/>
    </xf>
    <xf numFmtId="0" fontId="12" fillId="0" borderId="0" xfId="2" applyFont="1" applyAlignment="1" applyProtection="1">
      <alignment horizontal="center"/>
      <protection locked="0"/>
    </xf>
    <xf numFmtId="0" fontId="23" fillId="0" borderId="18" xfId="0" applyFont="1" applyBorder="1" applyAlignment="1">
      <alignment horizontal="left" vertical="center"/>
    </xf>
    <xf numFmtId="0" fontId="34" fillId="0" borderId="0" xfId="0" applyFont="1" applyFill="1" applyAlignment="1">
      <alignment vertical="center" wrapText="1"/>
    </xf>
    <xf numFmtId="0" fontId="37" fillId="0" borderId="0" xfId="0" applyFont="1" applyFill="1" applyAlignment="1">
      <alignment vertical="center" wrapText="1"/>
    </xf>
    <xf numFmtId="0" fontId="51" fillId="11" borderId="0" xfId="18" applyFont="1" applyFill="1" applyAlignment="1">
      <alignment vertical="top"/>
    </xf>
    <xf numFmtId="0" fontId="65" fillId="11" borderId="0" xfId="0" applyFont="1" applyFill="1"/>
    <xf numFmtId="0" fontId="65" fillId="0" borderId="0" xfId="0" applyFont="1"/>
    <xf numFmtId="0" fontId="35" fillId="11" borderId="0" xfId="18" applyFont="1" applyFill="1" applyAlignment="1">
      <alignment vertical="top"/>
    </xf>
    <xf numFmtId="0" fontId="66" fillId="11" borderId="0" xfId="0" applyFont="1" applyFill="1"/>
    <xf numFmtId="0" fontId="66" fillId="0" borderId="0" xfId="0" applyFont="1"/>
    <xf numFmtId="0" fontId="66" fillId="0" borderId="0" xfId="0" applyFont="1" applyFill="1"/>
    <xf numFmtId="0" fontId="34" fillId="0" borderId="0" xfId="0" applyFont="1" applyFill="1"/>
    <xf numFmtId="0" fontId="34" fillId="0" borderId="0" xfId="0" applyFont="1" applyAlignment="1">
      <alignment horizontal="left" vertical="center"/>
    </xf>
    <xf numFmtId="0" fontId="34" fillId="0" borderId="0" xfId="0" applyFont="1" applyAlignment="1">
      <alignment vertical="center"/>
    </xf>
    <xf numFmtId="0" fontId="68" fillId="15" borderId="0" xfId="2" applyFont="1" applyFill="1" applyAlignment="1">
      <alignment vertical="center"/>
    </xf>
    <xf numFmtId="0" fontId="69" fillId="16" borderId="0" xfId="0" applyFont="1" applyFill="1" applyAlignment="1">
      <alignment vertical="center"/>
    </xf>
    <xf numFmtId="0" fontId="45" fillId="15" borderId="0" xfId="2" applyFont="1" applyFill="1" applyBorder="1" applyAlignment="1" applyProtection="1">
      <alignment horizontal="center" vertical="center" wrapText="1"/>
      <protection locked="0"/>
    </xf>
    <xf numFmtId="0" fontId="8" fillId="15" borderId="0" xfId="2" applyFont="1" applyFill="1" applyAlignment="1" applyProtection="1">
      <alignment vertical="center"/>
      <protection locked="0"/>
    </xf>
    <xf numFmtId="0" fontId="12" fillId="15" borderId="0" xfId="2" quotePrefix="1" applyFont="1" applyFill="1" applyAlignment="1" applyProtection="1">
      <alignment vertical="center"/>
      <protection locked="0"/>
    </xf>
    <xf numFmtId="0" fontId="12" fillId="15" borderId="0" xfId="2" applyFont="1" applyFill="1" applyAlignment="1" applyProtection="1">
      <alignment horizontal="center" vertical="center"/>
      <protection locked="0"/>
    </xf>
    <xf numFmtId="0" fontId="12" fillId="15" borderId="0" xfId="2" applyFont="1" applyFill="1" applyAlignment="1" applyProtection="1">
      <alignment vertical="center"/>
      <protection locked="0"/>
    </xf>
    <xf numFmtId="0" fontId="9" fillId="15" borderId="0" xfId="4" applyFont="1" applyFill="1" applyBorder="1" applyAlignment="1" applyProtection="1">
      <alignment wrapText="1"/>
      <protection locked="0"/>
    </xf>
    <xf numFmtId="0" fontId="13" fillId="15" borderId="0" xfId="2" applyFont="1" applyFill="1" applyAlignment="1" applyProtection="1">
      <alignment horizontal="center" wrapText="1"/>
      <protection locked="0"/>
    </xf>
    <xf numFmtId="0" fontId="9" fillId="15" borderId="15" xfId="2" applyFont="1" applyFill="1" applyBorder="1" applyAlignment="1" applyProtection="1">
      <alignment horizontal="center" wrapText="1"/>
      <protection locked="0"/>
    </xf>
    <xf numFmtId="0" fontId="9" fillId="15" borderId="0" xfId="23" applyFont="1" applyFill="1" applyAlignment="1">
      <alignment horizontal="center" vertical="center" wrapText="1"/>
    </xf>
    <xf numFmtId="0" fontId="37" fillId="9" borderId="0" xfId="2" applyFont="1" applyFill="1" applyAlignment="1">
      <alignment horizontal="left" vertical="center"/>
    </xf>
    <xf numFmtId="0" fontId="34" fillId="9" borderId="0" xfId="0" applyFont="1" applyFill="1" applyAlignment="1">
      <alignment vertical="center"/>
    </xf>
    <xf numFmtId="0" fontId="34" fillId="9" borderId="0" xfId="2" applyFont="1" applyFill="1" applyAlignment="1">
      <alignment horizontal="left" vertical="center"/>
    </xf>
    <xf numFmtId="0" fontId="6" fillId="15" borderId="0" xfId="4" applyFont="1" applyFill="1" applyBorder="1" applyAlignment="1" applyProtection="1">
      <alignment vertical="center"/>
      <protection locked="0"/>
    </xf>
    <xf numFmtId="0" fontId="71" fillId="0" borderId="5" xfId="4" applyFont="1" applyFill="1" applyBorder="1" applyAlignment="1" applyProtection="1">
      <alignment horizontal="left" vertical="center" wrapText="1"/>
      <protection locked="0"/>
    </xf>
    <xf numFmtId="0" fontId="23" fillId="0" borderId="0" xfId="0" applyFont="1" applyBorder="1" applyAlignment="1">
      <alignment horizontal="left" vertical="center"/>
    </xf>
    <xf numFmtId="0" fontId="26" fillId="0" borderId="0" xfId="0" applyFont="1" applyBorder="1" applyAlignment="1">
      <alignment horizontal="left" vertical="top" wrapText="1"/>
    </xf>
    <xf numFmtId="0" fontId="23" fillId="0" borderId="0" xfId="0" applyFont="1" applyBorder="1" applyAlignment="1">
      <alignment vertical="center" wrapText="1"/>
    </xf>
    <xf numFmtId="0" fontId="0" fillId="0" borderId="0" xfId="0" applyAlignment="1"/>
    <xf numFmtId="0" fontId="13" fillId="0" borderId="0" xfId="0" applyFont="1" applyAlignment="1">
      <alignment vertical="center"/>
    </xf>
    <xf numFmtId="0" fontId="8" fillId="0" borderId="0" xfId="0" applyFont="1" applyAlignment="1"/>
    <xf numFmtId="0" fontId="16" fillId="0" borderId="0" xfId="0" applyFont="1" applyAlignment="1">
      <alignment vertical="center" wrapText="1"/>
    </xf>
    <xf numFmtId="0" fontId="13" fillId="0" borderId="0" xfId="0" applyFont="1" applyAlignment="1">
      <alignment horizontal="right" indent="1"/>
    </xf>
    <xf numFmtId="0" fontId="13" fillId="0" borderId="0" xfId="0" applyFont="1" applyAlignment="1">
      <alignment horizontal="right" vertical="center"/>
    </xf>
    <xf numFmtId="0" fontId="13" fillId="0" borderId="0" xfId="0" applyFont="1" applyFill="1" applyBorder="1" applyAlignment="1">
      <alignment horizontal="right"/>
    </xf>
    <xf numFmtId="0" fontId="23" fillId="0" borderId="0" xfId="0" applyFont="1" applyAlignment="1">
      <alignment horizontal="left" vertical="center" wrapText="1"/>
    </xf>
    <xf numFmtId="0" fontId="23" fillId="0" borderId="6" xfId="0" applyFont="1" applyBorder="1" applyAlignment="1">
      <alignment horizontal="left" vertical="center" wrapText="1"/>
    </xf>
    <xf numFmtId="0" fontId="23" fillId="0" borderId="0" xfId="0" applyFont="1" applyAlignment="1">
      <alignment horizontal="left" vertical="center"/>
    </xf>
    <xf numFmtId="0" fontId="23" fillId="0" borderId="6" xfId="0" applyFont="1" applyBorder="1" applyAlignment="1">
      <alignment horizontal="left" vertical="center"/>
    </xf>
    <xf numFmtId="14" fontId="13" fillId="0" borderId="14" xfId="0" applyNumberFormat="1" applyFont="1" applyBorder="1" applyAlignment="1" applyProtection="1">
      <alignment horizontal="right"/>
      <protection locked="0"/>
    </xf>
    <xf numFmtId="0" fontId="44" fillId="0" borderId="0" xfId="2" applyFont="1" applyProtection="1">
      <protection locked="0"/>
    </xf>
    <xf numFmtId="44" fontId="13" fillId="11" borderId="9" xfId="0" applyNumberFormat="1" applyFont="1" applyFill="1" applyBorder="1" applyAlignment="1">
      <alignment vertical="center"/>
    </xf>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horizontal="justify" vertical="center" wrapText="1"/>
    </xf>
    <xf numFmtId="0" fontId="28" fillId="0" borderId="0" xfId="18" applyFont="1" applyAlignment="1">
      <alignment horizontal="justify" vertical="center"/>
    </xf>
    <xf numFmtId="0" fontId="69" fillId="16" borderId="0" xfId="0" applyFont="1" applyFill="1" applyAlignment="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6" fillId="0" borderId="0" xfId="0" applyFont="1" applyBorder="1" applyAlignment="1" applyProtection="1">
      <alignment horizontal="left" vertical="center" wrapText="1"/>
      <protection locked="0"/>
    </xf>
    <xf numFmtId="9" fontId="26" fillId="0" borderId="0" xfId="0" applyNumberFormat="1" applyFont="1" applyBorder="1" applyAlignment="1" applyProtection="1">
      <alignment horizontal="left" vertical="center" wrapText="1"/>
      <protection locked="0"/>
    </xf>
    <xf numFmtId="0" fontId="0" fillId="0" borderId="0" xfId="0" applyBorder="1"/>
    <xf numFmtId="0" fontId="0" fillId="0" borderId="0" xfId="0" applyFont="1"/>
    <xf numFmtId="0" fontId="64" fillId="7" borderId="15" xfId="8" applyFont="1" applyFill="1" applyBorder="1" applyAlignment="1" applyProtection="1">
      <alignment horizontal="center" vertical="center" wrapText="1"/>
      <protection locked="0"/>
    </xf>
    <xf numFmtId="0" fontId="64" fillId="7" borderId="15" xfId="6" applyFont="1" applyFill="1" applyBorder="1" applyAlignment="1" applyProtection="1">
      <alignment horizontal="center" vertical="center" wrapText="1"/>
      <protection locked="0"/>
    </xf>
    <xf numFmtId="44" fontId="1" fillId="7" borderId="15" xfId="8" applyNumberFormat="1" applyFill="1" applyBorder="1" applyAlignment="1" applyProtection="1">
      <alignment horizontal="center" vertical="center" wrapText="1"/>
      <protection locked="0"/>
    </xf>
    <xf numFmtId="0" fontId="1" fillId="0" borderId="0" xfId="6" applyFill="1" applyBorder="1" applyAlignment="1" applyProtection="1">
      <alignment horizontal="left" vertical="center" wrapText="1"/>
      <protection locked="0"/>
    </xf>
    <xf numFmtId="0" fontId="57" fillId="0" borderId="0" xfId="8" applyFont="1" applyFill="1" applyBorder="1" applyAlignment="1" applyProtection="1">
      <alignment vertical="center" wrapText="1"/>
      <protection locked="0"/>
    </xf>
    <xf numFmtId="0" fontId="0" fillId="0" borderId="24" xfId="0" applyBorder="1"/>
    <xf numFmtId="0" fontId="19" fillId="7" borderId="0" xfId="6" applyFont="1" applyFill="1" applyBorder="1" applyAlignment="1" applyProtection="1">
      <alignment horizontal="left" vertical="center"/>
      <protection locked="0"/>
    </xf>
    <xf numFmtId="0" fontId="1" fillId="7" borderId="0" xfId="8" applyFill="1" applyAlignment="1" applyProtection="1">
      <alignment horizontal="left" vertical="center"/>
      <protection locked="0"/>
    </xf>
    <xf numFmtId="0" fontId="54" fillId="7" borderId="0" xfId="6" applyFont="1" applyFill="1" applyBorder="1" applyAlignment="1" applyProtection="1">
      <alignment horizontal="left" vertical="center"/>
      <protection locked="0"/>
    </xf>
    <xf numFmtId="0" fontId="1" fillId="7" borderId="0" xfId="8" applyFill="1" applyAlignment="1" applyProtection="1">
      <alignment vertical="center"/>
      <protection locked="0"/>
    </xf>
    <xf numFmtId="164" fontId="1" fillId="7" borderId="15" xfId="1" applyNumberFormat="1" applyFont="1" applyFill="1" applyBorder="1" applyAlignment="1" applyProtection="1">
      <alignment horizontal="center"/>
      <protection locked="0"/>
    </xf>
    <xf numFmtId="0" fontId="1" fillId="7" borderId="16" xfId="6" applyNumberFormat="1" applyFill="1" applyBorder="1" applyAlignment="1" applyProtection="1">
      <alignment horizontal="center"/>
      <protection locked="0"/>
    </xf>
    <xf numFmtId="164" fontId="1" fillId="7" borderId="17" xfId="8" applyNumberFormat="1" applyFill="1" applyBorder="1" applyAlignment="1" applyProtection="1">
      <alignment horizontal="center" vertical="center"/>
      <protection locked="0"/>
    </xf>
    <xf numFmtId="44" fontId="1" fillId="7" borderId="15" xfId="8" applyNumberFormat="1" applyFill="1" applyBorder="1" applyAlignment="1" applyProtection="1">
      <alignment horizontal="center" vertical="center"/>
      <protection locked="0"/>
    </xf>
    <xf numFmtId="44" fontId="8" fillId="3" borderId="15" xfId="9" applyNumberFormat="1" applyFont="1" applyBorder="1" applyAlignment="1" applyProtection="1">
      <alignment horizontal="center" vertical="center"/>
      <protection locked="0"/>
    </xf>
    <xf numFmtId="44" fontId="9" fillId="3" borderId="27" xfId="9" applyNumberFormat="1" applyFont="1" applyBorder="1" applyAlignment="1"/>
    <xf numFmtId="0" fontId="9" fillId="3" borderId="1" xfId="3" applyFont="1" applyAlignment="1" applyProtection="1">
      <alignment horizontal="center" vertical="center"/>
      <protection locked="0"/>
    </xf>
    <xf numFmtId="164" fontId="9" fillId="3" borderId="1" xfId="1" applyNumberFormat="1" applyFont="1" applyFill="1" applyBorder="1" applyAlignment="1" applyProtection="1">
      <alignment vertical="center"/>
      <protection locked="0"/>
    </xf>
    <xf numFmtId="14" fontId="0" fillId="0" borderId="9" xfId="0" applyNumberFormat="1" applyBorder="1" applyAlignment="1" applyProtection="1">
      <alignment horizontal="left"/>
      <protection locked="0"/>
    </xf>
    <xf numFmtId="44" fontId="8" fillId="3" borderId="1" xfId="9" applyNumberFormat="1" applyFont="1" applyAlignment="1">
      <alignment horizontal="left"/>
    </xf>
    <xf numFmtId="44" fontId="13" fillId="11" borderId="41" xfId="0" applyNumberFormat="1" applyFont="1" applyFill="1" applyBorder="1"/>
    <xf numFmtId="0" fontId="0" fillId="0" borderId="0" xfId="0" applyBorder="1" applyAlignment="1"/>
    <xf numFmtId="0" fontId="5" fillId="5" borderId="0" xfId="2" applyFont="1" applyFill="1" applyBorder="1" applyAlignment="1">
      <alignment horizontal="center" vertical="center" wrapText="1"/>
    </xf>
    <xf numFmtId="0" fontId="0" fillId="0" borderId="41" xfId="0" applyBorder="1" applyAlignment="1" applyProtection="1">
      <alignment horizontal="center"/>
      <protection locked="0"/>
    </xf>
    <xf numFmtId="44" fontId="12" fillId="0" borderId="41" xfId="1" applyNumberFormat="1" applyFont="1" applyFill="1" applyBorder="1" applyAlignment="1" applyProtection="1">
      <alignment horizontal="left"/>
      <protection locked="0"/>
    </xf>
    <xf numFmtId="44" fontId="0" fillId="11" borderId="41" xfId="0" applyNumberFormat="1" applyFill="1" applyBorder="1"/>
    <xf numFmtId="9" fontId="0" fillId="11" borderId="41" xfId="0" applyNumberFormat="1" applyFill="1" applyBorder="1"/>
    <xf numFmtId="0" fontId="1" fillId="0" borderId="0" xfId="8" applyFill="1" applyBorder="1" applyAlignment="1" applyProtection="1">
      <alignment horizontal="left" vertical="center"/>
      <protection locked="0"/>
    </xf>
    <xf numFmtId="14" fontId="0" fillId="0" borderId="15" xfId="0" applyNumberFormat="1" applyBorder="1" applyAlignment="1">
      <alignment horizontal="center" vertical="center"/>
    </xf>
    <xf numFmtId="44" fontId="8" fillId="3" borderId="1" xfId="9" applyNumberFormat="1" applyFont="1" applyAlignment="1">
      <alignment horizontal="center"/>
    </xf>
    <xf numFmtId="0" fontId="0" fillId="11" borderId="1" xfId="0" applyFont="1" applyFill="1" applyBorder="1"/>
    <xf numFmtId="0" fontId="62" fillId="0" borderId="0" xfId="0" applyFont="1" applyAlignment="1">
      <alignment horizontal="center" vertical="center"/>
    </xf>
    <xf numFmtId="0" fontId="0" fillId="0" borderId="30"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Fill="1" applyBorder="1"/>
    <xf numFmtId="44" fontId="8" fillId="3" borderId="1" xfId="9" applyNumberFormat="1" applyFont="1" applyBorder="1" applyAlignment="1">
      <alignment horizontal="center"/>
    </xf>
    <xf numFmtId="44" fontId="8" fillId="0" borderId="0" xfId="9" applyNumberFormat="1" applyFont="1" applyFill="1" applyBorder="1" applyAlignment="1">
      <alignment horizontal="center"/>
    </xf>
    <xf numFmtId="44" fontId="2" fillId="0" borderId="0" xfId="9" applyNumberFormat="1" applyFont="1" applyFill="1" applyBorder="1" applyAlignment="1">
      <alignment horizontal="center"/>
    </xf>
    <xf numFmtId="44" fontId="73" fillId="0" borderId="0" xfId="9" applyNumberFormat="1" applyFont="1" applyFill="1" applyBorder="1" applyAlignment="1">
      <alignment horizontal="center"/>
    </xf>
    <xf numFmtId="164" fontId="62" fillId="0" borderId="0" xfId="0" applyNumberFormat="1" applyFont="1"/>
    <xf numFmtId="44" fontId="8" fillId="11" borderId="1" xfId="9" applyNumberFormat="1" applyFont="1" applyFill="1" applyBorder="1" applyAlignment="1">
      <alignment horizontal="center"/>
    </xf>
    <xf numFmtId="44" fontId="8" fillId="5" borderId="0" xfId="9" applyNumberFormat="1" applyFont="1" applyFill="1" applyBorder="1" applyAlignment="1">
      <alignment horizontal="center"/>
    </xf>
    <xf numFmtId="44" fontId="9" fillId="0" borderId="30" xfId="9" applyNumberFormat="1" applyFont="1" applyFill="1" applyBorder="1" applyAlignment="1">
      <alignment horizontal="center"/>
    </xf>
    <xf numFmtId="44" fontId="9" fillId="0" borderId="0" xfId="9" applyNumberFormat="1" applyFont="1" applyFill="1" applyBorder="1" applyAlignment="1">
      <alignment horizontal="center"/>
    </xf>
    <xf numFmtId="44" fontId="9" fillId="0" borderId="35" xfId="9" applyNumberFormat="1" applyFont="1" applyFill="1" applyBorder="1" applyAlignment="1">
      <alignment horizontal="center"/>
    </xf>
    <xf numFmtId="44" fontId="9" fillId="11" borderId="41" xfId="9" applyNumberFormat="1" applyFont="1" applyFill="1" applyBorder="1" applyAlignment="1">
      <alignment horizontal="center" vertical="center"/>
    </xf>
    <xf numFmtId="44" fontId="9" fillId="0" borderId="0" xfId="9" applyNumberFormat="1" applyFont="1" applyFill="1" applyBorder="1" applyAlignment="1">
      <alignment horizontal="center" vertical="center"/>
    </xf>
    <xf numFmtId="44" fontId="9" fillId="3" borderId="23" xfId="9" applyNumberFormat="1" applyFont="1" applyBorder="1" applyAlignment="1">
      <alignment horizontal="center" vertical="center"/>
    </xf>
    <xf numFmtId="0" fontId="62" fillId="0" borderId="0" xfId="0" applyFont="1"/>
    <xf numFmtId="0" fontId="0" fillId="0" borderId="0" xfId="0" applyFont="1" applyAlignment="1">
      <alignment horizontal="right" vertical="center"/>
    </xf>
    <xf numFmtId="0" fontId="8" fillId="12" borderId="36" xfId="6" applyFont="1" applyFill="1" applyBorder="1" applyAlignment="1" applyProtection="1">
      <alignment horizontal="center" vertical="center" wrapText="1"/>
      <protection locked="0"/>
    </xf>
    <xf numFmtId="0" fontId="22" fillId="12" borderId="15" xfId="6" applyFont="1" applyFill="1" applyBorder="1" applyAlignment="1" applyProtection="1">
      <alignment horizontal="center" vertical="center" wrapText="1"/>
      <protection locked="0"/>
    </xf>
    <xf numFmtId="0" fontId="8" fillId="12" borderId="37" xfId="8" applyFont="1" applyFill="1" applyBorder="1" applyAlignment="1" applyProtection="1">
      <alignment horizontal="left" vertical="center" wrapText="1"/>
      <protection locked="0"/>
    </xf>
    <xf numFmtId="0" fontId="8" fillId="12" borderId="38" xfId="8" applyFont="1" applyFill="1" applyBorder="1" applyAlignment="1" applyProtection="1">
      <alignment horizontal="left" vertical="center" wrapText="1"/>
      <protection locked="0"/>
    </xf>
    <xf numFmtId="0" fontId="8" fillId="12" borderId="39" xfId="8" applyFont="1" applyFill="1" applyBorder="1" applyAlignment="1" applyProtection="1">
      <alignment horizontal="left" vertical="center" wrapText="1"/>
      <protection locked="0"/>
    </xf>
    <xf numFmtId="0" fontId="13" fillId="0" borderId="22" xfId="0" applyFont="1" applyBorder="1" applyAlignment="1">
      <alignment horizontal="left" vertical="center"/>
    </xf>
    <xf numFmtId="0" fontId="74" fillId="10" borderId="15" xfId="21" applyFont="1" applyBorder="1" applyAlignment="1" applyProtection="1">
      <alignment horizontal="center" vertical="center" wrapText="1"/>
      <protection locked="0"/>
    </xf>
    <xf numFmtId="0" fontId="34" fillId="9" borderId="0" xfId="2" applyFont="1" applyFill="1" applyAlignment="1">
      <alignment horizontal="left" vertical="center" wrapText="1"/>
    </xf>
    <xf numFmtId="0" fontId="75" fillId="0" borderId="0" xfId="0" applyFont="1"/>
    <xf numFmtId="0" fontId="77" fillId="0" borderId="0" xfId="0" applyFont="1"/>
    <xf numFmtId="0" fontId="75" fillId="0" borderId="0" xfId="22" applyFont="1" applyFill="1" applyAlignment="1">
      <alignment vertical="center"/>
    </xf>
    <xf numFmtId="0" fontId="78" fillId="0" borderId="0" xfId="2" applyFont="1" applyFill="1" applyAlignment="1">
      <alignment vertical="center"/>
    </xf>
    <xf numFmtId="0" fontId="78" fillId="0" borderId="0" xfId="0" applyFont="1" applyFill="1" applyAlignment="1">
      <alignment vertical="center"/>
    </xf>
    <xf numFmtId="0" fontId="78" fillId="0" borderId="0" xfId="2" applyFont="1" applyAlignment="1">
      <alignment vertical="center"/>
    </xf>
    <xf numFmtId="0" fontId="78" fillId="0" borderId="0" xfId="0" applyFont="1" applyAlignment="1">
      <alignment vertical="center"/>
    </xf>
    <xf numFmtId="0" fontId="58" fillId="7" borderId="28" xfId="6" applyFont="1" applyFill="1" applyBorder="1" applyAlignment="1" applyProtection="1">
      <alignment horizontal="center" vertical="center" wrapText="1"/>
      <protection locked="0"/>
    </xf>
    <xf numFmtId="0" fontId="19" fillId="7" borderId="0" xfId="6" applyFont="1" applyFill="1" applyBorder="1" applyAlignment="1" applyProtection="1">
      <alignment horizontal="left" vertical="center"/>
      <protection locked="0"/>
    </xf>
    <xf numFmtId="0" fontId="79" fillId="0" borderId="0" xfId="0" applyFont="1"/>
    <xf numFmtId="0" fontId="81" fillId="0" borderId="0" xfId="0" applyFont="1"/>
    <xf numFmtId="0" fontId="34" fillId="0" borderId="0" xfId="0" applyFont="1" applyAlignment="1">
      <alignment vertical="top"/>
    </xf>
    <xf numFmtId="0" fontId="4" fillId="11" borderId="9" xfId="4" applyFont="1" applyFill="1" applyBorder="1" applyAlignment="1" applyProtection="1">
      <alignment horizontal="center" vertical="center"/>
      <protection locked="0"/>
    </xf>
    <xf numFmtId="0" fontId="0" fillId="0" borderId="0" xfId="0" applyAlignment="1">
      <alignment horizontal="center" vertical="center"/>
    </xf>
    <xf numFmtId="0" fontId="82" fillId="0" borderId="0" xfId="0" applyFont="1" applyAlignment="1">
      <alignment vertical="center"/>
    </xf>
    <xf numFmtId="0" fontId="82" fillId="0" borderId="0" xfId="0" applyFont="1" applyAlignment="1">
      <alignment horizontal="center" vertical="center"/>
    </xf>
    <xf numFmtId="0" fontId="6" fillId="0" borderId="0" xfId="4" applyFont="1" applyFill="1" applyBorder="1" applyAlignment="1" applyProtection="1">
      <alignment vertical="center"/>
      <protection locked="0"/>
    </xf>
    <xf numFmtId="0" fontId="45" fillId="0" borderId="0" xfId="2" applyFont="1" applyAlignment="1" applyProtection="1">
      <alignment horizontal="center" vertical="center" wrapText="1"/>
      <protection locked="0"/>
    </xf>
    <xf numFmtId="0" fontId="45" fillId="5" borderId="0" xfId="2" applyFont="1" applyFill="1" applyAlignment="1" applyProtection="1">
      <alignment horizontal="center" vertical="center" wrapText="1"/>
      <protection locked="0"/>
    </xf>
    <xf numFmtId="0" fontId="8" fillId="0" borderId="24" xfId="4" applyFont="1" applyFill="1" applyBorder="1" applyAlignment="1" applyProtection="1">
      <alignment vertical="center"/>
      <protection locked="0"/>
    </xf>
    <xf numFmtId="0" fontId="8" fillId="0" borderId="0" xfId="4" applyFont="1" applyFill="1" applyBorder="1" applyAlignment="1" applyProtection="1">
      <alignment vertical="center"/>
      <protection locked="0"/>
    </xf>
    <xf numFmtId="0" fontId="8" fillId="0" borderId="42" xfId="4" applyFont="1" applyFill="1" applyBorder="1" applyAlignment="1" applyProtection="1">
      <alignment vertical="center"/>
      <protection locked="0"/>
    </xf>
    <xf numFmtId="0" fontId="4" fillId="0" borderId="0" xfId="4" applyFont="1" applyFill="1" applyBorder="1" applyAlignment="1" applyProtection="1">
      <alignment vertical="center"/>
      <protection locked="0"/>
    </xf>
    <xf numFmtId="0" fontId="8" fillId="0" borderId="24" xfId="4" applyFont="1" applyFill="1" applyBorder="1" applyAlignment="1" applyProtection="1">
      <alignment horizontal="left"/>
      <protection locked="0"/>
    </xf>
    <xf numFmtId="6" fontId="8" fillId="0" borderId="0" xfId="2" quotePrefix="1" applyNumberFormat="1" applyFont="1" applyAlignment="1">
      <alignment horizontal="left"/>
    </xf>
    <xf numFmtId="0" fontId="8" fillId="0" borderId="0" xfId="2" quotePrefix="1" applyFont="1" applyProtection="1">
      <protection locked="0"/>
    </xf>
    <xf numFmtId="0" fontId="8" fillId="0" borderId="42" xfId="2" quotePrefix="1" applyFont="1" applyBorder="1" applyProtection="1">
      <protection locked="0"/>
    </xf>
    <xf numFmtId="0" fontId="8" fillId="0" borderId="25" xfId="4" applyFont="1" applyFill="1" applyBorder="1" applyAlignment="1" applyProtection="1">
      <alignment vertical="center"/>
      <protection locked="0"/>
    </xf>
    <xf numFmtId="0" fontId="8" fillId="0" borderId="7" xfId="2" quotePrefix="1" applyFont="1" applyBorder="1" applyProtection="1">
      <protection locked="0"/>
    </xf>
    <xf numFmtId="0" fontId="8" fillId="0" borderId="40" xfId="2" quotePrefix="1" applyFont="1" applyBorder="1" applyProtection="1">
      <protection locked="0"/>
    </xf>
    <xf numFmtId="0" fontId="9" fillId="15" borderId="15" xfId="4" applyFont="1" applyFill="1" applyBorder="1" applyAlignment="1" applyProtection="1">
      <alignment vertical="center" wrapText="1"/>
      <protection locked="0"/>
    </xf>
    <xf numFmtId="0" fontId="9" fillId="15" borderId="15" xfId="2" applyFont="1" applyFill="1" applyBorder="1" applyAlignment="1" applyProtection="1">
      <alignment vertical="center" wrapText="1"/>
      <protection locked="0"/>
    </xf>
    <xf numFmtId="0" fontId="9" fillId="15" borderId="16" xfId="2" applyFont="1" applyFill="1" applyBorder="1" applyAlignment="1" applyProtection="1">
      <alignment horizontal="center" vertical="center"/>
      <protection locked="0"/>
    </xf>
    <xf numFmtId="0" fontId="9" fillId="15" borderId="15" xfId="2" applyFont="1" applyFill="1" applyBorder="1" applyAlignment="1" applyProtection="1">
      <alignment horizontal="center" vertical="center" wrapText="1"/>
      <protection locked="0"/>
    </xf>
    <xf numFmtId="0" fontId="22" fillId="0" borderId="0" xfId="2" applyFont="1" applyAlignment="1" applyProtection="1">
      <alignment horizontal="center" vertical="center" wrapText="1"/>
      <protection locked="0"/>
    </xf>
    <xf numFmtId="0" fontId="9" fillId="16" borderId="15" xfId="2" applyFont="1" applyFill="1" applyBorder="1" applyAlignment="1" applyProtection="1">
      <alignment horizontal="center" vertical="center" wrapText="1"/>
      <protection locked="0"/>
    </xf>
    <xf numFmtId="0" fontId="9" fillId="16" borderId="15" xfId="2" applyFont="1" applyFill="1" applyBorder="1" applyAlignment="1" applyProtection="1">
      <alignment horizontal="left" vertical="center" wrapText="1"/>
      <protection locked="0"/>
    </xf>
    <xf numFmtId="0" fontId="22" fillId="0" borderId="0" xfId="2" applyFont="1" applyAlignment="1" applyProtection="1">
      <alignment horizontal="left" vertical="center" wrapText="1"/>
      <protection locked="0"/>
    </xf>
    <xf numFmtId="0" fontId="85" fillId="0" borderId="0" xfId="2" applyFont="1" applyAlignment="1" applyProtection="1">
      <alignment horizontal="center" vertical="center" wrapText="1"/>
      <protection locked="0"/>
    </xf>
    <xf numFmtId="0" fontId="8" fillId="0" borderId="0" xfId="0" applyFont="1" applyAlignment="1">
      <alignment vertical="center"/>
    </xf>
    <xf numFmtId="0" fontId="11" fillId="18" borderId="15" xfId="5" applyNumberFormat="1" applyFont="1" applyFill="1" applyBorder="1" applyAlignment="1" applyProtection="1">
      <alignment horizontal="left" vertical="center" wrapText="1"/>
      <protection locked="0"/>
    </xf>
    <xf numFmtId="14" fontId="86" fillId="18" borderId="15" xfId="20" applyNumberFormat="1" applyFont="1" applyFill="1" applyBorder="1" applyAlignment="1" applyProtection="1">
      <alignment horizontal="center" vertical="center" wrapText="1"/>
      <protection locked="0"/>
    </xf>
    <xf numFmtId="169" fontId="86" fillId="18" borderId="15" xfId="20" applyNumberFormat="1" applyFont="1" applyFill="1" applyBorder="1" applyAlignment="1" applyProtection="1">
      <alignment horizontal="center" vertical="center" wrapText="1"/>
      <protection locked="0"/>
    </xf>
    <xf numFmtId="170" fontId="86" fillId="18" borderId="15" xfId="20" applyNumberFormat="1" applyFont="1" applyFill="1" applyBorder="1" applyAlignment="1" applyProtection="1">
      <alignment horizontal="center" vertical="center" wrapText="1"/>
      <protection locked="0"/>
    </xf>
    <xf numFmtId="44" fontId="86" fillId="18" borderId="15" xfId="20" applyFont="1" applyFill="1" applyBorder="1" applyAlignment="1" applyProtection="1">
      <alignment horizontal="center" vertical="center" wrapText="1"/>
      <protection locked="0"/>
    </xf>
    <xf numFmtId="170" fontId="12" fillId="0" borderId="42" xfId="20" applyNumberFormat="1" applyBorder="1" applyAlignment="1" applyProtection="1">
      <alignment horizontal="center" vertical="center" wrapText="1"/>
      <protection locked="0"/>
    </xf>
    <xf numFmtId="22" fontId="86" fillId="19" borderId="26" xfId="20" applyNumberFormat="1" applyFont="1" applyFill="1" applyBorder="1" applyAlignment="1" applyProtection="1">
      <alignment horizontal="center" vertical="center" wrapText="1"/>
      <protection locked="0"/>
    </xf>
    <xf numFmtId="1" fontId="86" fillId="19" borderId="26" xfId="20" applyNumberFormat="1" applyFont="1" applyFill="1" applyBorder="1" applyAlignment="1" applyProtection="1">
      <alignment horizontal="center" vertical="center" wrapText="1"/>
      <protection locked="0"/>
    </xf>
    <xf numFmtId="171" fontId="86" fillId="19" borderId="26" xfId="20" applyNumberFormat="1" applyFont="1" applyFill="1" applyBorder="1" applyAlignment="1" applyProtection="1">
      <alignment horizontal="center" vertical="center" wrapText="1"/>
      <protection locked="0"/>
    </xf>
    <xf numFmtId="44" fontId="86" fillId="19" borderId="26" xfId="20" applyFont="1" applyFill="1" applyBorder="1" applyAlignment="1" applyProtection="1">
      <alignment horizontal="center" vertical="center" wrapText="1"/>
      <protection locked="0"/>
    </xf>
    <xf numFmtId="0" fontId="8" fillId="0" borderId="24" xfId="5" applyNumberFormat="1" applyFont="1" applyBorder="1" applyAlignment="1" applyProtection="1">
      <alignment horizontal="center" vertical="center" wrapText="1"/>
      <protection locked="0"/>
    </xf>
    <xf numFmtId="0" fontId="8" fillId="5" borderId="0" xfId="5" applyNumberFormat="1" applyFont="1" applyFill="1" applyBorder="1" applyAlignment="1" applyProtection="1">
      <alignment horizontal="center" vertical="center" wrapText="1"/>
      <protection locked="0"/>
    </xf>
    <xf numFmtId="44" fontId="8" fillId="5" borderId="0" xfId="5" applyNumberFormat="1" applyFont="1" applyFill="1" applyBorder="1" applyAlignment="1" applyProtection="1">
      <alignment horizontal="center" vertical="center" wrapText="1"/>
      <protection locked="0"/>
    </xf>
    <xf numFmtId="0" fontId="4" fillId="0" borderId="0" xfId="5" applyNumberFormat="1" applyAlignment="1" applyProtection="1">
      <alignment horizontal="center" vertical="center" wrapText="1"/>
      <protection locked="0"/>
    </xf>
    <xf numFmtId="0" fontId="9" fillId="0" borderId="20" xfId="4" applyFont="1" applyFill="1" applyBorder="1" applyAlignment="1" applyProtection="1">
      <alignment vertical="center" wrapText="1"/>
      <protection locked="0"/>
    </xf>
    <xf numFmtId="0" fontId="9" fillId="0" borderId="20" xfId="2" applyFont="1" applyBorder="1" applyAlignment="1" applyProtection="1">
      <alignment vertical="center" wrapText="1"/>
      <protection locked="0"/>
    </xf>
    <xf numFmtId="0" fontId="9" fillId="0" borderId="20" xfId="2" applyFont="1" applyBorder="1" applyAlignment="1" applyProtection="1">
      <alignment horizontal="center" vertical="center"/>
      <protection locked="0"/>
    </xf>
    <xf numFmtId="0" fontId="9" fillId="0" borderId="20"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9" fillId="0" borderId="7" xfId="2" applyFont="1" applyBorder="1" applyAlignment="1" applyProtection="1">
      <alignment horizontal="left" vertical="center" wrapText="1"/>
      <protection locked="0"/>
    </xf>
    <xf numFmtId="14" fontId="12" fillId="0" borderId="15" xfId="20" applyNumberFormat="1" applyFont="1" applyBorder="1" applyAlignment="1" applyProtection="1">
      <alignment horizontal="center" vertical="center" wrapText="1"/>
      <protection locked="0"/>
    </xf>
    <xf numFmtId="169" fontId="12" fillId="0" borderId="15" xfId="20" applyNumberFormat="1" applyFont="1" applyBorder="1" applyAlignment="1" applyProtection="1">
      <alignment horizontal="center" vertical="center" wrapText="1"/>
      <protection locked="0"/>
    </xf>
    <xf numFmtId="170" fontId="12" fillId="0" borderId="15" xfId="20" applyNumberFormat="1" applyFont="1" applyBorder="1" applyAlignment="1" applyProtection="1">
      <alignment horizontal="center" vertical="center" wrapText="1"/>
      <protection locked="0"/>
    </xf>
    <xf numFmtId="44" fontId="12" fillId="0" borderId="15" xfId="20" applyFont="1" applyBorder="1" applyAlignment="1" applyProtection="1">
      <alignment horizontal="center" vertical="center" wrapText="1"/>
    </xf>
    <xf numFmtId="22" fontId="12" fillId="0" borderId="15" xfId="20" applyNumberFormat="1" applyFont="1" applyBorder="1" applyAlignment="1" applyProtection="1">
      <alignment horizontal="center" vertical="center" wrapText="1"/>
    </xf>
    <xf numFmtId="1" fontId="12" fillId="0" borderId="26" xfId="20" applyNumberFormat="1" applyFont="1" applyBorder="1" applyAlignment="1" applyProtection="1">
      <alignment horizontal="center" vertical="center" wrapText="1"/>
    </xf>
    <xf numFmtId="171" fontId="12" fillId="0" borderId="26" xfId="20" applyNumberFormat="1" applyFont="1" applyBorder="1" applyAlignment="1" applyProtection="1">
      <alignment horizontal="center" vertical="center" wrapText="1"/>
    </xf>
    <xf numFmtId="44" fontId="12" fillId="0" borderId="26" xfId="20" applyFont="1" applyBorder="1" applyAlignment="1" applyProtection="1">
      <alignment horizontal="center" vertical="center" wrapText="1"/>
    </xf>
    <xf numFmtId="0" fontId="48" fillId="0" borderId="0" xfId="2" quotePrefix="1" applyFont="1" applyProtection="1">
      <protection locked="0"/>
    </xf>
    <xf numFmtId="44" fontId="12" fillId="5" borderId="45" xfId="20" applyFont="1" applyFill="1" applyBorder="1" applyAlignment="1" applyProtection="1">
      <alignment horizontal="center" vertical="center" wrapText="1"/>
      <protection locked="0"/>
    </xf>
    <xf numFmtId="0" fontId="9" fillId="0" borderId="0" xfId="2" quotePrefix="1" applyFont="1" applyAlignment="1" applyProtection="1">
      <alignment horizontal="right"/>
      <protection locked="0"/>
    </xf>
    <xf numFmtId="43" fontId="8" fillId="11" borderId="9" xfId="2" quotePrefix="1" applyNumberFormat="1" applyFont="1" applyFill="1" applyBorder="1"/>
    <xf numFmtId="0" fontId="46" fillId="0" borderId="0" xfId="2" applyFont="1" applyAlignment="1" applyProtection="1">
      <alignment horizontal="left" vertical="center"/>
      <protection locked="0"/>
    </xf>
    <xf numFmtId="0" fontId="0" fillId="0" borderId="25"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9" fillId="15" borderId="26" xfId="4" applyFont="1" applyFill="1" applyBorder="1" applyAlignment="1" applyProtection="1">
      <alignment vertical="center" wrapText="1"/>
      <protection locked="0"/>
    </xf>
    <xf numFmtId="0" fontId="9" fillId="15" borderId="26" xfId="2" applyFont="1" applyFill="1" applyBorder="1" applyAlignment="1" applyProtection="1">
      <alignment vertical="center" wrapText="1"/>
      <protection locked="0"/>
    </xf>
    <xf numFmtId="0" fontId="9" fillId="15" borderId="25" xfId="2" applyFont="1" applyFill="1" applyBorder="1" applyAlignment="1" applyProtection="1">
      <alignment horizontal="center" vertical="center"/>
      <protection locked="0"/>
    </xf>
    <xf numFmtId="0" fontId="9" fillId="15" borderId="26" xfId="2" applyFont="1" applyFill="1" applyBorder="1" applyAlignment="1" applyProtection="1">
      <alignment horizontal="center" vertical="center" wrapText="1"/>
      <protection locked="0"/>
    </xf>
    <xf numFmtId="0" fontId="9" fillId="12" borderId="28" xfId="6" applyFont="1" applyFill="1" applyBorder="1" applyAlignment="1" applyProtection="1">
      <alignment horizontal="center" vertical="center" wrapText="1"/>
      <protection locked="0"/>
    </xf>
    <xf numFmtId="0" fontId="12" fillId="0" borderId="15" xfId="20" applyNumberFormat="1" applyFont="1" applyBorder="1" applyAlignment="1" applyProtection="1">
      <alignment horizontal="center" vertical="center" wrapText="1"/>
      <protection locked="0"/>
    </xf>
    <xf numFmtId="44" fontId="12" fillId="0" borderId="15" xfId="20" applyFont="1" applyBorder="1" applyAlignment="1" applyProtection="1">
      <alignment horizontal="center" vertical="center"/>
      <protection locked="0"/>
    </xf>
    <xf numFmtId="0" fontId="18" fillId="12" borderId="36" xfId="6" applyFont="1" applyFill="1" applyBorder="1" applyAlignment="1" applyProtection="1">
      <alignment horizontal="center" vertical="center"/>
      <protection locked="0"/>
    </xf>
    <xf numFmtId="0" fontId="1" fillId="12" borderId="49" xfId="8" applyNumberFormat="1" applyFill="1" applyBorder="1" applyAlignment="1" applyProtection="1">
      <alignment horizontal="center" vertical="center"/>
      <protection locked="0"/>
    </xf>
    <xf numFmtId="0" fontId="1" fillId="12" borderId="50" xfId="8" applyNumberFormat="1" applyFill="1" applyBorder="1" applyAlignment="1" applyProtection="1">
      <alignment horizontal="center" vertical="center"/>
      <protection locked="0"/>
    </xf>
    <xf numFmtId="0" fontId="1" fillId="12" borderId="51" xfId="8" applyNumberFormat="1" applyFill="1" applyBorder="1" applyAlignment="1" applyProtection="1">
      <alignment horizontal="center" vertical="center"/>
      <protection locked="0"/>
    </xf>
    <xf numFmtId="44" fontId="0" fillId="0" borderId="15" xfId="20" applyFont="1" applyBorder="1" applyAlignment="1" applyProtection="1">
      <alignment horizontal="center" vertical="center"/>
      <protection locked="0"/>
    </xf>
    <xf numFmtId="0" fontId="87" fillId="0" borderId="0" xfId="0" applyFont="1" applyAlignment="1">
      <alignment vertical="center"/>
    </xf>
    <xf numFmtId="0" fontId="88" fillId="12" borderId="49" xfId="8" applyNumberFormat="1" applyFont="1" applyFill="1" applyBorder="1" applyAlignment="1" applyProtection="1">
      <alignment horizontal="center" vertical="center"/>
      <protection locked="0"/>
    </xf>
    <xf numFmtId="0" fontId="88" fillId="12" borderId="50" xfId="8" applyNumberFormat="1" applyFont="1" applyFill="1" applyBorder="1" applyAlignment="1" applyProtection="1">
      <alignment horizontal="center" vertical="center"/>
      <protection locked="0"/>
    </xf>
    <xf numFmtId="0" fontId="88" fillId="12" borderId="51" xfId="8" applyNumberFormat="1" applyFont="1" applyFill="1" applyBorder="1" applyAlignment="1" applyProtection="1">
      <alignment horizontal="center" vertical="center"/>
      <protection locked="0"/>
    </xf>
    <xf numFmtId="44" fontId="12" fillId="0" borderId="15" xfId="20" applyFont="1" applyBorder="1" applyAlignment="1" applyProtection="1">
      <alignment vertical="center"/>
      <protection locked="0"/>
    </xf>
    <xf numFmtId="44" fontId="8" fillId="11" borderId="9" xfId="2" quotePrefix="1" applyNumberFormat="1" applyFont="1" applyFill="1" applyBorder="1"/>
    <xf numFmtId="44" fontId="0" fillId="11" borderId="9" xfId="0" applyNumberFormat="1" applyFill="1" applyBorder="1" applyAlignment="1">
      <alignment horizontal="center" vertical="center"/>
    </xf>
    <xf numFmtId="0" fontId="37" fillId="0" borderId="0" xfId="0" applyFont="1" applyAlignment="1">
      <alignment vertical="center"/>
    </xf>
    <xf numFmtId="0" fontId="89" fillId="0" borderId="0" xfId="0" applyFont="1"/>
    <xf numFmtId="0" fontId="90" fillId="0" borderId="0" xfId="0" applyFont="1" applyAlignment="1">
      <alignment horizontal="justify" vertical="center"/>
    </xf>
    <xf numFmtId="0" fontId="91" fillId="0" borderId="0" xfId="0" applyFont="1"/>
    <xf numFmtId="0" fontId="0" fillId="0" borderId="17" xfId="13" applyNumberFormat="1" applyFont="1" applyBorder="1" applyAlignment="1" applyProtection="1">
      <alignment horizontal="center" vertical="center" wrapText="1"/>
      <protection locked="0"/>
    </xf>
    <xf numFmtId="0" fontId="31" fillId="0" borderId="0" xfId="18" applyFont="1" applyAlignment="1">
      <alignment vertical="top"/>
    </xf>
    <xf numFmtId="0" fontId="94" fillId="0" borderId="0" xfId="0" applyFont="1"/>
    <xf numFmtId="0" fontId="94" fillId="0" borderId="0" xfId="0" applyFont="1" applyAlignment="1">
      <alignment horizontal="right" vertical="center" wrapText="1"/>
    </xf>
    <xf numFmtId="0" fontId="94" fillId="0" borderId="0" xfId="0" applyFont="1" applyAlignment="1">
      <alignment horizontal="left" vertical="center" wrapText="1"/>
    </xf>
    <xf numFmtId="0" fontId="94" fillId="0" borderId="0" xfId="0" applyFont="1" applyAlignment="1">
      <alignment wrapText="1"/>
    </xf>
    <xf numFmtId="0" fontId="101" fillId="0" borderId="0" xfId="0" applyFont="1" applyAlignment="1">
      <alignment vertical="center" wrapText="1"/>
    </xf>
    <xf numFmtId="0" fontId="101" fillId="22" borderId="0" xfId="0" applyFont="1" applyFill="1" applyAlignment="1">
      <alignment horizontal="center" vertical="center" wrapText="1"/>
    </xf>
    <xf numFmtId="0" fontId="100" fillId="23" borderId="56" xfId="0" applyFont="1" applyFill="1" applyBorder="1" applyAlignment="1">
      <alignment horizontal="center" vertical="center" wrapText="1"/>
    </xf>
    <xf numFmtId="0" fontId="101" fillId="22" borderId="56" xfId="0" applyFont="1" applyFill="1" applyBorder="1" applyAlignment="1">
      <alignment vertical="center" wrapText="1"/>
    </xf>
    <xf numFmtId="0" fontId="101" fillId="22" borderId="0" xfId="0" applyFont="1" applyFill="1" applyAlignment="1">
      <alignment vertical="center" wrapText="1"/>
    </xf>
    <xf numFmtId="0" fontId="103" fillId="0" borderId="0" xfId="0" applyFont="1" applyAlignment="1">
      <alignment vertical="center"/>
    </xf>
    <xf numFmtId="0" fontId="97" fillId="5" borderId="0" xfId="0" applyFont="1" applyFill="1" applyAlignment="1">
      <alignment horizontal="left" vertical="center" wrapText="1"/>
    </xf>
    <xf numFmtId="0" fontId="99" fillId="5" borderId="0" xfId="0" applyFont="1" applyFill="1" applyAlignment="1">
      <alignment horizontal="left" vertical="center" wrapText="1"/>
    </xf>
    <xf numFmtId="0" fontId="97" fillId="5" borderId="70" xfId="0" applyFont="1" applyFill="1" applyBorder="1" applyAlignment="1">
      <alignment horizontal="left" vertical="center" wrapText="1"/>
    </xf>
    <xf numFmtId="0" fontId="99" fillId="5" borderId="71" xfId="0" applyFont="1" applyFill="1" applyBorder="1" applyAlignment="1">
      <alignment horizontal="left" vertical="center" wrapText="1"/>
    </xf>
    <xf numFmtId="0" fontId="99" fillId="5" borderId="72" xfId="0" applyFont="1" applyFill="1" applyBorder="1" applyAlignment="1">
      <alignment horizontal="left" vertical="center" wrapText="1"/>
    </xf>
    <xf numFmtId="0" fontId="97" fillId="5" borderId="73" xfId="0" applyFont="1" applyFill="1" applyBorder="1" applyAlignment="1">
      <alignment horizontal="left" vertical="center" wrapText="1"/>
    </xf>
    <xf numFmtId="0" fontId="99" fillId="5" borderId="74" xfId="0" applyFont="1" applyFill="1" applyBorder="1" applyAlignment="1">
      <alignment horizontal="left" vertical="center" wrapText="1"/>
    </xf>
    <xf numFmtId="0" fontId="97" fillId="5" borderId="75" xfId="0" applyFont="1" applyFill="1" applyBorder="1" applyAlignment="1">
      <alignment horizontal="left" vertical="center" wrapText="1"/>
    </xf>
    <xf numFmtId="0" fontId="99" fillId="5" borderId="76" xfId="0" applyFont="1" applyFill="1" applyBorder="1" applyAlignment="1">
      <alignment horizontal="left" vertical="center" wrapText="1"/>
    </xf>
    <xf numFmtId="0" fontId="99" fillId="5" borderId="77" xfId="0" applyFont="1" applyFill="1" applyBorder="1" applyAlignment="1">
      <alignment horizontal="left" vertical="center" wrapText="1"/>
    </xf>
    <xf numFmtId="0" fontId="103" fillId="0" borderId="0" xfId="0" applyFont="1" applyAlignment="1">
      <alignment horizontal="center" vertical="center"/>
    </xf>
    <xf numFmtId="0" fontId="104" fillId="0" borderId="0" xfId="0" applyFont="1" applyAlignment="1">
      <alignment vertical="center"/>
      <extLst>
        <ext xmlns:xfpb="http://schemas.microsoft.com/office/spreadsheetml/2022/featurepropertybag" uri="{C7286773-470A-42A8-94C5-96B5CB345126}">
          <xfpb:xfComplement i="0"/>
        </ext>
      </extLst>
    </xf>
    <xf numFmtId="0" fontId="103" fillId="0" borderId="0" xfId="0" applyFont="1" applyAlignment="1">
      <alignment vertical="center" wrapText="1"/>
    </xf>
    <xf numFmtId="0" fontId="102" fillId="0" borderId="0" xfId="0" applyFont="1"/>
    <xf numFmtId="0" fontId="94" fillId="0" borderId="0" xfId="0" applyFont="1" applyAlignment="1">
      <alignment horizontal="center"/>
    </xf>
    <xf numFmtId="0" fontId="94" fillId="0" borderId="70" xfId="0" applyFont="1" applyBorder="1"/>
    <xf numFmtId="0" fontId="94" fillId="0" borderId="71" xfId="0" applyFont="1" applyBorder="1" applyAlignment="1">
      <alignment wrapText="1"/>
    </xf>
    <xf numFmtId="0" fontId="94" fillId="0" borderId="72" xfId="0" applyFont="1" applyBorder="1" applyAlignment="1">
      <alignment wrapText="1"/>
    </xf>
    <xf numFmtId="0" fontId="94" fillId="0" borderId="73" xfId="0" applyFont="1" applyBorder="1"/>
    <xf numFmtId="0" fontId="94" fillId="0" borderId="74" xfId="0" applyFont="1" applyBorder="1" applyAlignment="1">
      <alignment wrapText="1"/>
    </xf>
    <xf numFmtId="0" fontId="94" fillId="0" borderId="0" xfId="0" applyFont="1" applyAlignment="1">
      <alignment horizontal="left"/>
    </xf>
    <xf numFmtId="0" fontId="94" fillId="0" borderId="71" xfId="0" applyFont="1" applyBorder="1" applyAlignment="1">
      <alignment horizontal="left"/>
    </xf>
    <xf numFmtId="0" fontId="107" fillId="0" borderId="0" xfId="0" applyFont="1"/>
    <xf numFmtId="0" fontId="94" fillId="0" borderId="91" xfId="0" applyFont="1" applyBorder="1"/>
    <xf numFmtId="0" fontId="107" fillId="0" borderId="92" xfId="0" applyFont="1" applyBorder="1"/>
    <xf numFmtId="0" fontId="94" fillId="0" borderId="93" xfId="0" applyFont="1" applyBorder="1" applyAlignment="1">
      <alignment wrapText="1"/>
    </xf>
    <xf numFmtId="0" fontId="32" fillId="5" borderId="0" xfId="0" applyFont="1" applyFill="1" applyAlignment="1">
      <alignment vertical="center" wrapText="1"/>
    </xf>
    <xf numFmtId="0" fontId="34" fillId="7" borderId="0" xfId="0" applyFont="1" applyFill="1" applyAlignment="1">
      <alignment vertical="center" wrapText="1"/>
    </xf>
    <xf numFmtId="0" fontId="37" fillId="7" borderId="0" xfId="0" applyFont="1" applyFill="1" applyAlignment="1">
      <alignment vertical="center"/>
    </xf>
    <xf numFmtId="0" fontId="37" fillId="5" borderId="0" xfId="0" applyFont="1" applyFill="1" applyAlignment="1">
      <alignment vertical="center"/>
    </xf>
    <xf numFmtId="0" fontId="37" fillId="0" borderId="0" xfId="0" applyFont="1" applyAlignment="1">
      <alignment vertical="center"/>
    </xf>
    <xf numFmtId="14" fontId="38" fillId="5" borderId="0" xfId="18" applyNumberFormat="1" applyFont="1" applyFill="1" applyAlignment="1">
      <alignment vertical="center"/>
    </xf>
    <xf numFmtId="14" fontId="38" fillId="5" borderId="0" xfId="0" applyNumberFormat="1" applyFont="1" applyFill="1" applyAlignment="1">
      <alignment horizontal="left" vertical="center"/>
    </xf>
    <xf numFmtId="0" fontId="34" fillId="11" borderId="0" xfId="0" applyFont="1" applyFill="1" applyAlignment="1">
      <alignment vertical="center" wrapText="1"/>
    </xf>
    <xf numFmtId="0" fontId="37" fillId="11" borderId="0" xfId="0" applyFont="1" applyFill="1" applyAlignment="1">
      <alignment vertical="center" wrapText="1"/>
    </xf>
    <xf numFmtId="0" fontId="34" fillId="8" borderId="0" xfId="0" applyFont="1" applyFill="1" applyAlignment="1">
      <alignment vertical="center" wrapText="1"/>
    </xf>
    <xf numFmtId="0" fontId="37" fillId="8" borderId="0" xfId="0" applyFont="1" applyFill="1" applyAlignment="1">
      <alignment vertical="center" wrapText="1"/>
    </xf>
    <xf numFmtId="0" fontId="37" fillId="9" borderId="0" xfId="2" applyFont="1" applyFill="1" applyAlignment="1">
      <alignment horizontal="left" vertical="center"/>
    </xf>
    <xf numFmtId="0" fontId="34" fillId="9" borderId="0" xfId="2" applyFont="1" applyFill="1" applyAlignment="1">
      <alignment horizontal="left" vertical="center" wrapText="1"/>
    </xf>
    <xf numFmtId="0" fontId="34" fillId="9" borderId="0" xfId="0" applyFont="1" applyFill="1" applyAlignment="1">
      <alignment vertical="center"/>
    </xf>
    <xf numFmtId="0" fontId="34" fillId="9" borderId="0" xfId="2" applyFont="1" applyFill="1" applyAlignment="1">
      <alignment horizontal="left" vertical="center"/>
    </xf>
    <xf numFmtId="0" fontId="34" fillId="9" borderId="0" xfId="2" applyFont="1" applyFill="1" applyAlignment="1">
      <alignment horizontal="left" vertical="top" wrapText="1"/>
    </xf>
    <xf numFmtId="0" fontId="34" fillId="17" borderId="0" xfId="0" applyFont="1" applyFill="1" applyAlignment="1">
      <alignment horizontal="left" vertical="center" wrapText="1"/>
    </xf>
    <xf numFmtId="0" fontId="34" fillId="17" borderId="0" xfId="0" applyFont="1" applyFill="1" applyAlignment="1">
      <alignment horizontal="left" vertical="center"/>
    </xf>
    <xf numFmtId="0" fontId="34" fillId="9" borderId="0" xfId="0" applyFont="1" applyFill="1" applyAlignment="1">
      <alignment horizontal="left" vertical="center" wrapText="1"/>
    </xf>
    <xf numFmtId="0" fontId="34" fillId="9" borderId="0" xfId="0" applyFont="1" applyFill="1" applyAlignment="1">
      <alignment horizontal="left" vertical="center"/>
    </xf>
    <xf numFmtId="0" fontId="34" fillId="12" borderId="0" xfId="0" applyFont="1" applyFill="1" applyAlignment="1">
      <alignment horizontal="left" vertical="center" wrapText="1"/>
    </xf>
    <xf numFmtId="0" fontId="30" fillId="0" borderId="9" xfId="0" applyFont="1" applyBorder="1" applyAlignment="1">
      <alignment horizontal="left" vertical="center" wrapText="1"/>
    </xf>
    <xf numFmtId="0" fontId="26" fillId="0" borderId="9" xfId="0" applyFont="1" applyBorder="1" applyAlignment="1">
      <alignment horizontal="left" vertical="center" wrapText="1"/>
    </xf>
    <xf numFmtId="0" fontId="23" fillId="0" borderId="18" xfId="0" applyFont="1" applyBorder="1" applyAlignment="1">
      <alignment horizontal="left" vertical="center"/>
    </xf>
    <xf numFmtId="0" fontId="26" fillId="0" borderId="21" xfId="0" applyFont="1" applyBorder="1" applyAlignment="1">
      <alignment horizontal="left" vertical="center"/>
    </xf>
    <xf numFmtId="0" fontId="26" fillId="0" borderId="19" xfId="0" applyFont="1" applyBorder="1" applyAlignment="1">
      <alignment horizontal="left" vertical="center"/>
    </xf>
    <xf numFmtId="0" fontId="23" fillId="0" borderId="21" xfId="0" applyFont="1" applyBorder="1" applyAlignment="1">
      <alignment horizontal="left" vertical="center"/>
    </xf>
    <xf numFmtId="0" fontId="23" fillId="0" borderId="19" xfId="0" applyFont="1" applyBorder="1" applyAlignment="1">
      <alignment horizontal="left" vertical="center"/>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30" fillId="0" borderId="9" xfId="0" applyFont="1" applyBorder="1" applyAlignment="1">
      <alignment horizontal="left" wrapText="1"/>
    </xf>
    <xf numFmtId="0" fontId="26" fillId="0" borderId="18"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31" fillId="0" borderId="5" xfId="18" applyFont="1" applyFill="1" applyBorder="1" applyAlignment="1">
      <alignment vertical="center" wrapText="1"/>
    </xf>
    <xf numFmtId="0" fontId="27" fillId="0" borderId="6" xfId="0" applyFont="1" applyBorder="1" applyAlignment="1">
      <alignment vertical="center"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22" fillId="15" borderId="18" xfId="18" applyFont="1" applyFill="1" applyBorder="1" applyAlignment="1">
      <alignment vertical="center"/>
    </xf>
    <xf numFmtId="0" fontId="22" fillId="15" borderId="19" xfId="18" applyFont="1" applyFill="1" applyBorder="1" applyAlignment="1">
      <alignment vertical="center"/>
    </xf>
    <xf numFmtId="0" fontId="22" fillId="15" borderId="18" xfId="0" applyFont="1" applyFill="1" applyBorder="1" applyAlignment="1">
      <alignment vertical="center" wrapText="1"/>
    </xf>
    <xf numFmtId="0" fontId="22" fillId="15" borderId="19" xfId="0" applyFont="1" applyFill="1" applyBorder="1" applyAlignment="1">
      <alignment vertical="center" wrapText="1"/>
    </xf>
    <xf numFmtId="0" fontId="22" fillId="15" borderId="18" xfId="0" applyFont="1" applyFill="1" applyBorder="1" applyAlignment="1">
      <alignment horizontal="center" vertical="center" wrapText="1"/>
    </xf>
    <xf numFmtId="0" fontId="22" fillId="15" borderId="19" xfId="0" applyFont="1" applyFill="1" applyBorder="1" applyAlignment="1">
      <alignment horizontal="center" vertical="center" wrapText="1"/>
    </xf>
    <xf numFmtId="0" fontId="22" fillId="15" borderId="18" xfId="18" applyFont="1" applyFill="1" applyBorder="1" applyAlignment="1">
      <alignment vertical="center" wrapText="1"/>
    </xf>
    <xf numFmtId="0" fontId="22" fillId="15" borderId="19" xfId="18" applyFont="1" applyFill="1" applyBorder="1" applyAlignment="1">
      <alignment vertical="center" wrapText="1"/>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24" fillId="0" borderId="11" xfId="18" applyFill="1" applyBorder="1" applyAlignment="1" applyProtection="1">
      <alignment horizontal="left" vertical="center"/>
      <protection locked="0"/>
    </xf>
    <xf numFmtId="0" fontId="24" fillId="0" borderId="14" xfId="18" applyFill="1" applyBorder="1" applyAlignment="1" applyProtection="1">
      <alignment horizontal="left" vertical="center"/>
      <protection locked="0"/>
    </xf>
    <xf numFmtId="0" fontId="4" fillId="11" borderId="11" xfId="4" applyFont="1" applyFill="1" applyBorder="1" applyAlignment="1" applyProtection="1">
      <alignment horizontal="left" vertical="center"/>
      <protection locked="0"/>
    </xf>
    <xf numFmtId="0" fontId="4" fillId="11" borderId="14" xfId="4" applyFont="1" applyFill="1" applyBorder="1" applyAlignment="1" applyProtection="1">
      <alignment horizontal="left" vertical="center"/>
      <protection locked="0"/>
    </xf>
    <xf numFmtId="0" fontId="26" fillId="0" borderId="18" xfId="0" applyFont="1" applyBorder="1" applyAlignment="1">
      <alignment vertical="center" wrapText="1"/>
    </xf>
    <xf numFmtId="0" fontId="23" fillId="0" borderId="18" xfId="0" applyFont="1" applyBorder="1" applyAlignment="1">
      <alignment horizontal="left" vertical="center" wrapText="1"/>
    </xf>
    <xf numFmtId="0" fontId="26" fillId="0" borderId="18" xfId="0" applyFont="1" applyBorder="1" applyAlignment="1">
      <alignment horizontal="center" vertical="center"/>
    </xf>
    <xf numFmtId="0" fontId="26" fillId="0" borderId="21" xfId="0" applyFont="1" applyBorder="1" applyAlignment="1">
      <alignment horizontal="center" vertical="center"/>
    </xf>
    <xf numFmtId="0" fontId="26" fillId="0" borderId="19" xfId="0" applyFont="1" applyBorder="1" applyAlignment="1">
      <alignment horizontal="center" vertical="center"/>
    </xf>
    <xf numFmtId="0" fontId="26" fillId="0" borderId="11" xfId="0" applyFont="1" applyBorder="1" applyAlignment="1">
      <alignment horizontal="left" vertical="center" wrapText="1"/>
    </xf>
    <xf numFmtId="0" fontId="26" fillId="0" borderId="14" xfId="0" applyFont="1" applyBorder="1" applyAlignment="1">
      <alignment horizontal="left" vertical="center" wrapText="1"/>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14" fontId="0" fillId="0" borderId="11" xfId="0" applyNumberFormat="1" applyBorder="1" applyAlignment="1" applyProtection="1">
      <alignment horizontal="left"/>
      <protection locked="0"/>
    </xf>
    <xf numFmtId="14" fontId="0" fillId="0" borderId="12" xfId="0" applyNumberFormat="1" applyBorder="1" applyAlignment="1" applyProtection="1">
      <alignment horizontal="left"/>
      <protection locked="0"/>
    </xf>
    <xf numFmtId="14" fontId="0" fillId="0" borderId="14" xfId="0" applyNumberFormat="1" applyBorder="1" applyAlignment="1" applyProtection="1">
      <alignment horizontal="left"/>
      <protection locked="0"/>
    </xf>
    <xf numFmtId="0" fontId="1" fillId="12" borderId="49" xfId="8" applyNumberFormat="1" applyFill="1" applyBorder="1" applyAlignment="1" applyProtection="1">
      <alignment horizontal="center" vertical="center"/>
      <protection locked="0"/>
    </xf>
    <xf numFmtId="0" fontId="1" fillId="12" borderId="50" xfId="8" applyNumberFormat="1" applyFill="1" applyBorder="1" applyAlignment="1" applyProtection="1">
      <alignment horizontal="center" vertical="center"/>
      <protection locked="0"/>
    </xf>
    <xf numFmtId="0" fontId="1" fillId="12" borderId="51" xfId="8" applyNumberFormat="1" applyFill="1" applyBorder="1" applyAlignment="1" applyProtection="1">
      <alignment horizontal="center" vertical="center"/>
      <protection locked="0"/>
    </xf>
    <xf numFmtId="0" fontId="8" fillId="0" borderId="25" xfId="4" applyFont="1" applyFill="1" applyBorder="1" applyAlignment="1" applyProtection="1">
      <alignment vertical="center" wrapText="1"/>
      <protection locked="0"/>
    </xf>
    <xf numFmtId="0" fontId="0" fillId="0" borderId="7" xfId="0" applyBorder="1"/>
    <xf numFmtId="0" fontId="0" fillId="0" borderId="40" xfId="0" applyBorder="1"/>
    <xf numFmtId="0" fontId="9" fillId="12" borderId="16" xfId="6" applyFont="1" applyFill="1" applyBorder="1" applyAlignment="1" applyProtection="1">
      <alignment horizontal="center" vertical="center" wrapText="1"/>
      <protection locked="0"/>
    </xf>
    <xf numFmtId="0" fontId="9" fillId="12" borderId="20" xfId="6" applyFont="1" applyFill="1" applyBorder="1" applyAlignment="1" applyProtection="1">
      <alignment horizontal="center" vertical="center" wrapText="1"/>
      <protection locked="0"/>
    </xf>
    <xf numFmtId="0" fontId="9" fillId="12" borderId="17" xfId="6" applyFont="1" applyFill="1" applyBorder="1" applyAlignment="1" applyProtection="1">
      <alignment horizontal="center" vertical="center" wrapText="1"/>
      <protection locked="0"/>
    </xf>
    <xf numFmtId="0" fontId="1" fillId="12" borderId="46" xfId="8" applyNumberFormat="1" applyFill="1" applyBorder="1" applyAlignment="1" applyProtection="1">
      <alignment horizontal="center" vertical="center"/>
      <protection locked="0"/>
    </xf>
    <xf numFmtId="0" fontId="1" fillId="12" borderId="47" xfId="8" applyNumberFormat="1" applyFill="1" applyBorder="1" applyAlignment="1" applyProtection="1">
      <alignment horizontal="center" vertical="center"/>
      <protection locked="0"/>
    </xf>
    <xf numFmtId="0" fontId="1" fillId="12" borderId="48" xfId="8" applyNumberFormat="1" applyFill="1" applyBorder="1" applyAlignment="1" applyProtection="1">
      <alignment horizontal="center" vertical="center"/>
      <protection locked="0"/>
    </xf>
    <xf numFmtId="0" fontId="88" fillId="12" borderId="49" xfId="8" applyNumberFormat="1" applyFont="1" applyFill="1" applyBorder="1" applyAlignment="1" applyProtection="1">
      <alignment horizontal="center" vertical="center"/>
      <protection locked="0"/>
    </xf>
    <xf numFmtId="0" fontId="88" fillId="12" borderId="50" xfId="8" applyNumberFormat="1" applyFont="1" applyFill="1" applyBorder="1" applyAlignment="1" applyProtection="1">
      <alignment horizontal="center" vertical="center"/>
      <protection locked="0"/>
    </xf>
    <xf numFmtId="0" fontId="88" fillId="12" borderId="51" xfId="8" applyNumberFormat="1" applyFont="1" applyFill="1" applyBorder="1" applyAlignment="1" applyProtection="1">
      <alignment horizontal="center" vertical="center"/>
      <protection locked="0"/>
    </xf>
    <xf numFmtId="0" fontId="46" fillId="15" borderId="0" xfId="2" applyFont="1" applyFill="1" applyAlignment="1" applyProtection="1">
      <alignment horizontal="left" vertical="center"/>
      <protection locked="0"/>
    </xf>
    <xf numFmtId="0" fontId="46" fillId="16" borderId="43" xfId="4" applyFont="1" applyFill="1" applyBorder="1" applyAlignment="1" applyProtection="1">
      <alignment vertical="center"/>
      <protection locked="0"/>
    </xf>
    <xf numFmtId="0" fontId="0" fillId="0" borderId="44" xfId="0" applyBorder="1" applyAlignment="1">
      <alignment vertical="center"/>
    </xf>
    <xf numFmtId="0" fontId="0" fillId="0" borderId="32" xfId="0" applyBorder="1" applyAlignment="1">
      <alignment vertical="center"/>
    </xf>
    <xf numFmtId="0" fontId="8" fillId="0" borderId="24" xfId="4" applyFont="1" applyFill="1" applyBorder="1" applyAlignment="1" applyProtection="1">
      <alignment vertical="top" wrapText="1"/>
      <protection locked="0"/>
    </xf>
    <xf numFmtId="0" fontId="0" fillId="0" borderId="0" xfId="0" applyAlignment="1">
      <alignment vertical="top" wrapText="1"/>
    </xf>
    <xf numFmtId="0" fontId="0" fillId="0" borderId="42" xfId="0" applyBorder="1" applyAlignment="1">
      <alignment vertical="top" wrapText="1"/>
    </xf>
    <xf numFmtId="0" fontId="84" fillId="0" borderId="16" xfId="2" quotePrefix="1" applyFont="1" applyBorder="1" applyAlignment="1" applyProtection="1">
      <alignment wrapText="1"/>
      <protection locked="0"/>
    </xf>
    <xf numFmtId="0" fontId="0" fillId="0" borderId="20" xfId="0" applyBorder="1" applyAlignment="1">
      <alignment wrapText="1"/>
    </xf>
    <xf numFmtId="0" fontId="0" fillId="0" borderId="17" xfId="0" applyBorder="1" applyAlignment="1">
      <alignment wrapText="1"/>
    </xf>
    <xf numFmtId="0" fontId="0" fillId="0" borderId="16" xfId="0" applyBorder="1" applyAlignment="1">
      <alignment wrapText="1"/>
    </xf>
    <xf numFmtId="0" fontId="46" fillId="15" borderId="0" xfId="4" applyFont="1" applyFill="1" applyBorder="1" applyAlignment="1" applyProtection="1">
      <alignment wrapText="1"/>
      <protection locked="0"/>
    </xf>
    <xf numFmtId="0" fontId="72" fillId="0" borderId="0" xfId="0" applyFont="1" applyAlignment="1">
      <alignment wrapText="1"/>
    </xf>
    <xf numFmtId="0" fontId="19" fillId="7" borderId="0" xfId="0" applyFont="1" applyFill="1" applyAlignment="1">
      <alignment vertical="center"/>
    </xf>
    <xf numFmtId="1" fontId="0" fillId="0" borderId="16" xfId="0" applyNumberFormat="1" applyBorder="1" applyAlignment="1">
      <alignment horizontal="left" vertical="center"/>
    </xf>
    <xf numFmtId="1" fontId="0" fillId="0" borderId="20" xfId="0" applyNumberFormat="1" applyBorder="1" applyAlignment="1">
      <alignment horizontal="left" vertical="center"/>
    </xf>
    <xf numFmtId="1" fontId="0" fillId="0" borderId="17" xfId="0" applyNumberFormat="1" applyBorder="1" applyAlignment="1">
      <alignment horizontal="left" vertical="center"/>
    </xf>
    <xf numFmtId="0" fontId="4" fillId="11" borderId="11" xfId="4" applyFont="1" applyFill="1" applyBorder="1" applyAlignment="1" applyProtection="1">
      <alignment horizontal="center" vertical="center"/>
      <protection locked="0"/>
    </xf>
    <xf numFmtId="0" fontId="4" fillId="11" borderId="14" xfId="4" applyFont="1" applyFill="1" applyBorder="1" applyAlignment="1" applyProtection="1">
      <alignment horizontal="center" vertical="center"/>
      <protection locked="0"/>
    </xf>
    <xf numFmtId="0" fontId="70" fillId="0" borderId="5" xfId="0" applyFont="1" applyBorder="1" applyAlignment="1">
      <alignment vertical="center" wrapText="1"/>
    </xf>
    <xf numFmtId="0" fontId="12" fillId="0" borderId="16" xfId="13" applyNumberFormat="1" applyFont="1" applyBorder="1" applyAlignment="1" applyProtection="1">
      <alignment horizontal="left" vertical="center" wrapText="1"/>
      <protection locked="0"/>
    </xf>
    <xf numFmtId="0" fontId="12" fillId="0" borderId="20" xfId="13" applyNumberFormat="1" applyFont="1" applyBorder="1" applyAlignment="1" applyProtection="1">
      <alignment horizontal="left" vertical="center" wrapText="1"/>
      <protection locked="0"/>
    </xf>
    <xf numFmtId="0" fontId="12" fillId="0" borderId="17" xfId="13" applyNumberFormat="1" applyFont="1" applyBorder="1" applyAlignment="1" applyProtection="1">
      <alignment horizontal="left" vertical="center" wrapText="1"/>
      <protection locked="0"/>
    </xf>
    <xf numFmtId="0" fontId="4" fillId="0" borderId="0" xfId="2" quotePrefix="1" applyBorder="1" applyProtection="1">
      <protection locked="0"/>
    </xf>
    <xf numFmtId="0" fontId="9" fillId="15" borderId="24" xfId="2" applyFont="1" applyFill="1" applyBorder="1" applyAlignment="1" applyProtection="1">
      <alignment wrapText="1"/>
      <protection locked="0"/>
    </xf>
    <xf numFmtId="0" fontId="9" fillId="15" borderId="25" xfId="2" applyFont="1" applyFill="1" applyBorder="1" applyAlignment="1" applyProtection="1">
      <alignment wrapText="1"/>
      <protection locked="0"/>
    </xf>
    <xf numFmtId="0" fontId="13" fillId="15" borderId="7" xfId="2" applyFont="1" applyFill="1" applyBorder="1" applyAlignment="1" applyProtection="1">
      <alignment horizontal="center" wrapText="1"/>
      <protection locked="0"/>
    </xf>
    <xf numFmtId="0" fontId="46" fillId="15" borderId="0" xfId="4" applyFont="1" applyFill="1" applyBorder="1" applyAlignment="1" applyProtection="1">
      <alignment vertical="center"/>
      <protection locked="0"/>
    </xf>
    <xf numFmtId="0" fontId="63" fillId="15" borderId="0" xfId="23" applyFont="1" applyFill="1" applyBorder="1" applyAlignment="1">
      <alignment horizontal="left" vertical="center"/>
    </xf>
    <xf numFmtId="0" fontId="9" fillId="16" borderId="0" xfId="23" quotePrefix="1" applyFont="1" applyFill="1" applyBorder="1" applyAlignment="1">
      <alignment horizontal="left" vertical="center"/>
    </xf>
    <xf numFmtId="0" fontId="18" fillId="0" borderId="0" xfId="23" quotePrefix="1" applyFont="1" applyFill="1" applyBorder="1" applyAlignment="1">
      <alignment horizontal="left" vertical="top"/>
    </xf>
    <xf numFmtId="0" fontId="9" fillId="15" borderId="7" xfId="23" applyFont="1" applyFill="1" applyBorder="1" applyAlignment="1">
      <alignment horizontal="center" vertical="center" wrapText="1"/>
    </xf>
    <xf numFmtId="0" fontId="19" fillId="7" borderId="0" xfId="6" applyFont="1" applyFill="1" applyBorder="1" applyAlignment="1" applyProtection="1">
      <alignment horizontal="left" vertical="center"/>
      <protection locked="0"/>
    </xf>
    <xf numFmtId="0" fontId="13" fillId="0" borderId="0" xfId="0" applyFont="1" applyAlignment="1">
      <alignment horizontal="right"/>
    </xf>
    <xf numFmtId="0" fontId="13" fillId="0" borderId="6" xfId="0" applyFont="1" applyBorder="1" applyAlignment="1">
      <alignment horizontal="right"/>
    </xf>
    <xf numFmtId="0" fontId="13" fillId="0" borderId="0" xfId="2" applyFont="1" applyAlignment="1" applyProtection="1">
      <alignment horizontal="right"/>
      <protection locked="0"/>
    </xf>
    <xf numFmtId="0" fontId="13" fillId="0" borderId="6" xfId="2" applyFont="1" applyBorder="1" applyAlignment="1" applyProtection="1">
      <alignment horizontal="right"/>
      <protection locked="0"/>
    </xf>
    <xf numFmtId="0" fontId="28" fillId="0" borderId="0" xfId="18" applyFont="1" applyAlignment="1">
      <alignment horizontal="justify" vertical="center"/>
    </xf>
    <xf numFmtId="0" fontId="92" fillId="0" borderId="10" xfId="0" applyFont="1" applyBorder="1" applyAlignment="1" applyProtection="1">
      <alignment vertical="center"/>
      <protection locked="0"/>
    </xf>
    <xf numFmtId="0" fontId="92" fillId="0" borderId="12" xfId="0" applyFont="1" applyBorder="1" applyAlignment="1" applyProtection="1">
      <alignment vertical="center"/>
      <protection locked="0"/>
    </xf>
    <xf numFmtId="0" fontId="26" fillId="0" borderId="11" xfId="0" applyFont="1" applyBorder="1" applyAlignment="1" applyProtection="1">
      <alignment vertical="center"/>
      <protection locked="0"/>
    </xf>
    <xf numFmtId="0" fontId="26" fillId="0" borderId="12" xfId="0" applyFont="1" applyBorder="1" applyAlignment="1" applyProtection="1">
      <alignment vertical="center"/>
      <protection locked="0"/>
    </xf>
    <xf numFmtId="0" fontId="26" fillId="0" borderId="14" xfId="0" applyFont="1" applyBorder="1" applyAlignment="1" applyProtection="1">
      <alignment vertical="center"/>
      <protection locked="0"/>
    </xf>
    <xf numFmtId="0" fontId="26" fillId="0" borderId="0" xfId="0" applyFont="1" applyAlignment="1">
      <alignment horizontal="justify" vertical="center"/>
    </xf>
    <xf numFmtId="0" fontId="68" fillId="15" borderId="0" xfId="2" applyFont="1" applyFill="1" applyAlignment="1">
      <alignment vertical="center" wrapText="1"/>
    </xf>
    <xf numFmtId="0" fontId="26" fillId="0" borderId="0" xfId="0" applyFont="1" applyAlignment="1">
      <alignment horizontal="justify" vertical="center" wrapText="1"/>
    </xf>
    <xf numFmtId="0" fontId="26" fillId="0" borderId="10" xfId="0" applyFont="1" applyBorder="1" applyAlignment="1" applyProtection="1">
      <alignment horizontal="left" vertical="center" wrapText="1"/>
      <protection locked="0"/>
    </xf>
    <xf numFmtId="0" fontId="26" fillId="0" borderId="11" xfId="0" quotePrefix="1" applyFont="1" applyBorder="1" applyAlignment="1" applyProtection="1">
      <alignment horizontal="left" vertical="center" wrapText="1"/>
      <protection locked="0"/>
    </xf>
    <xf numFmtId="0" fontId="26" fillId="0" borderId="12"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9" fontId="26" fillId="0" borderId="11" xfId="0" quotePrefix="1" applyNumberFormat="1" applyFont="1" applyBorder="1" applyAlignment="1" applyProtection="1">
      <alignment horizontal="left" vertical="center" wrapText="1"/>
      <protection locked="0"/>
    </xf>
    <xf numFmtId="9" fontId="26" fillId="0" borderId="12" xfId="0" applyNumberFormat="1" applyFont="1" applyBorder="1" applyAlignment="1" applyProtection="1">
      <alignment horizontal="left" vertical="center" wrapText="1"/>
      <protection locked="0"/>
    </xf>
    <xf numFmtId="9" fontId="26" fillId="0" borderId="14" xfId="0" applyNumberFormat="1" applyFont="1" applyBorder="1" applyAlignment="1" applyProtection="1">
      <alignment horizontal="left" vertical="center" wrapText="1"/>
      <protection locked="0"/>
    </xf>
    <xf numFmtId="0" fontId="99" fillId="15" borderId="0" xfId="0" applyFont="1" applyFill="1" applyAlignment="1">
      <alignment horizontal="left" wrapText="1"/>
    </xf>
    <xf numFmtId="0" fontId="94" fillId="0" borderId="86" xfId="0" applyFont="1" applyBorder="1" applyAlignment="1">
      <alignment horizontal="center"/>
    </xf>
    <xf numFmtId="0" fontId="94" fillId="0" borderId="87" xfId="0" applyFont="1" applyBorder="1" applyAlignment="1">
      <alignment horizontal="center"/>
    </xf>
    <xf numFmtId="0" fontId="94" fillId="0" borderId="88" xfId="0" applyFont="1" applyBorder="1" applyAlignment="1">
      <alignment horizontal="center"/>
    </xf>
    <xf numFmtId="0" fontId="94" fillId="0" borderId="89" xfId="0" applyFont="1" applyBorder="1" applyAlignment="1">
      <alignment horizontal="center"/>
    </xf>
    <xf numFmtId="0" fontId="94" fillId="0" borderId="0" xfId="0" applyFont="1" applyAlignment="1">
      <alignment horizontal="center"/>
    </xf>
    <xf numFmtId="0" fontId="94" fillId="0" borderId="90" xfId="0" applyFont="1" applyBorder="1" applyAlignment="1">
      <alignment horizontal="center"/>
    </xf>
    <xf numFmtId="0" fontId="94" fillId="0" borderId="56" xfId="0" applyFont="1" applyBorder="1" applyAlignment="1">
      <alignment horizontal="center"/>
    </xf>
    <xf numFmtId="0" fontId="101" fillId="22" borderId="56" xfId="0" applyFont="1" applyFill="1" applyBorder="1" applyAlignment="1">
      <alignment horizontal="center" vertical="center" wrapText="1"/>
    </xf>
    <xf numFmtId="0" fontId="99" fillId="15" borderId="0" xfId="0" applyFont="1" applyFill="1" applyAlignment="1">
      <alignment horizontal="left" vertical="center"/>
    </xf>
    <xf numFmtId="0" fontId="94" fillId="0" borderId="73" xfId="0" applyFont="1" applyBorder="1" applyAlignment="1">
      <alignment horizontal="center"/>
    </xf>
    <xf numFmtId="0" fontId="94" fillId="0" borderId="74" xfId="0" applyFont="1" applyBorder="1" applyAlignment="1">
      <alignment horizontal="center"/>
    </xf>
    <xf numFmtId="0" fontId="94" fillId="0" borderId="75" xfId="0" applyFont="1" applyBorder="1" applyAlignment="1">
      <alignment horizontal="center"/>
    </xf>
    <xf numFmtId="0" fontId="94" fillId="0" borderId="76" xfId="0" applyFont="1" applyBorder="1" applyAlignment="1">
      <alignment horizontal="center"/>
    </xf>
    <xf numFmtId="0" fontId="94" fillId="0" borderId="77" xfId="0" applyFont="1" applyBorder="1" applyAlignment="1">
      <alignment horizontal="center"/>
    </xf>
    <xf numFmtId="0" fontId="97" fillId="15" borderId="0" xfId="0" applyFont="1" applyFill="1" applyAlignment="1">
      <alignment horizontal="left"/>
    </xf>
    <xf numFmtId="0" fontId="106" fillId="15" borderId="0" xfId="0" applyFont="1" applyFill="1" applyAlignment="1">
      <alignment horizontal="left"/>
    </xf>
    <xf numFmtId="0" fontId="100" fillId="23" borderId="56" xfId="0" applyFont="1" applyFill="1" applyBorder="1" applyAlignment="1">
      <alignment horizontal="center" vertical="center" wrapText="1"/>
    </xf>
    <xf numFmtId="0" fontId="100" fillId="21" borderId="78" xfId="0" applyFont="1" applyFill="1" applyBorder="1" applyAlignment="1">
      <alignment horizontal="center" vertical="center" wrapText="1"/>
    </xf>
    <xf numFmtId="0" fontId="100" fillId="21" borderId="79" xfId="0" applyFont="1" applyFill="1" applyBorder="1" applyAlignment="1">
      <alignment horizontal="center" vertical="center" wrapText="1"/>
    </xf>
    <xf numFmtId="0" fontId="101" fillId="0" borderId="79" xfId="0" applyFont="1" applyBorder="1" applyAlignment="1">
      <alignment horizontal="center" vertical="center" wrapText="1"/>
    </xf>
    <xf numFmtId="0" fontId="101" fillId="0" borderId="80" xfId="0" applyFont="1" applyBorder="1" applyAlignment="1">
      <alignment horizontal="center" vertical="center" wrapText="1"/>
    </xf>
    <xf numFmtId="0" fontId="100" fillId="21" borderId="81" xfId="0" applyFont="1" applyFill="1" applyBorder="1" applyAlignment="1">
      <alignment horizontal="center" vertical="center" wrapText="1"/>
    </xf>
    <xf numFmtId="0" fontId="100" fillId="21" borderId="56" xfId="0" applyFont="1" applyFill="1" applyBorder="1" applyAlignment="1">
      <alignment horizontal="center" vertical="center" wrapText="1"/>
    </xf>
    <xf numFmtId="0" fontId="100" fillId="21" borderId="83" xfId="0" applyFont="1" applyFill="1" applyBorder="1" applyAlignment="1">
      <alignment horizontal="center" vertical="center" wrapText="1"/>
    </xf>
    <xf numFmtId="0" fontId="100" fillId="21" borderId="84" xfId="0" applyFont="1" applyFill="1" applyBorder="1" applyAlignment="1">
      <alignment horizontal="center" vertical="center" wrapText="1"/>
    </xf>
    <xf numFmtId="0" fontId="101" fillId="22" borderId="82" xfId="0" applyFont="1" applyFill="1" applyBorder="1" applyAlignment="1">
      <alignment horizontal="center" vertical="center" wrapText="1"/>
    </xf>
    <xf numFmtId="0" fontId="101" fillId="22" borderId="84" xfId="0" applyFont="1" applyFill="1" applyBorder="1" applyAlignment="1">
      <alignment horizontal="center" vertical="center" wrapText="1"/>
    </xf>
    <xf numFmtId="0" fontId="101" fillId="22" borderId="85" xfId="0" applyFont="1" applyFill="1" applyBorder="1" applyAlignment="1">
      <alignment horizontal="center" vertical="center" wrapText="1"/>
    </xf>
    <xf numFmtId="0" fontId="102" fillId="0" borderId="0" xfId="0" applyFont="1"/>
    <xf numFmtId="0" fontId="97" fillId="15" borderId="0" xfId="0" applyFont="1" applyFill="1" applyAlignment="1">
      <alignment horizontal="left" vertical="center" wrapText="1"/>
    </xf>
    <xf numFmtId="0" fontId="99" fillId="15" borderId="0" xfId="0" applyFont="1" applyFill="1" applyAlignment="1">
      <alignment horizontal="left" vertical="center" wrapText="1"/>
    </xf>
    <xf numFmtId="0" fontId="94" fillId="0" borderId="0" xfId="0" applyFont="1" applyAlignment="1">
      <alignment horizontal="left" vertical="center" wrapText="1"/>
    </xf>
    <xf numFmtId="0" fontId="105" fillId="15" borderId="0" xfId="0" applyFont="1" applyFill="1" applyAlignment="1">
      <alignment horizontal="left" vertical="center" wrapText="1"/>
    </xf>
    <xf numFmtId="0" fontId="100" fillId="21" borderId="67" xfId="0" applyFont="1" applyFill="1" applyBorder="1" applyAlignment="1">
      <alignment horizontal="center" vertical="center" wrapText="1"/>
    </xf>
    <xf numFmtId="0" fontId="100" fillId="21" borderId="68" xfId="0" applyFont="1" applyFill="1" applyBorder="1" applyAlignment="1">
      <alignment horizontal="center" vertical="center" wrapText="1"/>
    </xf>
    <xf numFmtId="0" fontId="101" fillId="22" borderId="68" xfId="0" applyFont="1" applyFill="1" applyBorder="1" applyAlignment="1">
      <alignment horizontal="center" vertical="center" wrapText="1"/>
    </xf>
    <xf numFmtId="0" fontId="101" fillId="22" borderId="69" xfId="0" applyFont="1" applyFill="1" applyBorder="1" applyAlignment="1">
      <alignment horizontal="center" vertical="center" wrapText="1"/>
    </xf>
    <xf numFmtId="0" fontId="96" fillId="0" borderId="55" xfId="0" applyFont="1" applyBorder="1" applyAlignment="1">
      <alignment horizontal="center" vertical="center" wrapText="1"/>
    </xf>
    <xf numFmtId="0" fontId="96" fillId="0" borderId="56" xfId="0" applyFont="1" applyBorder="1" applyAlignment="1">
      <alignment horizontal="center" vertical="center" wrapText="1"/>
    </xf>
    <xf numFmtId="0" fontId="94" fillId="0" borderId="60" xfId="0" applyFont="1" applyBorder="1" applyAlignment="1">
      <alignment horizontal="center" vertical="center" wrapText="1"/>
    </xf>
    <xf numFmtId="0" fontId="94" fillId="0" borderId="61" xfId="0" applyFont="1" applyBorder="1" applyAlignment="1">
      <alignment horizontal="center" vertical="center" wrapText="1"/>
    </xf>
    <xf numFmtId="0" fontId="100" fillId="21" borderId="62" xfId="0" applyFont="1" applyFill="1" applyBorder="1" applyAlignment="1">
      <alignment horizontal="center" vertical="center" wrapText="1"/>
    </xf>
    <xf numFmtId="0" fontId="100" fillId="21" borderId="63" xfId="0" applyFont="1" applyFill="1" applyBorder="1" applyAlignment="1">
      <alignment horizontal="center" vertical="center" wrapText="1"/>
    </xf>
    <xf numFmtId="0" fontId="101" fillId="0" borderId="63" xfId="0" applyFont="1" applyBorder="1" applyAlignment="1">
      <alignment horizontal="center" vertical="center" wrapText="1"/>
    </xf>
    <xf numFmtId="0" fontId="101" fillId="0" borderId="64" xfId="0" applyFont="1" applyBorder="1" applyAlignment="1">
      <alignment horizontal="center" vertical="center" wrapText="1"/>
    </xf>
    <xf numFmtId="0" fontId="100" fillId="21" borderId="65" xfId="0" applyFont="1" applyFill="1" applyBorder="1" applyAlignment="1">
      <alignment horizontal="center" vertical="center" wrapText="1"/>
    </xf>
    <xf numFmtId="0" fontId="101" fillId="22" borderId="66" xfId="0" applyFont="1" applyFill="1" applyBorder="1" applyAlignment="1">
      <alignment horizontal="center" vertical="center" wrapText="1"/>
    </xf>
    <xf numFmtId="0" fontId="93" fillId="15" borderId="0" xfId="2" applyFont="1" applyFill="1" applyAlignment="1">
      <alignment horizontal="center" vertical="center"/>
    </xf>
    <xf numFmtId="0" fontId="95" fillId="20" borderId="0" xfId="0" applyFont="1" applyFill="1" applyAlignment="1">
      <alignment horizontal="center" vertical="center"/>
    </xf>
    <xf numFmtId="0" fontId="96" fillId="0" borderId="52" xfId="0" applyFont="1" applyBorder="1" applyAlignment="1">
      <alignment horizontal="center" vertical="center" wrapText="1"/>
    </xf>
    <xf numFmtId="0" fontId="96" fillId="0" borderId="53" xfId="0" applyFont="1" applyBorder="1" applyAlignment="1">
      <alignment horizontal="center" vertical="center" wrapText="1"/>
    </xf>
    <xf numFmtId="0" fontId="94" fillId="0" borderId="53" xfId="0" applyFont="1" applyBorder="1" applyAlignment="1">
      <alignment horizontal="center" vertical="center" wrapText="1"/>
    </xf>
    <xf numFmtId="0" fontId="94" fillId="0" borderId="54" xfId="0" applyFont="1" applyBorder="1" applyAlignment="1">
      <alignment horizontal="center" vertical="center" wrapText="1"/>
    </xf>
    <xf numFmtId="0" fontId="94" fillId="0" borderId="57" xfId="0" applyFont="1" applyBorder="1" applyAlignment="1">
      <alignment horizontal="center" vertical="center" wrapText="1"/>
    </xf>
    <xf numFmtId="0" fontId="94" fillId="0" borderId="58" xfId="0" applyFont="1" applyBorder="1" applyAlignment="1">
      <alignment horizontal="center" vertical="center" wrapText="1"/>
    </xf>
    <xf numFmtId="0" fontId="94" fillId="0" borderId="59" xfId="0" applyFont="1" applyBorder="1" applyAlignment="1">
      <alignment horizontal="center" vertical="center" wrapText="1"/>
    </xf>
    <xf numFmtId="0" fontId="11" fillId="0" borderId="0" xfId="0" applyFont="1" applyAlignment="1">
      <alignment horizontal="center"/>
    </xf>
    <xf numFmtId="0" fontId="8" fillId="0" borderId="11" xfId="0" applyFont="1" applyBorder="1" applyAlignment="1">
      <alignment horizontal="left"/>
    </xf>
    <xf numFmtId="0" fontId="8" fillId="0" borderId="14" xfId="0" applyFont="1" applyBorder="1" applyAlignment="1">
      <alignment horizontal="left"/>
    </xf>
    <xf numFmtId="44" fontId="8" fillId="0" borderId="11" xfId="0" applyNumberFormat="1"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cellXfs>
  <cellStyles count="24">
    <cellStyle name="Accent1" xfId="22" builtinId="29"/>
    <cellStyle name="Accent1 2" xfId="4" xr:uid="{5FF43BF1-2A48-4D31-A77F-C86295EF62E0}"/>
    <cellStyle name="Accent2" xfId="23" builtinId="33"/>
    <cellStyle name="Bad" xfId="21" builtinId="27"/>
    <cellStyle name="Calculation" xfId="9" builtinId="22"/>
    <cellStyle name="Calculation 2" xfId="3" xr:uid="{AB21BFC9-A752-4611-AE67-3DA661D7E991}"/>
    <cellStyle name="Comma 2" xfId="13" xr:uid="{14AB99C4-097D-4BA1-BE6F-B3F7B3DB0864}"/>
    <cellStyle name="Comma 2 2" xfId="5" xr:uid="{46BCC92A-E11F-469C-8E64-0E1BF11F25B9}"/>
    <cellStyle name="Comma 2 2 2" xfId="15" xr:uid="{0F030D85-D783-4914-A6FA-D090806BEF26}"/>
    <cellStyle name="Currency" xfId="1" builtinId="4"/>
    <cellStyle name="Currency 2" xfId="14" xr:uid="{29C75CA2-49CF-433F-BAF9-C65F363F0A70}"/>
    <cellStyle name="Currency 3" xfId="20" xr:uid="{6BCF7FBB-28CA-4C08-9A4E-6BF3F5EC1F73}"/>
    <cellStyle name="Good" xfId="8" builtinId="26"/>
    <cellStyle name="Good 2" xfId="6" xr:uid="{1892E3F9-240E-4EC8-97A3-239F06BB51AB}"/>
    <cellStyle name="Hyperlink" xfId="18" builtinId="8"/>
    <cellStyle name="Normal" xfId="0" builtinId="0"/>
    <cellStyle name="Normal 2" xfId="11" xr:uid="{8B39ECC2-B76E-4727-9ABE-3B289226DA28}"/>
    <cellStyle name="Normal 2 2" xfId="2" xr:uid="{DB08B0BC-AD0B-41D8-A7D6-F1868F5AAD65}"/>
    <cellStyle name="Normal 2 4" xfId="19" xr:uid="{38D4D7BB-715E-47EA-B180-F8D195868E03}"/>
    <cellStyle name="Normal 3" xfId="17" xr:uid="{45AC302B-8513-48E3-BA29-30EF22F56FB4}"/>
    <cellStyle name="Normal 4" xfId="12" xr:uid="{933875F9-F950-4C05-A12D-4B58C87DB91F}"/>
    <cellStyle name="Normal 5" xfId="10" xr:uid="{5F7A35A9-29E0-4C2B-B112-2BBBD5C8CB42}"/>
    <cellStyle name="Percent 2" xfId="16" xr:uid="{CB4236E9-EFD2-42EC-92CA-9AAD633F5679}"/>
    <cellStyle name="Percent 2 2" xfId="7" xr:uid="{851E0969-4B96-465D-A735-89AF03F2DD9A}"/>
  </cellStyles>
  <dxfs count="30">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0000E1"/>
      <color rgb="FF99FFCC"/>
      <color rgb="FF00DC75"/>
      <color rgb="FF4472C4"/>
      <color rgb="FF0563C1"/>
      <color rgb="FFC6EFCE"/>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1981200</xdr:colOff>
      <xdr:row>0</xdr:row>
      <xdr:rowOff>114300</xdr:rowOff>
    </xdr:from>
    <xdr:to>
      <xdr:col>4</xdr:col>
      <xdr:colOff>1219200</xdr:colOff>
      <xdr:row>2</xdr:row>
      <xdr:rowOff>65466</xdr:rowOff>
    </xdr:to>
    <xdr:pic>
      <xdr:nvPicPr>
        <xdr:cNvPr id="3" name="Picture 2">
          <a:extLst>
            <a:ext uri="{FF2B5EF4-FFF2-40B4-BE49-F238E27FC236}">
              <a16:creationId xmlns:a16="http://schemas.microsoft.com/office/drawing/2014/main" id="{6C1969AA-7FF7-4D93-9F00-36BAFAAFF5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28360" y="114300"/>
          <a:ext cx="1684020" cy="452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7620</xdr:colOff>
      <xdr:row>1</xdr:row>
      <xdr:rowOff>137160</xdr:rowOff>
    </xdr:from>
    <xdr:to>
      <xdr:col>5</xdr:col>
      <xdr:colOff>283845</xdr:colOff>
      <xdr:row>2</xdr:row>
      <xdr:rowOff>231201</xdr:rowOff>
    </xdr:to>
    <xdr:pic>
      <xdr:nvPicPr>
        <xdr:cNvPr id="4" name="Picture 3">
          <a:extLst>
            <a:ext uri="{FF2B5EF4-FFF2-40B4-BE49-F238E27FC236}">
              <a16:creationId xmlns:a16="http://schemas.microsoft.com/office/drawing/2014/main" id="{593EC660-775E-4426-BB82-0EBB6A613B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6980" y="320040"/>
          <a:ext cx="1684020" cy="4521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411480</xdr:colOff>
      <xdr:row>1</xdr:row>
      <xdr:rowOff>38100</xdr:rowOff>
    </xdr:from>
    <xdr:to>
      <xdr:col>8</xdr:col>
      <xdr:colOff>1017905</xdr:colOff>
      <xdr:row>3</xdr:row>
      <xdr:rowOff>121346</xdr:rowOff>
    </xdr:to>
    <xdr:pic>
      <xdr:nvPicPr>
        <xdr:cNvPr id="2" name="Picture 1">
          <a:extLst>
            <a:ext uri="{FF2B5EF4-FFF2-40B4-BE49-F238E27FC236}">
              <a16:creationId xmlns:a16="http://schemas.microsoft.com/office/drawing/2014/main" id="{94EAC706-62A7-43C8-A14A-A14D91A10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36505" y="228600"/>
          <a:ext cx="1657350" cy="4674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158750</xdr:colOff>
      <xdr:row>0</xdr:row>
      <xdr:rowOff>19050</xdr:rowOff>
    </xdr:from>
    <xdr:to>
      <xdr:col>5</xdr:col>
      <xdr:colOff>1092200</xdr:colOff>
      <xdr:row>1</xdr:row>
      <xdr:rowOff>139700</xdr:rowOff>
    </xdr:to>
    <xdr:pic>
      <xdr:nvPicPr>
        <xdr:cNvPr id="2" name="Picture 6">
          <a:extLst>
            <a:ext uri="{FF2B5EF4-FFF2-40B4-BE49-F238E27FC236}">
              <a16:creationId xmlns:a16="http://schemas.microsoft.com/office/drawing/2014/main" id="{B6D32ACF-41B7-4F5C-BCA5-E8CE4931BA9A}"/>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616575" y="19050"/>
          <a:ext cx="933450" cy="3111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irl.sharepoint.com/176_Grants_W/GPU%20CENTRAL/G.A.D.%20CLAIM%20FORMS/2024%20updated%20forms/Strategic%20Consultancy/Strategic%20Consultancy%20Claim%20&amp;%20Director%20Statement%2001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laim Summary"/>
      <sheetName val="Checklist for Claim"/>
      <sheetName val="Strategic Consultancy Claim"/>
      <sheetName val="Director Statement "/>
      <sheetName val="Progress Report"/>
      <sheetName val="Summary of Exp"/>
    </sheetNames>
    <sheetDataSet>
      <sheetData sheetId="0"/>
      <sheetData sheetId="1">
        <row r="5">
          <cell r="C5"/>
        </row>
      </sheetData>
      <sheetData sheetId="2"/>
      <sheetData sheetId="3"/>
      <sheetData sheetId="4"/>
      <sheetData sheetId="5"/>
      <sheetData sheetId="6"/>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subject=REISS%20Priming%20/%20%3cyour%20company%20name%3e%20/%20%3cyour%20project%20number%3e"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Market%20Research%20Grant%20/%20%3cyour%20company%20name%3e%20/%20%3cyour%20project%20number%3e"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nterprise-ireland.com/en/Legal/GDP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A1:S40"/>
  <sheetViews>
    <sheetView showGridLines="0" tabSelected="1" zoomScaleNormal="100" workbookViewId="0"/>
  </sheetViews>
  <sheetFormatPr defaultColWidth="9.140625" defaultRowHeight="15" x14ac:dyDescent="0.25"/>
  <cols>
    <col min="1" max="1" width="1.7109375" style="32" customWidth="1"/>
    <col min="2" max="14" width="9.140625" style="32"/>
    <col min="15" max="15" width="10.5703125" style="32" customWidth="1"/>
    <col min="16" max="16" width="10" style="32" customWidth="1"/>
    <col min="17" max="17" width="9.85546875" style="32" customWidth="1"/>
    <col min="18" max="18" width="10.140625" style="32" customWidth="1"/>
    <col min="19" max="16384" width="9.140625" style="32"/>
  </cols>
  <sheetData>
    <row r="1" spans="2:19" ht="50.1" customHeight="1" x14ac:dyDescent="0.25">
      <c r="B1" s="462" t="s">
        <v>176</v>
      </c>
      <c r="C1" s="462"/>
      <c r="D1" s="462"/>
      <c r="E1" s="462"/>
      <c r="F1" s="462"/>
      <c r="G1" s="462"/>
      <c r="H1" s="462"/>
      <c r="I1" s="462"/>
      <c r="J1" s="462"/>
      <c r="K1" s="462"/>
      <c r="L1" s="462"/>
      <c r="M1" s="462"/>
      <c r="N1" s="462"/>
      <c r="O1" s="462"/>
      <c r="P1" s="462"/>
      <c r="Q1" s="462"/>
      <c r="R1" s="462"/>
    </row>
    <row r="2" spans="2:19" s="100" customFormat="1" ht="15" customHeight="1" x14ac:dyDescent="0.25">
      <c r="B2" s="467" t="s">
        <v>69</v>
      </c>
      <c r="C2" s="467"/>
      <c r="D2" s="468">
        <v>45902</v>
      </c>
      <c r="E2" s="468"/>
      <c r="F2" s="101"/>
      <c r="G2" s="102"/>
      <c r="H2" s="102"/>
      <c r="I2" s="102"/>
      <c r="J2" s="102"/>
      <c r="K2" s="102"/>
      <c r="L2" s="102"/>
      <c r="M2" s="102"/>
      <c r="N2" s="102"/>
      <c r="O2" s="102"/>
    </row>
    <row r="3" spans="2:19" ht="9.9499999999999993" customHeight="1" x14ac:dyDescent="0.3">
      <c r="B3" s="56"/>
      <c r="C3" s="57"/>
      <c r="D3" s="58"/>
      <c r="E3" s="59"/>
      <c r="F3" s="59"/>
      <c r="G3" s="59"/>
      <c r="H3" s="59"/>
      <c r="I3" s="59"/>
      <c r="J3" s="59"/>
      <c r="K3" s="59"/>
      <c r="L3" s="59"/>
      <c r="M3" s="59"/>
      <c r="N3" s="59"/>
      <c r="O3" s="59"/>
    </row>
    <row r="4" spans="2:19" s="94" customFormat="1" ht="20.100000000000001" customHeight="1" x14ac:dyDescent="0.25">
      <c r="B4" s="90" t="s">
        <v>67</v>
      </c>
      <c r="C4" s="91"/>
      <c r="D4" s="91"/>
      <c r="E4" s="92"/>
      <c r="F4" s="92"/>
      <c r="G4" s="92"/>
      <c r="H4" s="92"/>
      <c r="I4" s="92"/>
      <c r="J4" s="92"/>
      <c r="K4" s="92"/>
      <c r="L4" s="92"/>
      <c r="M4" s="92"/>
      <c r="N4" s="92"/>
      <c r="O4" s="92"/>
    </row>
    <row r="5" spans="2:19" s="97" customFormat="1" ht="20.100000000000001" customHeight="1" x14ac:dyDescent="0.25">
      <c r="B5" s="98" t="s">
        <v>66</v>
      </c>
      <c r="C5" s="95"/>
      <c r="D5" s="95"/>
      <c r="E5" s="99"/>
      <c r="F5" s="99"/>
      <c r="G5" s="96"/>
      <c r="H5" s="96"/>
      <c r="I5" s="96"/>
      <c r="J5" s="96"/>
      <c r="K5" s="96"/>
      <c r="L5" s="96"/>
      <c r="M5" s="96"/>
      <c r="N5" s="96"/>
      <c r="O5" s="96"/>
    </row>
    <row r="6" spans="2:19" s="33" customFormat="1" ht="15.75" customHeight="1" x14ac:dyDescent="0.25">
      <c r="B6" s="86"/>
      <c r="C6" s="87"/>
      <c r="D6" s="87"/>
      <c r="E6" s="87"/>
      <c r="F6" s="87"/>
      <c r="G6" s="87"/>
      <c r="H6" s="87"/>
      <c r="I6" s="87"/>
      <c r="J6" s="87"/>
      <c r="K6" s="87"/>
      <c r="L6" s="87"/>
      <c r="M6" s="87"/>
      <c r="N6" s="87"/>
      <c r="O6" s="87"/>
      <c r="P6" s="87"/>
      <c r="Q6" s="87"/>
      <c r="R6" s="87"/>
      <c r="S6" s="87"/>
    </row>
    <row r="7" spans="2:19" s="94" customFormat="1" ht="30" customHeight="1" x14ac:dyDescent="0.25">
      <c r="B7" s="465" t="s">
        <v>65</v>
      </c>
      <c r="C7" s="465"/>
      <c r="D7" s="465"/>
      <c r="E7" s="465"/>
      <c r="F7" s="465"/>
      <c r="G7" s="465"/>
      <c r="H7" s="465"/>
      <c r="I7" s="465"/>
      <c r="J7" s="465"/>
      <c r="K7" s="465"/>
      <c r="L7" s="465"/>
      <c r="M7" s="465"/>
      <c r="N7" s="465"/>
      <c r="O7" s="465"/>
      <c r="P7" s="465"/>
      <c r="Q7" s="465"/>
      <c r="R7" s="465"/>
    </row>
    <row r="8" spans="2:19" s="94" customFormat="1" ht="45" customHeight="1" x14ac:dyDescent="0.25">
      <c r="B8" s="471" t="s">
        <v>201</v>
      </c>
      <c r="C8" s="472"/>
      <c r="D8" s="472"/>
      <c r="E8" s="472"/>
      <c r="F8" s="472"/>
      <c r="G8" s="472"/>
      <c r="H8" s="472"/>
      <c r="I8" s="472"/>
      <c r="J8" s="472"/>
      <c r="K8" s="472"/>
      <c r="L8" s="472"/>
      <c r="M8" s="472"/>
      <c r="N8" s="472"/>
      <c r="O8" s="472"/>
      <c r="P8" s="472"/>
      <c r="Q8" s="472"/>
      <c r="R8" s="472"/>
    </row>
    <row r="9" spans="2:19" s="94" customFormat="1" ht="15.75" customHeight="1" x14ac:dyDescent="0.25">
      <c r="B9" s="211"/>
      <c r="C9" s="212"/>
      <c r="D9" s="212"/>
      <c r="E9" s="212"/>
      <c r="F9" s="212"/>
      <c r="G9" s="212"/>
      <c r="H9" s="212"/>
      <c r="I9" s="212"/>
      <c r="J9" s="212"/>
      <c r="K9" s="212"/>
      <c r="L9" s="212"/>
      <c r="M9" s="212"/>
      <c r="N9" s="212"/>
      <c r="O9" s="212"/>
      <c r="P9" s="212"/>
      <c r="Q9" s="212"/>
      <c r="R9" s="212"/>
    </row>
    <row r="10" spans="2:19" s="94" customFormat="1" ht="30" customHeight="1" x14ac:dyDescent="0.25">
      <c r="B10" s="465" t="s">
        <v>48</v>
      </c>
      <c r="C10" s="465"/>
      <c r="D10" s="465"/>
      <c r="E10" s="465"/>
      <c r="F10" s="465"/>
      <c r="G10" s="465"/>
      <c r="H10" s="465"/>
      <c r="I10" s="465"/>
      <c r="J10" s="465"/>
      <c r="K10" s="465"/>
      <c r="L10" s="465"/>
      <c r="M10" s="465"/>
      <c r="N10" s="465"/>
      <c r="O10" s="465"/>
      <c r="P10" s="465"/>
      <c r="Q10" s="465"/>
      <c r="R10" s="465"/>
    </row>
    <row r="11" spans="2:19" s="94" customFormat="1" ht="30" customHeight="1" x14ac:dyDescent="0.25">
      <c r="B11" s="469" t="s">
        <v>132</v>
      </c>
      <c r="C11" s="470"/>
      <c r="D11" s="470"/>
      <c r="E11" s="470"/>
      <c r="F11" s="470"/>
      <c r="G11" s="470"/>
      <c r="H11" s="470"/>
      <c r="I11" s="470"/>
      <c r="J11" s="470"/>
      <c r="K11" s="470"/>
      <c r="L11" s="470"/>
      <c r="M11" s="470"/>
      <c r="N11" s="470"/>
      <c r="O11" s="470"/>
      <c r="P11" s="470"/>
      <c r="Q11" s="470"/>
      <c r="R11" s="470"/>
    </row>
    <row r="12" spans="2:19" s="215" customFormat="1" ht="15.75" x14ac:dyDescent="0.25">
      <c r="B12" s="213" t="s">
        <v>32</v>
      </c>
      <c r="C12" s="214"/>
      <c r="D12" s="214"/>
      <c r="E12" s="214"/>
      <c r="F12" s="214"/>
      <c r="G12" s="214"/>
      <c r="H12" s="214"/>
      <c r="I12" s="214"/>
      <c r="J12" s="214"/>
      <c r="K12" s="214"/>
      <c r="L12" s="214"/>
      <c r="M12" s="214"/>
      <c r="N12" s="214"/>
      <c r="O12" s="214"/>
      <c r="P12" s="214"/>
      <c r="Q12" s="214"/>
      <c r="R12" s="214"/>
    </row>
    <row r="13" spans="2:19" s="94" customFormat="1" ht="15.75" x14ac:dyDescent="0.25">
      <c r="B13" s="216"/>
      <c r="C13" s="217"/>
      <c r="D13" s="217"/>
      <c r="E13" s="217"/>
      <c r="F13" s="217"/>
      <c r="G13" s="217"/>
      <c r="H13" s="217"/>
      <c r="I13" s="217"/>
      <c r="J13" s="217"/>
      <c r="K13" s="217"/>
      <c r="L13" s="217"/>
      <c r="M13" s="217"/>
      <c r="N13" s="217"/>
      <c r="O13" s="217"/>
      <c r="P13" s="217"/>
      <c r="Q13" s="217"/>
      <c r="R13" s="217"/>
      <c r="S13" s="218"/>
    </row>
    <row r="14" spans="2:19" s="220" customFormat="1" ht="15.6" customHeight="1" x14ac:dyDescent="0.25">
      <c r="B14" s="86"/>
      <c r="C14" s="219"/>
      <c r="D14" s="219"/>
      <c r="E14" s="219"/>
      <c r="F14" s="219"/>
      <c r="G14" s="219"/>
      <c r="H14" s="219"/>
      <c r="I14" s="219"/>
      <c r="J14" s="219"/>
      <c r="K14" s="219"/>
      <c r="L14" s="219"/>
      <c r="M14" s="219"/>
      <c r="N14" s="219"/>
      <c r="O14" s="219"/>
      <c r="P14" s="219"/>
      <c r="Q14" s="219"/>
      <c r="R14" s="219"/>
      <c r="S14" s="219"/>
    </row>
    <row r="15" spans="2:19" s="220" customFormat="1" ht="15.6" customHeight="1" x14ac:dyDescent="0.25">
      <c r="B15" s="86"/>
      <c r="C15" s="219"/>
      <c r="D15" s="219"/>
      <c r="E15" s="219"/>
      <c r="F15" s="219"/>
      <c r="G15" s="219"/>
      <c r="H15" s="219"/>
      <c r="I15" s="219"/>
      <c r="J15" s="219"/>
      <c r="K15" s="219"/>
      <c r="L15" s="219"/>
      <c r="M15" s="219"/>
      <c r="N15" s="219"/>
      <c r="O15" s="219"/>
      <c r="P15" s="219"/>
      <c r="Q15" s="219"/>
      <c r="R15" s="219"/>
      <c r="S15" s="219"/>
    </row>
    <row r="16" spans="2:19" s="94" customFormat="1" ht="30" customHeight="1" x14ac:dyDescent="0.25">
      <c r="B16" s="465" t="s">
        <v>110</v>
      </c>
      <c r="C16" s="465"/>
      <c r="D16" s="465"/>
      <c r="E16" s="465"/>
      <c r="F16" s="465"/>
      <c r="G16" s="465"/>
      <c r="H16" s="465"/>
      <c r="I16" s="465"/>
      <c r="J16" s="465"/>
      <c r="K16" s="465"/>
      <c r="L16" s="465"/>
      <c r="M16" s="465"/>
      <c r="N16" s="465"/>
      <c r="O16" s="465"/>
      <c r="P16" s="465"/>
      <c r="Q16" s="465"/>
      <c r="R16" s="465"/>
    </row>
    <row r="17" spans="1:19" s="221" customFormat="1" ht="19.899999999999999" customHeight="1" x14ac:dyDescent="0.25">
      <c r="B17" s="473" t="s">
        <v>59</v>
      </c>
      <c r="C17" s="473"/>
      <c r="D17" s="473"/>
      <c r="E17" s="473"/>
      <c r="F17" s="473"/>
      <c r="G17" s="473"/>
      <c r="H17" s="473"/>
      <c r="I17" s="473"/>
      <c r="J17" s="473"/>
      <c r="K17" s="473"/>
      <c r="L17" s="473"/>
      <c r="M17" s="473"/>
      <c r="N17" s="473"/>
      <c r="O17" s="473"/>
      <c r="P17" s="473"/>
      <c r="Q17" s="473"/>
      <c r="R17" s="473"/>
    </row>
    <row r="18" spans="1:19" s="221" customFormat="1" ht="85.15" customHeight="1" x14ac:dyDescent="0.25">
      <c r="B18" s="474" t="s">
        <v>119</v>
      </c>
      <c r="C18" s="474"/>
      <c r="D18" s="474"/>
      <c r="E18" s="474"/>
      <c r="F18" s="474"/>
      <c r="G18" s="474"/>
      <c r="H18" s="474"/>
      <c r="I18" s="474"/>
      <c r="J18" s="474"/>
      <c r="K18" s="474"/>
      <c r="L18" s="474"/>
      <c r="M18" s="474"/>
      <c r="N18" s="474"/>
      <c r="O18" s="474"/>
      <c r="P18" s="474"/>
      <c r="Q18" s="474"/>
      <c r="R18" s="474"/>
    </row>
    <row r="19" spans="1:19" s="221" customFormat="1" ht="49.9" customHeight="1" x14ac:dyDescent="0.25">
      <c r="B19" s="474" t="s">
        <v>108</v>
      </c>
      <c r="C19" s="474"/>
      <c r="D19" s="474"/>
      <c r="E19" s="474"/>
      <c r="F19" s="474"/>
      <c r="G19" s="474"/>
      <c r="H19" s="474"/>
      <c r="I19" s="474"/>
      <c r="J19" s="474"/>
      <c r="K19" s="474"/>
      <c r="L19" s="474"/>
      <c r="M19" s="474"/>
      <c r="N19" s="474"/>
      <c r="O19" s="474"/>
      <c r="P19" s="474"/>
      <c r="Q19" s="474"/>
      <c r="R19" s="474"/>
    </row>
    <row r="20" spans="1:19" s="221" customFormat="1" ht="49.9" customHeight="1" x14ac:dyDescent="0.25">
      <c r="B20" s="324"/>
      <c r="C20" s="324"/>
      <c r="D20" s="324"/>
      <c r="E20" s="324"/>
      <c r="F20" s="324"/>
      <c r="G20" s="324"/>
      <c r="H20" s="324"/>
      <c r="I20" s="324"/>
      <c r="J20" s="324"/>
      <c r="K20" s="324"/>
      <c r="L20" s="324"/>
      <c r="M20" s="324"/>
      <c r="N20" s="324"/>
      <c r="O20" s="324"/>
      <c r="P20" s="324"/>
      <c r="Q20" s="324"/>
      <c r="R20" s="324"/>
    </row>
    <row r="21" spans="1:19" s="94" customFormat="1" ht="15" customHeight="1" x14ac:dyDescent="0.25">
      <c r="A21" s="222"/>
      <c r="B21" s="473" t="s">
        <v>60</v>
      </c>
      <c r="C21" s="473"/>
      <c r="D21" s="473"/>
      <c r="E21" s="473"/>
      <c r="F21" s="473"/>
      <c r="G21" s="473"/>
      <c r="H21" s="473"/>
      <c r="I21" s="473"/>
      <c r="J21" s="473"/>
      <c r="K21" s="473"/>
      <c r="L21" s="473"/>
      <c r="M21" s="473"/>
      <c r="N21" s="473"/>
      <c r="O21" s="473"/>
      <c r="P21" s="473"/>
      <c r="Q21" s="473"/>
      <c r="R21" s="473"/>
    </row>
    <row r="22" spans="1:19" s="94" customFormat="1" ht="19.899999999999999" customHeight="1" x14ac:dyDescent="0.25">
      <c r="A22" s="222"/>
      <c r="B22" s="236" t="s">
        <v>61</v>
      </c>
      <c r="C22" s="236"/>
      <c r="D22" s="236"/>
      <c r="E22" s="476" t="s">
        <v>62</v>
      </c>
      <c r="F22" s="476"/>
      <c r="G22" s="476"/>
      <c r="H22" s="476"/>
      <c r="I22" s="476"/>
      <c r="J22" s="476"/>
      <c r="K22" s="234"/>
      <c r="L22" s="234"/>
      <c r="M22" s="235"/>
      <c r="N22" s="235"/>
      <c r="O22" s="235"/>
      <c r="P22" s="235"/>
      <c r="Q22" s="475"/>
      <c r="R22" s="475"/>
    </row>
    <row r="23" spans="1:19" s="94" customFormat="1" ht="19.899999999999999" customHeight="1" x14ac:dyDescent="0.25">
      <c r="A23" s="222"/>
      <c r="B23" s="236" t="s">
        <v>63</v>
      </c>
      <c r="C23" s="234"/>
      <c r="D23" s="234"/>
      <c r="E23" s="476" t="s">
        <v>64</v>
      </c>
      <c r="F23" s="476"/>
      <c r="G23" s="476"/>
      <c r="H23" s="476"/>
      <c r="I23" s="476"/>
      <c r="J23" s="476"/>
      <c r="K23" s="234"/>
      <c r="L23" s="234"/>
      <c r="M23" s="235"/>
      <c r="N23" s="235"/>
      <c r="O23" s="235"/>
      <c r="P23" s="235"/>
      <c r="Q23" s="475"/>
      <c r="R23" s="475"/>
    </row>
    <row r="24" spans="1:19" s="94" customFormat="1" ht="50.1" customHeight="1" x14ac:dyDescent="0.25">
      <c r="A24" s="222"/>
      <c r="B24" s="477" t="s">
        <v>90</v>
      </c>
      <c r="C24" s="477"/>
      <c r="D24" s="477"/>
      <c r="E24" s="477"/>
      <c r="F24" s="477"/>
      <c r="G24" s="477"/>
      <c r="H24" s="477"/>
      <c r="I24" s="477"/>
      <c r="J24" s="477"/>
      <c r="K24" s="477"/>
      <c r="L24" s="477"/>
      <c r="M24" s="477"/>
      <c r="N24" s="477"/>
      <c r="O24" s="477"/>
      <c r="P24" s="477"/>
      <c r="Q24" s="477"/>
      <c r="R24" s="477"/>
    </row>
    <row r="25" spans="1:19" s="220" customFormat="1" ht="15.6" customHeight="1" x14ac:dyDescent="0.25">
      <c r="B25" s="86"/>
      <c r="C25" s="219"/>
      <c r="D25" s="219"/>
      <c r="E25" s="219"/>
      <c r="F25" s="219"/>
      <c r="G25" s="219"/>
      <c r="H25" s="219"/>
      <c r="I25" s="219"/>
      <c r="J25" s="219"/>
      <c r="K25" s="219"/>
      <c r="L25" s="219"/>
      <c r="M25" s="219"/>
      <c r="N25" s="219"/>
      <c r="O25" s="219"/>
      <c r="P25" s="219"/>
      <c r="Q25" s="219"/>
      <c r="R25" s="219"/>
      <c r="S25" s="219"/>
    </row>
    <row r="26" spans="1:19" s="220" customFormat="1" ht="15.6" customHeight="1" x14ac:dyDescent="0.25">
      <c r="B26" s="86"/>
      <c r="C26" s="219"/>
      <c r="D26" s="219"/>
      <c r="E26" s="219"/>
      <c r="F26" s="219"/>
      <c r="G26" s="219"/>
      <c r="H26" s="219"/>
      <c r="I26" s="219"/>
      <c r="J26" s="219"/>
      <c r="K26" s="219"/>
      <c r="L26" s="219"/>
      <c r="M26" s="219"/>
      <c r="N26" s="219"/>
      <c r="O26" s="219"/>
      <c r="P26" s="219"/>
      <c r="Q26" s="219"/>
      <c r="R26" s="219"/>
      <c r="S26" s="219"/>
    </row>
    <row r="27" spans="1:19" s="94" customFormat="1" ht="30" customHeight="1" x14ac:dyDescent="0.25">
      <c r="B27" s="466" t="s">
        <v>113</v>
      </c>
      <c r="C27" s="466"/>
      <c r="D27" s="466"/>
      <c r="E27" s="466"/>
      <c r="F27" s="466"/>
      <c r="G27" s="466"/>
      <c r="H27" s="466"/>
      <c r="I27" s="466"/>
      <c r="J27" s="466"/>
      <c r="K27" s="466"/>
      <c r="L27" s="466"/>
      <c r="M27" s="466"/>
      <c r="N27" s="466"/>
      <c r="O27" s="466"/>
      <c r="P27" s="466"/>
      <c r="Q27" s="466"/>
      <c r="R27" s="466"/>
    </row>
    <row r="28" spans="1:19" s="222" customFormat="1" ht="60" customHeight="1" x14ac:dyDescent="0.25">
      <c r="B28" s="480" t="s">
        <v>120</v>
      </c>
      <c r="C28" s="481"/>
      <c r="D28" s="481"/>
      <c r="E28" s="481"/>
      <c r="F28" s="481"/>
      <c r="G28" s="481"/>
      <c r="H28" s="481"/>
      <c r="I28" s="481"/>
      <c r="J28" s="481"/>
      <c r="K28" s="481"/>
      <c r="L28" s="481"/>
      <c r="M28" s="481"/>
      <c r="N28" s="481"/>
      <c r="O28" s="481"/>
      <c r="P28" s="481"/>
      <c r="Q28" s="481"/>
      <c r="R28" s="481"/>
    </row>
    <row r="29" spans="1:19" s="220" customFormat="1" ht="15.6" customHeight="1" x14ac:dyDescent="0.25">
      <c r="B29" s="86"/>
      <c r="C29" s="219"/>
      <c r="D29" s="219"/>
      <c r="E29" s="219"/>
      <c r="F29" s="219"/>
      <c r="G29" s="219"/>
      <c r="H29" s="219"/>
      <c r="I29" s="219"/>
      <c r="J29" s="219"/>
      <c r="K29" s="219"/>
      <c r="L29" s="219"/>
      <c r="M29" s="219"/>
      <c r="N29" s="219"/>
      <c r="O29" s="219"/>
      <c r="P29" s="219"/>
      <c r="Q29" s="219"/>
      <c r="R29" s="219"/>
      <c r="S29" s="219"/>
    </row>
    <row r="30" spans="1:19" s="94" customFormat="1" ht="30" customHeight="1" x14ac:dyDescent="0.25">
      <c r="B30" s="465" t="s">
        <v>0</v>
      </c>
      <c r="C30" s="465"/>
      <c r="D30" s="465"/>
      <c r="E30" s="465"/>
      <c r="F30" s="465"/>
      <c r="G30" s="465"/>
      <c r="H30" s="465"/>
      <c r="I30" s="465"/>
      <c r="J30" s="465"/>
      <c r="K30" s="465"/>
      <c r="L30" s="465"/>
      <c r="M30" s="465"/>
      <c r="N30" s="465"/>
      <c r="O30" s="465"/>
      <c r="P30" s="465"/>
      <c r="Q30" s="465"/>
      <c r="R30" s="465"/>
    </row>
    <row r="31" spans="1:19" s="94" customFormat="1" ht="99.95" customHeight="1" x14ac:dyDescent="0.25">
      <c r="B31" s="482" t="s">
        <v>134</v>
      </c>
      <c r="C31" s="482"/>
      <c r="D31" s="482"/>
      <c r="E31" s="482"/>
      <c r="F31" s="482"/>
      <c r="G31" s="482"/>
      <c r="H31" s="482"/>
      <c r="I31" s="482"/>
      <c r="J31" s="482"/>
      <c r="K31" s="482"/>
      <c r="L31" s="482"/>
      <c r="M31" s="482"/>
      <c r="N31" s="482"/>
      <c r="O31" s="482"/>
      <c r="P31" s="482"/>
      <c r="Q31" s="482"/>
      <c r="R31" s="482"/>
    </row>
    <row r="32" spans="1:19" s="220" customFormat="1" ht="15.6" customHeight="1" x14ac:dyDescent="0.25">
      <c r="B32" s="86"/>
      <c r="C32" s="219"/>
      <c r="D32" s="219"/>
      <c r="E32" s="219"/>
      <c r="F32" s="219"/>
      <c r="G32" s="219"/>
      <c r="H32" s="219"/>
      <c r="I32" s="219"/>
      <c r="J32" s="219"/>
      <c r="K32" s="219"/>
      <c r="L32" s="219"/>
      <c r="M32" s="219"/>
      <c r="N32" s="219"/>
      <c r="O32" s="219"/>
      <c r="P32" s="219"/>
      <c r="Q32" s="219"/>
      <c r="R32" s="219"/>
      <c r="S32" s="219"/>
    </row>
    <row r="33" spans="2:19" s="220" customFormat="1" ht="15.6" customHeight="1" x14ac:dyDescent="0.25">
      <c r="B33" s="86"/>
      <c r="C33" s="219"/>
      <c r="D33" s="219"/>
      <c r="E33" s="219"/>
      <c r="F33" s="219"/>
      <c r="G33" s="219"/>
      <c r="H33" s="219"/>
      <c r="I33" s="219"/>
      <c r="J33" s="219"/>
      <c r="K33" s="219"/>
      <c r="L33" s="219"/>
      <c r="M33" s="219"/>
      <c r="N33" s="219"/>
      <c r="O33" s="219"/>
      <c r="P33" s="219"/>
      <c r="Q33" s="219"/>
      <c r="R33" s="219"/>
      <c r="S33" s="219"/>
    </row>
    <row r="34" spans="2:19" s="220" customFormat="1" ht="15.6" customHeight="1" x14ac:dyDescent="0.25">
      <c r="B34" s="86"/>
      <c r="C34" s="219"/>
      <c r="D34" s="219"/>
      <c r="E34" s="219"/>
      <c r="F34" s="219"/>
      <c r="G34" s="219"/>
      <c r="H34" s="219"/>
      <c r="I34" s="219"/>
      <c r="J34" s="219"/>
      <c r="K34" s="219"/>
      <c r="L34" s="219"/>
      <c r="M34" s="219"/>
      <c r="N34" s="219"/>
      <c r="O34" s="219"/>
      <c r="P34" s="219"/>
      <c r="Q34" s="219"/>
      <c r="R34" s="219"/>
      <c r="S34" s="219"/>
    </row>
    <row r="35" spans="2:19" s="94" customFormat="1" ht="30" customHeight="1" x14ac:dyDescent="0.25">
      <c r="B35" s="466" t="s">
        <v>94</v>
      </c>
      <c r="C35" s="466"/>
      <c r="D35" s="466"/>
      <c r="E35" s="466"/>
      <c r="F35" s="466"/>
      <c r="G35" s="466"/>
      <c r="H35" s="466"/>
      <c r="I35" s="466"/>
      <c r="J35" s="466"/>
      <c r="K35" s="466"/>
      <c r="L35" s="466"/>
      <c r="M35" s="466"/>
      <c r="N35" s="466"/>
      <c r="O35" s="466"/>
      <c r="P35" s="466"/>
      <c r="Q35" s="466"/>
      <c r="R35" s="466"/>
    </row>
    <row r="36" spans="2:19" s="336" customFormat="1" ht="69.95" customHeight="1" x14ac:dyDescent="0.25">
      <c r="B36" s="478" t="s">
        <v>135</v>
      </c>
      <c r="C36" s="479"/>
      <c r="D36" s="479"/>
      <c r="E36" s="479"/>
      <c r="F36" s="479"/>
      <c r="G36" s="479"/>
      <c r="H36" s="479"/>
      <c r="I36" s="479"/>
      <c r="J36" s="479"/>
      <c r="K36" s="479"/>
      <c r="L36" s="479"/>
      <c r="M36" s="479"/>
      <c r="N36" s="479"/>
      <c r="O36" s="479"/>
      <c r="P36" s="479"/>
      <c r="Q36" s="479"/>
      <c r="R36" s="479"/>
    </row>
    <row r="37" spans="2:19" s="220" customFormat="1" ht="15.6" customHeight="1" x14ac:dyDescent="0.25">
      <c r="B37" s="86"/>
      <c r="C37" s="219"/>
      <c r="D37" s="219"/>
      <c r="E37" s="219"/>
      <c r="F37" s="219"/>
      <c r="G37" s="219"/>
      <c r="H37" s="219"/>
      <c r="I37" s="219"/>
      <c r="J37" s="219"/>
      <c r="K37" s="219"/>
      <c r="L37" s="219"/>
      <c r="M37" s="219"/>
      <c r="N37" s="219"/>
      <c r="O37" s="219"/>
      <c r="P37" s="219"/>
      <c r="Q37" s="219"/>
      <c r="R37" s="219"/>
      <c r="S37" s="219"/>
    </row>
    <row r="38" spans="2:19" s="94" customFormat="1" ht="30" customHeight="1" x14ac:dyDescent="0.25">
      <c r="B38" s="466" t="s">
        <v>83</v>
      </c>
      <c r="C38" s="466"/>
      <c r="D38" s="466"/>
      <c r="E38" s="466"/>
      <c r="F38" s="466"/>
      <c r="G38" s="466"/>
      <c r="H38" s="466"/>
      <c r="I38" s="466"/>
      <c r="J38" s="466"/>
      <c r="K38" s="466"/>
      <c r="L38" s="466"/>
      <c r="M38" s="466"/>
      <c r="N38" s="466"/>
      <c r="O38" s="466"/>
      <c r="P38" s="466"/>
      <c r="Q38" s="466"/>
      <c r="R38" s="466"/>
    </row>
    <row r="39" spans="2:19" s="222" customFormat="1" ht="60" customHeight="1" x14ac:dyDescent="0.25">
      <c r="B39" s="463" t="s">
        <v>128</v>
      </c>
      <c r="C39" s="464"/>
      <c r="D39" s="464"/>
      <c r="E39" s="464"/>
      <c r="F39" s="464"/>
      <c r="G39" s="464"/>
      <c r="H39" s="464"/>
      <c r="I39" s="464"/>
      <c r="J39" s="464"/>
      <c r="K39" s="464"/>
      <c r="L39" s="464"/>
      <c r="M39" s="464"/>
      <c r="N39" s="464"/>
      <c r="O39" s="464"/>
      <c r="P39" s="464"/>
      <c r="Q39" s="464"/>
      <c r="R39" s="464"/>
    </row>
    <row r="40" spans="2:19" s="94" customFormat="1" ht="15.75" x14ac:dyDescent="0.25"/>
  </sheetData>
  <mergeCells count="26">
    <mergeCell ref="H22:J22"/>
    <mergeCell ref="E23:G23"/>
    <mergeCell ref="H23:J23"/>
    <mergeCell ref="B24:R24"/>
    <mergeCell ref="B36:R36"/>
    <mergeCell ref="B35:R35"/>
    <mergeCell ref="B27:R27"/>
    <mergeCell ref="B28:R28"/>
    <mergeCell ref="B30:R30"/>
    <mergeCell ref="B31:R31"/>
    <mergeCell ref="B1:R1"/>
    <mergeCell ref="B39:R39"/>
    <mergeCell ref="B7:R7"/>
    <mergeCell ref="B10:R10"/>
    <mergeCell ref="B38:R38"/>
    <mergeCell ref="B2:C2"/>
    <mergeCell ref="D2:E2"/>
    <mergeCell ref="B11:R11"/>
    <mergeCell ref="B8:R8"/>
    <mergeCell ref="B16:R16"/>
    <mergeCell ref="B17:R17"/>
    <mergeCell ref="B18:R18"/>
    <mergeCell ref="B19:R19"/>
    <mergeCell ref="Q22:R23"/>
    <mergeCell ref="B21:R21"/>
    <mergeCell ref="E22:G22"/>
  </mergeCells>
  <phoneticPr fontId="48" type="noConversion"/>
  <hyperlinks>
    <hyperlink ref="B5" r:id="rId1" xr:uid="{2534EBE3-600C-443F-931A-2ED6215B2E34}"/>
    <hyperlink ref="B12" r:id="rId2" xr:uid="{AD92336F-4BAD-4AC0-B676-9FC9B3A08E62}"/>
  </hyperlinks>
  <pageMargins left="0.11811023622047245" right="0.11811023622047245" top="0.55118110236220474" bottom="0.55118110236220474"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50"/>
  <sheetViews>
    <sheetView showGridLines="0" zoomScaleNormal="100" workbookViewId="0"/>
  </sheetViews>
  <sheetFormatPr defaultColWidth="9.140625" defaultRowHeight="15" x14ac:dyDescent="0.25"/>
  <cols>
    <col min="1" max="1" width="2.85546875" style="32" customWidth="1"/>
    <col min="2" max="2" width="35.5703125" style="32" customWidth="1"/>
    <col min="3" max="3" width="19.140625" style="32" customWidth="1"/>
    <col min="4" max="4" width="35.7109375" style="32" customWidth="1"/>
    <col min="5" max="5" width="20.140625" style="32" customWidth="1"/>
    <col min="6" max="8" width="9.140625" style="32"/>
    <col min="9" max="9" width="61.140625" style="32" customWidth="1"/>
    <col min="10" max="16384" width="9.140625" style="32"/>
  </cols>
  <sheetData>
    <row r="1" spans="2:5" ht="19.899999999999999" customHeight="1" x14ac:dyDescent="0.25"/>
    <row r="2" spans="2:5" ht="19.899999999999999" customHeight="1" x14ac:dyDescent="0.25">
      <c r="B2" s="40"/>
      <c r="C2" s="41"/>
      <c r="D2" s="41"/>
      <c r="E2" s="39"/>
    </row>
    <row r="3" spans="2:5" x14ac:dyDescent="0.25">
      <c r="B3" s="42" t="s">
        <v>28</v>
      </c>
      <c r="C3" s="41"/>
      <c r="D3" s="41"/>
      <c r="E3" s="39"/>
    </row>
    <row r="4" spans="2:5" ht="24" customHeight="1" x14ac:dyDescent="0.25">
      <c r="B4" s="38" t="s">
        <v>29</v>
      </c>
      <c r="C4" s="508"/>
      <c r="D4" s="509"/>
      <c r="E4" s="39"/>
    </row>
    <row r="5" spans="2:5" ht="24" customHeight="1" x14ac:dyDescent="0.25">
      <c r="B5" s="38" t="s">
        <v>30</v>
      </c>
      <c r="C5" s="510"/>
      <c r="D5" s="511"/>
      <c r="E5" s="39"/>
    </row>
    <row r="6" spans="2:5" ht="24" customHeight="1" x14ac:dyDescent="0.25">
      <c r="B6" s="38" t="s">
        <v>93</v>
      </c>
      <c r="C6" s="512" t="str">
        <f>IF('Claim Summary'!C5&lt;&gt;"",'Claim Summary'!C5,"")</f>
        <v/>
      </c>
      <c r="D6" s="513"/>
      <c r="E6" s="238" t="s">
        <v>81</v>
      </c>
    </row>
    <row r="7" spans="2:5" s="44" customFormat="1" ht="12.75" x14ac:dyDescent="0.2">
      <c r="B7" s="43"/>
    </row>
    <row r="8" spans="2:5" s="46" customFormat="1" ht="12.75" x14ac:dyDescent="0.2">
      <c r="B8" s="45" t="s">
        <v>31</v>
      </c>
    </row>
    <row r="9" spans="2:5" s="144" customFormat="1" x14ac:dyDescent="0.25">
      <c r="B9" s="425" t="s">
        <v>32</v>
      </c>
    </row>
    <row r="10" spans="2:5" s="46" customFormat="1" ht="12.75" x14ac:dyDescent="0.2">
      <c r="B10" s="45" t="s">
        <v>129</v>
      </c>
    </row>
    <row r="11" spans="2:5" s="44" customFormat="1" ht="12.75" x14ac:dyDescent="0.2">
      <c r="B11" s="45" t="s">
        <v>33</v>
      </c>
    </row>
    <row r="12" spans="2:5" s="44" customFormat="1" ht="12.75" x14ac:dyDescent="0.2">
      <c r="B12" s="45"/>
    </row>
    <row r="13" spans="2:5" s="44" customFormat="1" ht="12.75" x14ac:dyDescent="0.2">
      <c r="B13" s="45"/>
    </row>
    <row r="14" spans="2:5" s="44" customFormat="1" ht="12.75" x14ac:dyDescent="0.2">
      <c r="B14" s="500" t="s">
        <v>70</v>
      </c>
      <c r="C14" s="502" t="s">
        <v>34</v>
      </c>
      <c r="D14" s="502"/>
      <c r="E14" s="504" t="s">
        <v>35</v>
      </c>
    </row>
    <row r="15" spans="2:5" s="44" customFormat="1" ht="12.75" x14ac:dyDescent="0.2">
      <c r="B15" s="501"/>
      <c r="C15" s="503"/>
      <c r="D15" s="503"/>
      <c r="E15" s="505"/>
    </row>
    <row r="16" spans="2:5" ht="45" customHeight="1" x14ac:dyDescent="0.25">
      <c r="B16" s="210" t="s">
        <v>83</v>
      </c>
      <c r="C16" s="519" t="s">
        <v>112</v>
      </c>
      <c r="D16" s="520"/>
      <c r="E16" s="48" t="s">
        <v>36</v>
      </c>
    </row>
    <row r="17" spans="2:9" s="44" customFormat="1" ht="99.95" customHeight="1" x14ac:dyDescent="0.2">
      <c r="B17" s="54" t="s">
        <v>43</v>
      </c>
      <c r="C17" s="514" t="s">
        <v>162</v>
      </c>
      <c r="D17" s="514"/>
      <c r="E17" s="48" t="s">
        <v>36</v>
      </c>
    </row>
    <row r="18" spans="2:9" ht="50.1" customHeight="1" x14ac:dyDescent="0.25">
      <c r="B18" s="485" t="s">
        <v>39</v>
      </c>
      <c r="C18" s="515" t="s">
        <v>40</v>
      </c>
      <c r="D18" s="515"/>
      <c r="E18" s="516" t="s">
        <v>36</v>
      </c>
    </row>
    <row r="19" spans="2:9" ht="24.95" customHeight="1" x14ac:dyDescent="0.25">
      <c r="B19" s="486"/>
      <c r="C19" s="50" t="s">
        <v>41</v>
      </c>
      <c r="D19" s="51"/>
      <c r="E19" s="517"/>
    </row>
    <row r="20" spans="2:9" ht="24.95" customHeight="1" x14ac:dyDescent="0.25">
      <c r="B20" s="486"/>
      <c r="C20" s="50" t="s">
        <v>42</v>
      </c>
      <c r="D20" s="51"/>
      <c r="E20" s="517"/>
    </row>
    <row r="21" spans="2:9" ht="24.95" customHeight="1" x14ac:dyDescent="0.25">
      <c r="B21" s="487"/>
      <c r="C21" s="52"/>
      <c r="D21" s="53"/>
      <c r="E21" s="518"/>
    </row>
    <row r="22" spans="2:9" ht="105" customHeight="1" x14ac:dyDescent="0.25">
      <c r="B22" s="485" t="s">
        <v>44</v>
      </c>
      <c r="C22" s="490" t="s">
        <v>45</v>
      </c>
      <c r="D22" s="491"/>
      <c r="E22" s="493" t="s">
        <v>36</v>
      </c>
      <c r="F22" s="325"/>
    </row>
    <row r="23" spans="2:9" ht="20.100000000000001" customHeight="1" x14ac:dyDescent="0.25">
      <c r="B23" s="488"/>
      <c r="C23" s="496" t="s">
        <v>46</v>
      </c>
      <c r="D23" s="497"/>
      <c r="E23" s="494"/>
      <c r="F23" s="325"/>
      <c r="G23" s="326"/>
      <c r="H23" s="326"/>
    </row>
    <row r="24" spans="2:9" ht="90" customHeight="1" x14ac:dyDescent="0.25">
      <c r="B24" s="489"/>
      <c r="C24" s="498" t="s">
        <v>47</v>
      </c>
      <c r="D24" s="499"/>
      <c r="E24" s="495"/>
      <c r="I24" s="55"/>
    </row>
    <row r="25" spans="2:9" ht="12.75" customHeight="1" x14ac:dyDescent="0.25">
      <c r="B25" s="239"/>
      <c r="C25" s="240"/>
      <c r="D25" s="240"/>
      <c r="E25" s="241"/>
      <c r="I25" s="55"/>
    </row>
    <row r="26" spans="2:9" ht="12.75" customHeight="1" x14ac:dyDescent="0.25">
      <c r="B26" s="239"/>
      <c r="C26" s="240"/>
      <c r="D26" s="240"/>
      <c r="E26" s="241"/>
      <c r="I26" s="55"/>
    </row>
    <row r="27" spans="2:9" ht="12.75" customHeight="1" x14ac:dyDescent="0.25">
      <c r="B27" s="239"/>
      <c r="C27" s="240"/>
      <c r="D27" s="240"/>
      <c r="E27" s="241"/>
      <c r="I27" s="55"/>
    </row>
    <row r="28" spans="2:9" ht="12.75" customHeight="1" x14ac:dyDescent="0.25">
      <c r="B28" s="239"/>
      <c r="C28" s="240"/>
      <c r="D28" s="240"/>
      <c r="E28" s="241"/>
      <c r="I28" s="55"/>
    </row>
    <row r="29" spans="2:9" s="44" customFormat="1" ht="15" customHeight="1" x14ac:dyDescent="0.2">
      <c r="B29" s="506" t="s">
        <v>1</v>
      </c>
      <c r="C29" s="502" t="s">
        <v>34</v>
      </c>
      <c r="D29" s="502"/>
      <c r="E29" s="504" t="s">
        <v>35</v>
      </c>
    </row>
    <row r="30" spans="2:9" s="44" customFormat="1" ht="15" customHeight="1" x14ac:dyDescent="0.2">
      <c r="B30" s="507"/>
      <c r="C30" s="503"/>
      <c r="D30" s="503"/>
      <c r="E30" s="505"/>
    </row>
    <row r="31" spans="2:9" s="93" customFormat="1" ht="230.1" customHeight="1" x14ac:dyDescent="0.25">
      <c r="B31" s="49" t="s">
        <v>38</v>
      </c>
      <c r="C31" s="483" t="s">
        <v>121</v>
      </c>
      <c r="D31" s="483"/>
      <c r="E31" s="48" t="s">
        <v>36</v>
      </c>
    </row>
    <row r="32" spans="2:9" ht="12.75" customHeight="1" x14ac:dyDescent="0.25">
      <c r="B32" s="239"/>
      <c r="C32" s="240"/>
      <c r="D32" s="240"/>
      <c r="E32" s="241"/>
      <c r="I32" s="55"/>
    </row>
    <row r="33" spans="2:9" ht="12.75" customHeight="1" x14ac:dyDescent="0.25">
      <c r="B33" s="239"/>
      <c r="C33" s="240"/>
      <c r="D33" s="240"/>
      <c r="E33" s="241"/>
      <c r="I33" s="55"/>
    </row>
    <row r="34" spans="2:9" ht="12.75" customHeight="1" x14ac:dyDescent="0.25">
      <c r="I34" s="55"/>
    </row>
    <row r="35" spans="2:9" s="44" customFormat="1" ht="12.75" customHeight="1" x14ac:dyDescent="0.2">
      <c r="B35" s="500" t="s">
        <v>127</v>
      </c>
      <c r="C35" s="502" t="s">
        <v>34</v>
      </c>
      <c r="D35" s="502"/>
      <c r="E35" s="504" t="s">
        <v>35</v>
      </c>
    </row>
    <row r="36" spans="2:9" s="44" customFormat="1" ht="12.75" x14ac:dyDescent="0.2">
      <c r="B36" s="501"/>
      <c r="C36" s="503"/>
      <c r="D36" s="503"/>
      <c r="E36" s="505"/>
    </row>
    <row r="37" spans="2:9" s="188" customFormat="1" ht="99.95" customHeight="1" x14ac:dyDescent="0.2">
      <c r="B37" s="49" t="s">
        <v>38</v>
      </c>
      <c r="C37" s="492" t="s">
        <v>122</v>
      </c>
      <c r="D37" s="492"/>
      <c r="E37" s="48" t="s">
        <v>36</v>
      </c>
    </row>
    <row r="38" spans="2:9" ht="12.75" customHeight="1" x14ac:dyDescent="0.25">
      <c r="B38" s="239"/>
      <c r="C38" s="240"/>
      <c r="D38" s="240"/>
      <c r="E38" s="241"/>
      <c r="I38" s="55"/>
    </row>
    <row r="39" spans="2:9" s="44" customFormat="1" ht="12.75" x14ac:dyDescent="0.2">
      <c r="B39" s="45"/>
    </row>
    <row r="40" spans="2:9" s="44" customFormat="1" ht="12.75" customHeight="1" x14ac:dyDescent="0.2">
      <c r="B40" s="500" t="s">
        <v>0</v>
      </c>
      <c r="C40" s="502"/>
      <c r="D40" s="502"/>
      <c r="E40" s="504" t="s">
        <v>35</v>
      </c>
    </row>
    <row r="41" spans="2:9" s="44" customFormat="1" ht="12.75" x14ac:dyDescent="0.2">
      <c r="B41" s="501"/>
      <c r="C41" s="503"/>
      <c r="D41" s="503"/>
      <c r="E41" s="505"/>
    </row>
    <row r="42" spans="2:9" s="44" customFormat="1" ht="45" customHeight="1" x14ac:dyDescent="0.2">
      <c r="B42" s="47" t="s">
        <v>37</v>
      </c>
      <c r="C42" s="484" t="s">
        <v>105</v>
      </c>
      <c r="D42" s="484"/>
      <c r="E42" s="48" t="s">
        <v>36</v>
      </c>
    </row>
    <row r="43" spans="2:9" s="44" customFormat="1" ht="84.95" customHeight="1" x14ac:dyDescent="0.2">
      <c r="B43" s="49" t="s">
        <v>38</v>
      </c>
      <c r="C43" s="483" t="s">
        <v>106</v>
      </c>
      <c r="D43" s="483"/>
      <c r="E43" s="48" t="s">
        <v>36</v>
      </c>
    </row>
    <row r="44" spans="2:9" s="44" customFormat="1" ht="12.75" x14ac:dyDescent="0.2">
      <c r="B44" s="45"/>
    </row>
    <row r="48" spans="2:9" s="44" customFormat="1" ht="12.75" customHeight="1" x14ac:dyDescent="0.2">
      <c r="B48" s="500" t="s">
        <v>123</v>
      </c>
      <c r="C48" s="502" t="s">
        <v>34</v>
      </c>
      <c r="D48" s="502"/>
      <c r="E48" s="504" t="s">
        <v>35</v>
      </c>
    </row>
    <row r="49" spans="2:5" s="44" customFormat="1" ht="12.75" x14ac:dyDescent="0.2">
      <c r="B49" s="501"/>
      <c r="C49" s="503"/>
      <c r="D49" s="503"/>
      <c r="E49" s="505"/>
    </row>
    <row r="50" spans="2:5" s="188" customFormat="1" ht="90" customHeight="1" x14ac:dyDescent="0.2">
      <c r="B50" s="49" t="s">
        <v>38</v>
      </c>
      <c r="C50" s="483" t="s">
        <v>130</v>
      </c>
      <c r="D50" s="483"/>
      <c r="E50" s="48" t="s">
        <v>36</v>
      </c>
    </row>
  </sheetData>
  <mergeCells count="33">
    <mergeCell ref="B48:B49"/>
    <mergeCell ref="C48:D49"/>
    <mergeCell ref="E48:E49"/>
    <mergeCell ref="C50:D50"/>
    <mergeCell ref="C4:D4"/>
    <mergeCell ref="B14:B15"/>
    <mergeCell ref="C14:D15"/>
    <mergeCell ref="C5:D5"/>
    <mergeCell ref="E14:E15"/>
    <mergeCell ref="C6:D6"/>
    <mergeCell ref="C17:D17"/>
    <mergeCell ref="C18:D18"/>
    <mergeCell ref="E18:E21"/>
    <mergeCell ref="C16:D16"/>
    <mergeCell ref="B40:B41"/>
    <mergeCell ref="C40:D41"/>
    <mergeCell ref="E40:E41"/>
    <mergeCell ref="B29:B30"/>
    <mergeCell ref="C29:D30"/>
    <mergeCell ref="E29:E30"/>
    <mergeCell ref="C31:D31"/>
    <mergeCell ref="E22:E24"/>
    <mergeCell ref="C23:D23"/>
    <mergeCell ref="C24:D24"/>
    <mergeCell ref="B35:B36"/>
    <mergeCell ref="C35:D36"/>
    <mergeCell ref="E35:E36"/>
    <mergeCell ref="C43:D43"/>
    <mergeCell ref="C42:D42"/>
    <mergeCell ref="B18:B21"/>
    <mergeCell ref="B22:B24"/>
    <mergeCell ref="C22:D22"/>
    <mergeCell ref="C37:D37"/>
  </mergeCells>
  <conditionalFormatting sqref="E16:E21">
    <cfRule type="containsText" dxfId="29" priority="73" operator="containsText" text="Yes">
      <formula>NOT(ISERROR(SEARCH("Yes",E16)))</formula>
    </cfRule>
  </conditionalFormatting>
  <conditionalFormatting sqref="E16:E22">
    <cfRule type="containsText" dxfId="28" priority="4" operator="containsText" text="No">
      <formula>NOT(ISERROR(SEARCH("No",E16)))</formula>
    </cfRule>
  </conditionalFormatting>
  <conditionalFormatting sqref="E22">
    <cfRule type="containsText" dxfId="27" priority="1" operator="containsText" text="No">
      <formula>NOT(ISERROR(SEARCH("No",E22)))</formula>
    </cfRule>
    <cfRule type="containsText" dxfId="26" priority="2" operator="containsText" text="Yes">
      <formula>NOT(ISERROR(SEARCH("Yes",E22)))</formula>
    </cfRule>
    <cfRule type="containsText" dxfId="25" priority="3" operator="containsText" text="Already verified">
      <formula>NOT(ISERROR(SEARCH("Already verified",E22)))</formula>
    </cfRule>
    <cfRule type="containsText" dxfId="24" priority="5" operator="containsText" text="e-mail sent">
      <formula>NOT(ISERROR(SEARCH("e-mail sent",E22)))</formula>
    </cfRule>
  </conditionalFormatting>
  <conditionalFormatting sqref="E31">
    <cfRule type="containsText" dxfId="23" priority="20" operator="containsText" text="No">
      <formula>NOT(ISERROR(SEARCH("No",E31)))</formula>
    </cfRule>
    <cfRule type="containsText" dxfId="22" priority="21" operator="containsText" text="Yes">
      <formula>NOT(ISERROR(SEARCH("Yes",E31)))</formula>
    </cfRule>
  </conditionalFormatting>
  <conditionalFormatting sqref="E37">
    <cfRule type="containsText" dxfId="21" priority="12" operator="containsText" text="No">
      <formula>NOT(ISERROR(SEARCH("No",E37)))</formula>
    </cfRule>
    <cfRule type="containsText" dxfId="20" priority="13" operator="containsText" text="Yes">
      <formula>NOT(ISERROR(SEARCH("Yes",E37)))</formula>
    </cfRule>
  </conditionalFormatting>
  <conditionalFormatting sqref="E42:E43">
    <cfRule type="containsText" dxfId="19" priority="68" operator="containsText" text="No">
      <formula>NOT(ISERROR(SEARCH("No",E42)))</formula>
    </cfRule>
    <cfRule type="containsText" dxfId="18" priority="69" operator="containsText" text="Yes">
      <formula>NOT(ISERROR(SEARCH("Yes",E42)))</formula>
    </cfRule>
  </conditionalFormatting>
  <conditionalFormatting sqref="E50">
    <cfRule type="containsText" dxfId="17" priority="8" operator="containsText" text="No">
      <formula>NOT(ISERROR(SEARCH("No",E50)))</formula>
    </cfRule>
    <cfRule type="containsText" dxfId="16" priority="9" operator="containsText" text="Yes">
      <formula>NOT(ISERROR(SEARCH("Yes",E50)))</formula>
    </cfRule>
  </conditionalFormatting>
  <dataValidations count="3">
    <dataValidation type="list" allowBlank="1" showInputMessage="1" showErrorMessage="1" sqref="E18:E21" xr:uid="{E70D2FF6-4119-4C4F-A0DA-2ABA8BDC8100}">
      <formula1>"Please confirm…,Yes,No"</formula1>
    </dataValidation>
    <dataValidation type="list" allowBlank="1" showInputMessage="1" showErrorMessage="1" sqref="E42:E43 E31 E37 E50 E16:E17" xr:uid="{707B8F81-2083-4F40-B98E-96C0E14BAD91}">
      <formula1>"Please confirm…,Yes"</formula1>
    </dataValidation>
    <dataValidation type="list" allowBlank="1" showInputMessage="1" showErrorMessage="1" sqref="E22" xr:uid="{C6618CBC-11DE-4EE0-985D-2788C7A9A6B4}">
      <formula1>"Please confirm…,e-mail sent,Already verified,No"</formula1>
    </dataValidation>
  </dataValidations>
  <hyperlinks>
    <hyperlink ref="B9" r:id="rId1" xr:uid="{2F1AEB63-281E-41B5-9042-F70D0225340E}"/>
    <hyperlink ref="C23" r:id="rId2" xr:uid="{A8E37C8A-C21A-4480-B4DD-1C83D750F1D4}"/>
  </hyperlinks>
  <pageMargins left="0.31496062992125984" right="0.31496062992125984" top="0.27559055118110237" bottom="0.27559055118110237" header="0.11811023622047245" footer="0.11811023622047245"/>
  <pageSetup paperSize="9" scale="84" orientation="portrait" r:id="rId3"/>
  <rowBreaks count="1" manualBreakCount="1">
    <brk id="39" max="4"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79998168889431442"/>
    <pageSetUpPr fitToPage="1"/>
  </sheetPr>
  <dimension ref="B2:F22"/>
  <sheetViews>
    <sheetView showGridLines="0" zoomScaleNormal="100" workbookViewId="0"/>
  </sheetViews>
  <sheetFormatPr defaultColWidth="9.140625" defaultRowHeight="15" x14ac:dyDescent="0.25"/>
  <cols>
    <col min="1" max="1" width="1.28515625" style="32" customWidth="1"/>
    <col min="2" max="2" width="50.7109375" style="32" customWidth="1"/>
    <col min="3" max="6" width="20.7109375" style="32" customWidth="1"/>
    <col min="7" max="16384" width="9.140625" style="32"/>
  </cols>
  <sheetData>
    <row r="2" spans="2:6" ht="28.5" customHeight="1" x14ac:dyDescent="0.25">
      <c r="B2" s="223" t="s">
        <v>124</v>
      </c>
      <c r="C2" s="328"/>
    </row>
    <row r="3" spans="2:6" ht="28.5" customHeight="1" x14ac:dyDescent="0.25">
      <c r="B3" s="224" t="s">
        <v>71</v>
      </c>
      <c r="C3" s="329"/>
    </row>
    <row r="5" spans="2:6" s="31" customFormat="1" ht="18" customHeight="1" x14ac:dyDescent="0.25">
      <c r="B5" s="247" t="s">
        <v>92</v>
      </c>
      <c r="C5" s="521"/>
      <c r="D5" s="522"/>
      <c r="E5" s="523"/>
    </row>
    <row r="6" spans="2:6" ht="18" customHeight="1" x14ac:dyDescent="0.25">
      <c r="B6" s="246" t="s">
        <v>104</v>
      </c>
      <c r="C6" s="524"/>
      <c r="D6" s="525"/>
      <c r="E6" s="526"/>
    </row>
    <row r="7" spans="2:6" ht="18" customHeight="1" x14ac:dyDescent="0.25">
      <c r="B7" s="246" t="s">
        <v>86</v>
      </c>
      <c r="C7" s="285"/>
      <c r="D7" s="253" t="s">
        <v>87</v>
      </c>
      <c r="E7" s="285"/>
    </row>
    <row r="8" spans="2:6" ht="18" customHeight="1" x14ac:dyDescent="0.25">
      <c r="B8" s="30"/>
      <c r="C8" s="142"/>
      <c r="D8" s="142"/>
    </row>
    <row r="9" spans="2:6" ht="24.95" customHeight="1" x14ac:dyDescent="0.25">
      <c r="B9" s="108" t="s">
        <v>99</v>
      </c>
      <c r="C9" s="289"/>
      <c r="D9" s="137"/>
      <c r="E9" s="137"/>
    </row>
    <row r="10" spans="2:6" ht="18" customHeight="1" x14ac:dyDescent="0.25">
      <c r="B10" s="288" t="s">
        <v>2</v>
      </c>
      <c r="C10" s="290"/>
      <c r="D10" s="141"/>
      <c r="E10" s="141"/>
    </row>
    <row r="11" spans="2:6" ht="18" customHeight="1" x14ac:dyDescent="0.25">
      <c r="B11" s="244" t="s">
        <v>68</v>
      </c>
      <c r="C11" s="291">
        <v>0</v>
      </c>
      <c r="D11" s="143"/>
      <c r="E11" s="143"/>
    </row>
    <row r="12" spans="2:6" ht="18" customHeight="1" x14ac:dyDescent="0.25">
      <c r="B12" s="107"/>
      <c r="C12" s="265"/>
    </row>
    <row r="13" spans="2:6" s="31" customFormat="1" ht="18" customHeight="1" x14ac:dyDescent="0.25">
      <c r="B13" s="36" t="s">
        <v>100</v>
      </c>
      <c r="C13" s="146" t="s">
        <v>1</v>
      </c>
      <c r="D13" s="146" t="s">
        <v>113</v>
      </c>
      <c r="E13" s="146" t="s">
        <v>0</v>
      </c>
      <c r="F13" s="146" t="s">
        <v>94</v>
      </c>
    </row>
    <row r="14" spans="2:6" ht="18" customHeight="1" x14ac:dyDescent="0.25">
      <c r="B14" s="245" t="s">
        <v>72</v>
      </c>
      <c r="C14" s="286">
        <f>'Travel &amp; Subsistence'!F102</f>
        <v>0</v>
      </c>
      <c r="D14" s="286">
        <f>'Market -Consultancy -Trade'!H34</f>
        <v>0</v>
      </c>
      <c r="E14" s="286">
        <f>'Market -Consultancy -Trade'!J78</f>
        <v>0</v>
      </c>
      <c r="F14" s="286">
        <f>'Market -Consultancy -Trade'!H103</f>
        <v>0</v>
      </c>
    </row>
    <row r="15" spans="2:6" ht="9.9499999999999993" customHeight="1" x14ac:dyDescent="0.25">
      <c r="B15" s="30"/>
      <c r="C15" s="89"/>
      <c r="D15" s="89"/>
      <c r="E15" s="89"/>
    </row>
    <row r="16" spans="2:6" ht="18" customHeight="1" x14ac:dyDescent="0.25">
      <c r="B16" s="109" t="s">
        <v>79</v>
      </c>
      <c r="C16" s="287">
        <f>SUM(C14:F14)</f>
        <v>0</v>
      </c>
    </row>
    <row r="17" spans="2:3" ht="18" customHeight="1" x14ac:dyDescent="0.25"/>
    <row r="18" spans="2:3" x14ac:dyDescent="0.25">
      <c r="B18" s="242"/>
    </row>
    <row r="20" spans="2:3" ht="18" customHeight="1" x14ac:dyDescent="0.25">
      <c r="B20" s="180" t="s">
        <v>102</v>
      </c>
      <c r="C20" s="292">
        <f>C16</f>
        <v>0</v>
      </c>
    </row>
    <row r="21" spans="2:3" ht="18" customHeight="1" x14ac:dyDescent="0.25">
      <c r="B21" s="180" t="s">
        <v>103</v>
      </c>
      <c r="C21" s="293">
        <v>0.5</v>
      </c>
    </row>
    <row r="22" spans="2:3" ht="18" customHeight="1" x14ac:dyDescent="0.25">
      <c r="B22" s="248" t="s">
        <v>101</v>
      </c>
      <c r="C22" s="292">
        <f>C20*C21</f>
        <v>0</v>
      </c>
    </row>
  </sheetData>
  <mergeCells count="2">
    <mergeCell ref="C5:E5"/>
    <mergeCell ref="C6:E6"/>
  </mergeCells>
  <pageMargins left="0.23622047244094491" right="0.23622047244094491" top="0.59055118110236227" bottom="0.5905511811023622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8AD1-6D7A-4201-B902-8F17037BBDBD}">
  <sheetPr>
    <tabColor theme="4" tint="0.79998168889431442"/>
    <pageSetUpPr fitToPage="1"/>
  </sheetPr>
  <dimension ref="B2:AF102"/>
  <sheetViews>
    <sheetView showGridLines="0" zoomScaleNormal="100" workbookViewId="0"/>
  </sheetViews>
  <sheetFormatPr defaultColWidth="9.140625" defaultRowHeight="15" x14ac:dyDescent="0.25"/>
  <cols>
    <col min="1" max="1" width="1.7109375" style="31" customWidth="1"/>
    <col min="2" max="2" width="14.7109375" style="31" customWidth="1"/>
    <col min="3" max="3" width="38.7109375" style="31" customWidth="1"/>
    <col min="4" max="4" width="64.7109375" style="338" customWidth="1"/>
    <col min="5" max="6" width="18.7109375" style="338" customWidth="1"/>
    <col min="7" max="8" width="18.7109375" style="31" customWidth="1"/>
    <col min="9" max="9" width="21.7109375" style="31" customWidth="1"/>
    <col min="10" max="10" width="18.7109375" style="31" customWidth="1"/>
    <col min="11" max="12" width="23.7109375" style="31" customWidth="1"/>
    <col min="13" max="17" width="20.7109375" style="31" customWidth="1"/>
    <col min="18" max="18" width="12.140625" style="31" customWidth="1"/>
    <col min="19" max="19" width="15.85546875" style="31" customWidth="1"/>
    <col min="20" max="20" width="16.5703125" style="31" customWidth="1"/>
    <col min="21" max="21" width="2.7109375" style="31" customWidth="1"/>
    <col min="22" max="22" width="17.85546875" style="31" customWidth="1"/>
    <col min="23" max="16384" width="9.140625" style="31"/>
  </cols>
  <sheetData>
    <row r="2" spans="2:32" ht="19.899999999999999" customHeight="1" x14ac:dyDescent="0.25">
      <c r="C2" s="140" t="s">
        <v>93</v>
      </c>
      <c r="D2" s="337" t="str">
        <f>IF('Claim Summary'!C5&lt;&gt;"",'Claim Summary'!C5,"")</f>
        <v/>
      </c>
    </row>
    <row r="3" spans="2:32" ht="19.899999999999999" customHeight="1" x14ac:dyDescent="0.25">
      <c r="C3" s="140" t="s">
        <v>80</v>
      </c>
      <c r="D3" s="337" t="str">
        <f>IF('Claim Summary'!C10&lt;&gt;"",'Claim Summary'!C10,"")</f>
        <v/>
      </c>
    </row>
    <row r="4" spans="2:32" ht="15" customHeight="1" x14ac:dyDescent="0.25">
      <c r="C4" s="339"/>
      <c r="D4" s="340"/>
    </row>
    <row r="5" spans="2:32" s="105" customFormat="1" ht="15" customHeight="1" x14ac:dyDescent="0.2">
      <c r="B5" s="106"/>
      <c r="C5" s="106"/>
      <c r="D5" s="106"/>
      <c r="E5" s="106"/>
      <c r="F5" s="106"/>
      <c r="G5" s="106"/>
      <c r="H5" s="106"/>
      <c r="I5" s="106"/>
      <c r="J5" s="106"/>
      <c r="K5" s="106"/>
      <c r="L5" s="106"/>
      <c r="M5" s="106"/>
      <c r="N5" s="106"/>
      <c r="O5" s="106"/>
      <c r="P5" s="106"/>
      <c r="Q5" s="106"/>
      <c r="R5" s="106"/>
      <c r="S5" s="106"/>
      <c r="T5" s="106"/>
      <c r="U5" s="136"/>
    </row>
    <row r="6" spans="2:32" s="185" customFormat="1" ht="24.95" customHeight="1" x14ac:dyDescent="0.25">
      <c r="B6" s="542" t="s">
        <v>18</v>
      </c>
      <c r="C6" s="542"/>
      <c r="D6" s="542"/>
      <c r="E6" s="542"/>
      <c r="F6" s="542"/>
      <c r="G6" s="542"/>
      <c r="H6" s="542"/>
      <c r="I6" s="542"/>
      <c r="J6" s="341"/>
      <c r="K6" s="543" t="s">
        <v>136</v>
      </c>
      <c r="L6" s="544"/>
      <c r="M6" s="544"/>
      <c r="N6" s="544"/>
      <c r="O6" s="544"/>
      <c r="P6" s="544"/>
      <c r="Q6" s="545"/>
      <c r="R6" s="342"/>
      <c r="S6" s="342"/>
      <c r="T6" s="342"/>
      <c r="U6" s="342"/>
      <c r="V6" s="343"/>
      <c r="W6" s="183"/>
      <c r="X6" s="184"/>
      <c r="Y6" s="184"/>
      <c r="AF6" s="76"/>
    </row>
    <row r="7" spans="2:32" s="78" customFormat="1" ht="99.95" customHeight="1" x14ac:dyDescent="0.25">
      <c r="B7" s="546" t="s">
        <v>137</v>
      </c>
      <c r="C7" s="547"/>
      <c r="D7" s="547"/>
      <c r="E7" s="547"/>
      <c r="F7" s="547"/>
      <c r="G7" s="547"/>
      <c r="H7" s="547"/>
      <c r="I7" s="548"/>
      <c r="J7" s="79"/>
      <c r="K7" s="549"/>
      <c r="L7" s="550"/>
      <c r="M7" s="550"/>
      <c r="N7" s="550"/>
      <c r="O7" s="550"/>
      <c r="P7" s="550"/>
      <c r="Q7" s="551"/>
      <c r="R7" s="104"/>
      <c r="S7" s="104"/>
      <c r="T7" s="104"/>
      <c r="U7" s="75"/>
      <c r="V7" s="75"/>
      <c r="W7" s="186"/>
      <c r="X7" s="187"/>
      <c r="Y7" s="186"/>
      <c r="Z7" s="77"/>
      <c r="AF7" s="76"/>
    </row>
    <row r="8" spans="2:32" s="78" customFormat="1" ht="15.95" customHeight="1" x14ac:dyDescent="0.25">
      <c r="B8" s="344" t="s">
        <v>60</v>
      </c>
      <c r="C8" s="345"/>
      <c r="D8" s="345"/>
      <c r="E8" s="345"/>
      <c r="F8" s="345"/>
      <c r="G8" s="345"/>
      <c r="H8" s="345"/>
      <c r="I8" s="346"/>
      <c r="J8" s="347"/>
      <c r="K8" s="552"/>
      <c r="L8" s="550"/>
      <c r="M8" s="550"/>
      <c r="N8" s="550"/>
      <c r="O8" s="550"/>
      <c r="P8" s="550"/>
      <c r="Q8" s="551"/>
      <c r="R8" s="104"/>
      <c r="S8" s="104"/>
      <c r="T8" s="104"/>
      <c r="U8" s="75"/>
      <c r="V8" s="75"/>
      <c r="W8" s="186"/>
      <c r="X8" s="187"/>
      <c r="Y8" s="186"/>
      <c r="Z8" s="77"/>
      <c r="AF8" s="76"/>
    </row>
    <row r="9" spans="2:32" s="78" customFormat="1" ht="15" customHeight="1" x14ac:dyDescent="0.25">
      <c r="B9" s="348" t="s">
        <v>138</v>
      </c>
      <c r="C9" s="349">
        <v>200</v>
      </c>
      <c r="D9" s="350"/>
      <c r="E9" s="350"/>
      <c r="F9" s="350"/>
      <c r="G9" s="350"/>
      <c r="H9" s="350"/>
      <c r="I9" s="351"/>
      <c r="J9" s="79"/>
      <c r="K9" s="552"/>
      <c r="L9" s="550"/>
      <c r="M9" s="550"/>
      <c r="N9" s="550"/>
      <c r="O9" s="550"/>
      <c r="P9" s="550"/>
      <c r="Q9" s="551"/>
      <c r="R9" s="104"/>
      <c r="S9" s="104"/>
      <c r="T9" s="104"/>
      <c r="U9" s="75"/>
      <c r="V9" s="75"/>
      <c r="W9" s="186"/>
      <c r="X9" s="187"/>
      <c r="Y9" s="186"/>
      <c r="Z9" s="77"/>
      <c r="AF9" s="76"/>
    </row>
    <row r="10" spans="2:32" s="78" customFormat="1" ht="15" customHeight="1" x14ac:dyDescent="0.25">
      <c r="B10" s="348" t="s">
        <v>139</v>
      </c>
      <c r="C10" s="349">
        <v>60</v>
      </c>
      <c r="D10" s="350"/>
      <c r="E10" s="350"/>
      <c r="F10" s="350"/>
      <c r="G10" s="350"/>
      <c r="H10" s="350"/>
      <c r="I10" s="351"/>
      <c r="J10" s="79"/>
      <c r="K10" s="552"/>
      <c r="L10" s="550"/>
      <c r="M10" s="550"/>
      <c r="N10" s="550"/>
      <c r="O10" s="550"/>
      <c r="P10" s="550"/>
      <c r="Q10" s="551"/>
      <c r="R10" s="104"/>
      <c r="S10" s="104"/>
      <c r="T10" s="104"/>
      <c r="U10" s="75"/>
      <c r="V10" s="75"/>
      <c r="W10" s="186"/>
      <c r="X10" s="187"/>
      <c r="Y10" s="186"/>
      <c r="Z10" s="77"/>
      <c r="AF10" s="76"/>
    </row>
    <row r="11" spans="2:32" s="105" customFormat="1" ht="15" customHeight="1" x14ac:dyDescent="0.25">
      <c r="B11" s="352"/>
      <c r="C11" s="353"/>
      <c r="D11" s="353"/>
      <c r="E11" s="353"/>
      <c r="F11" s="353"/>
      <c r="G11" s="353"/>
      <c r="H11" s="353"/>
      <c r="I11" s="354"/>
      <c r="J11" s="79"/>
      <c r="K11" s="552"/>
      <c r="L11" s="550"/>
      <c r="M11" s="550"/>
      <c r="N11" s="550"/>
      <c r="O11" s="550"/>
      <c r="P11" s="550"/>
      <c r="Q11" s="551"/>
      <c r="R11" s="104"/>
      <c r="S11" s="104"/>
      <c r="T11" s="104"/>
      <c r="U11" s="75"/>
      <c r="V11" s="75"/>
      <c r="X11" s="187"/>
      <c r="Y11" s="186"/>
      <c r="Z11" s="75"/>
      <c r="AF11" s="76"/>
    </row>
    <row r="12" spans="2:32" s="105" customFormat="1" ht="54.95" customHeight="1" x14ac:dyDescent="0.25">
      <c r="B12" s="355" t="s">
        <v>73</v>
      </c>
      <c r="C12" s="356" t="s">
        <v>8</v>
      </c>
      <c r="D12" s="357" t="s">
        <v>140</v>
      </c>
      <c r="E12" s="358" t="s">
        <v>141</v>
      </c>
      <c r="F12" s="358" t="s">
        <v>142</v>
      </c>
      <c r="G12" s="358" t="s">
        <v>143</v>
      </c>
      <c r="H12" s="358" t="s">
        <v>144</v>
      </c>
      <c r="I12" s="358" t="s">
        <v>145</v>
      </c>
      <c r="J12" s="359"/>
      <c r="K12" s="360" t="s">
        <v>146</v>
      </c>
      <c r="L12" s="360" t="s">
        <v>147</v>
      </c>
      <c r="M12" s="360" t="s">
        <v>148</v>
      </c>
      <c r="N12" s="360" t="s">
        <v>149</v>
      </c>
      <c r="O12" s="361" t="s">
        <v>150</v>
      </c>
      <c r="P12" s="361" t="s">
        <v>151</v>
      </c>
      <c r="Q12" s="360" t="s">
        <v>152</v>
      </c>
      <c r="R12" s="359"/>
      <c r="S12" s="362"/>
      <c r="T12" s="359"/>
      <c r="U12" s="363"/>
      <c r="AA12" s="364"/>
    </row>
    <row r="13" spans="2:32" s="105" customFormat="1" ht="15" customHeight="1" x14ac:dyDescent="0.25">
      <c r="B13" s="365">
        <v>1</v>
      </c>
      <c r="C13" s="365" t="s">
        <v>153</v>
      </c>
      <c r="D13" s="365" t="s">
        <v>153</v>
      </c>
      <c r="E13" s="366">
        <v>45485</v>
      </c>
      <c r="F13" s="367">
        <v>0.54166666666666663</v>
      </c>
      <c r="G13" s="366">
        <v>45488</v>
      </c>
      <c r="H13" s="368">
        <v>0.89583333333333337</v>
      </c>
      <c r="I13" s="369">
        <f>Q13</f>
        <v>660</v>
      </c>
      <c r="J13" s="370"/>
      <c r="K13" s="371">
        <f>E13+F13</f>
        <v>45485.541666666664</v>
      </c>
      <c r="L13" s="371">
        <f>G13+H13</f>
        <v>45488.895833333336</v>
      </c>
      <c r="M13" s="372">
        <f>_xlfn.DAYS(L13,K13)</f>
        <v>3</v>
      </c>
      <c r="N13" s="373">
        <f>HOUR(L13-K13)</f>
        <v>8</v>
      </c>
      <c r="O13" s="374">
        <f>$C$9*M13</f>
        <v>600</v>
      </c>
      <c r="P13" s="374">
        <f>IF(AND(N13&gt;=6.9,N13&lt;24),$C$10,0)</f>
        <v>60</v>
      </c>
      <c r="Q13" s="374">
        <f>O13+P13</f>
        <v>660</v>
      </c>
      <c r="R13" s="375"/>
      <c r="S13" s="376"/>
      <c r="T13" s="377"/>
      <c r="U13" s="378"/>
      <c r="AA13" s="76"/>
    </row>
    <row r="14" spans="2:32" s="105" customFormat="1" ht="15" customHeight="1" x14ac:dyDescent="0.25">
      <c r="B14" s="379"/>
      <c r="C14" s="380"/>
      <c r="D14" s="381"/>
      <c r="E14" s="382"/>
      <c r="F14" s="382"/>
      <c r="G14" s="382"/>
      <c r="H14" s="382"/>
      <c r="I14" s="382"/>
      <c r="J14" s="359"/>
      <c r="K14" s="383"/>
      <c r="L14" s="383"/>
      <c r="M14" s="383"/>
      <c r="N14" s="383"/>
      <c r="O14" s="384"/>
      <c r="P14" s="384"/>
      <c r="Q14" s="383"/>
      <c r="R14" s="359"/>
      <c r="S14" s="362"/>
      <c r="T14" s="359"/>
      <c r="U14" s="363"/>
      <c r="AA14" s="364"/>
    </row>
    <row r="15" spans="2:32" s="105" customFormat="1" ht="15" customHeight="1" x14ac:dyDescent="0.25">
      <c r="B15" s="88"/>
      <c r="C15" s="88"/>
      <c r="D15" s="88"/>
      <c r="E15" s="385"/>
      <c r="F15" s="386"/>
      <c r="G15" s="385"/>
      <c r="H15" s="387"/>
      <c r="I15" s="388">
        <f>Q15</f>
        <v>0</v>
      </c>
      <c r="J15" s="370"/>
      <c r="K15" s="389" t="str">
        <f>IF(OR(ISBLANK(E15),ISBLANK(F15)),"0",E15+F15)</f>
        <v>0</v>
      </c>
      <c r="L15" s="389" t="str">
        <f>IF(OR(ISBLANK(G15),ISBLANK(H15)),"0",G15+H15)</f>
        <v>0</v>
      </c>
      <c r="M15" s="390">
        <f>_xlfn.DAYS(L15,K15)</f>
        <v>0</v>
      </c>
      <c r="N15" s="391">
        <f>HOUR(L15-K15)</f>
        <v>0</v>
      </c>
      <c r="O15" s="392">
        <f>$C$9*M15</f>
        <v>0</v>
      </c>
      <c r="P15" s="392">
        <f>IF(AND(N15&gt;=6.9,N15&lt;24),$C$10,0)</f>
        <v>0</v>
      </c>
      <c r="Q15" s="392">
        <f>O15+P15</f>
        <v>0</v>
      </c>
      <c r="R15" s="375"/>
      <c r="S15" s="376"/>
      <c r="T15" s="377"/>
      <c r="U15" s="378"/>
      <c r="AA15" s="76"/>
    </row>
    <row r="16" spans="2:32" s="105" customFormat="1" ht="15" customHeight="1" x14ac:dyDescent="0.25">
      <c r="B16" s="88"/>
      <c r="C16" s="88"/>
      <c r="D16" s="88"/>
      <c r="E16" s="385"/>
      <c r="F16" s="386"/>
      <c r="G16" s="385"/>
      <c r="H16" s="387"/>
      <c r="I16" s="388">
        <f t="shared" ref="I16:I69" si="0">Q16</f>
        <v>0</v>
      </c>
      <c r="J16" s="370"/>
      <c r="K16" s="389" t="str">
        <f t="shared" ref="K16:K69" si="1">IF(OR(ISBLANK(E16),ISBLANK(F16)),"0",E16+F16)</f>
        <v>0</v>
      </c>
      <c r="L16" s="389" t="str">
        <f t="shared" ref="L16:L69" si="2">IF(OR(ISBLANK(G16),ISBLANK(H16)),"0",G16+H16)</f>
        <v>0</v>
      </c>
      <c r="M16" s="390">
        <f t="shared" ref="M16:M69" si="3">_xlfn.DAYS(L16,K16)</f>
        <v>0</v>
      </c>
      <c r="N16" s="391">
        <f t="shared" ref="N16:N69" si="4">HOUR(L16-K16)</f>
        <v>0</v>
      </c>
      <c r="O16" s="392">
        <f t="shared" ref="O16:O69" si="5">$C$9*M16</f>
        <v>0</v>
      </c>
      <c r="P16" s="392">
        <f t="shared" ref="P16:P69" si="6">IF(AND(N16&gt;=6.9,N16&lt;24),$C$10,0)</f>
        <v>0</v>
      </c>
      <c r="Q16" s="392">
        <f t="shared" ref="Q16:Q69" si="7">O16+P16</f>
        <v>0</v>
      </c>
      <c r="R16" s="375"/>
      <c r="S16" s="376"/>
      <c r="T16" s="377"/>
      <c r="U16" s="378"/>
      <c r="AA16" s="76"/>
    </row>
    <row r="17" spans="2:27" s="105" customFormat="1" ht="15" customHeight="1" x14ac:dyDescent="0.25">
      <c r="B17" s="88"/>
      <c r="C17" s="88"/>
      <c r="D17" s="88"/>
      <c r="E17" s="385"/>
      <c r="F17" s="386"/>
      <c r="G17" s="385"/>
      <c r="H17" s="387"/>
      <c r="I17" s="388">
        <f t="shared" si="0"/>
        <v>0</v>
      </c>
      <c r="J17" s="370"/>
      <c r="K17" s="389" t="str">
        <f t="shared" si="1"/>
        <v>0</v>
      </c>
      <c r="L17" s="389" t="str">
        <f t="shared" si="2"/>
        <v>0</v>
      </c>
      <c r="M17" s="390">
        <f t="shared" si="3"/>
        <v>0</v>
      </c>
      <c r="N17" s="391">
        <f t="shared" si="4"/>
        <v>0</v>
      </c>
      <c r="O17" s="392">
        <f t="shared" si="5"/>
        <v>0</v>
      </c>
      <c r="P17" s="392">
        <f t="shared" si="6"/>
        <v>0</v>
      </c>
      <c r="Q17" s="392">
        <f t="shared" si="7"/>
        <v>0</v>
      </c>
      <c r="R17" s="375"/>
      <c r="S17" s="376"/>
      <c r="T17" s="377"/>
      <c r="U17" s="378"/>
      <c r="AA17" s="76"/>
    </row>
    <row r="18" spans="2:27" s="105" customFormat="1" ht="15" customHeight="1" x14ac:dyDescent="0.25">
      <c r="B18" s="88"/>
      <c r="C18" s="88"/>
      <c r="D18" s="88"/>
      <c r="E18" s="385"/>
      <c r="F18" s="386"/>
      <c r="G18" s="385"/>
      <c r="H18" s="387"/>
      <c r="I18" s="388">
        <f t="shared" si="0"/>
        <v>0</v>
      </c>
      <c r="J18" s="370"/>
      <c r="K18" s="389" t="str">
        <f t="shared" si="1"/>
        <v>0</v>
      </c>
      <c r="L18" s="389" t="str">
        <f t="shared" si="2"/>
        <v>0</v>
      </c>
      <c r="M18" s="390">
        <f t="shared" si="3"/>
        <v>0</v>
      </c>
      <c r="N18" s="391">
        <f t="shared" si="4"/>
        <v>0</v>
      </c>
      <c r="O18" s="392">
        <f t="shared" si="5"/>
        <v>0</v>
      </c>
      <c r="P18" s="392">
        <f t="shared" si="6"/>
        <v>0</v>
      </c>
      <c r="Q18" s="392">
        <f t="shared" si="7"/>
        <v>0</v>
      </c>
      <c r="R18" s="375"/>
      <c r="S18" s="376"/>
      <c r="T18" s="377"/>
      <c r="U18" s="378"/>
      <c r="AA18" s="76"/>
    </row>
    <row r="19" spans="2:27" s="105" customFormat="1" ht="15" customHeight="1" x14ac:dyDescent="0.25">
      <c r="B19" s="88"/>
      <c r="C19" s="88"/>
      <c r="D19" s="88"/>
      <c r="E19" s="385"/>
      <c r="F19" s="386"/>
      <c r="G19" s="385"/>
      <c r="H19" s="387"/>
      <c r="I19" s="388">
        <f t="shared" si="0"/>
        <v>0</v>
      </c>
      <c r="J19" s="370"/>
      <c r="K19" s="389" t="str">
        <f t="shared" si="1"/>
        <v>0</v>
      </c>
      <c r="L19" s="389" t="str">
        <f t="shared" si="2"/>
        <v>0</v>
      </c>
      <c r="M19" s="390">
        <f t="shared" si="3"/>
        <v>0</v>
      </c>
      <c r="N19" s="391">
        <f t="shared" si="4"/>
        <v>0</v>
      </c>
      <c r="O19" s="392">
        <f t="shared" si="5"/>
        <v>0</v>
      </c>
      <c r="P19" s="392">
        <f t="shared" si="6"/>
        <v>0</v>
      </c>
      <c r="Q19" s="392">
        <f t="shared" si="7"/>
        <v>0</v>
      </c>
      <c r="R19" s="375"/>
      <c r="S19" s="376"/>
      <c r="T19" s="377"/>
      <c r="U19" s="378"/>
      <c r="AA19" s="76"/>
    </row>
    <row r="20" spans="2:27" s="105" customFormat="1" ht="15" customHeight="1" x14ac:dyDescent="0.25">
      <c r="B20" s="88"/>
      <c r="C20" s="88"/>
      <c r="D20" s="88"/>
      <c r="E20" s="385"/>
      <c r="F20" s="386"/>
      <c r="G20" s="385"/>
      <c r="H20" s="387"/>
      <c r="I20" s="388">
        <f t="shared" si="0"/>
        <v>0</v>
      </c>
      <c r="J20" s="370"/>
      <c r="K20" s="389" t="str">
        <f t="shared" si="1"/>
        <v>0</v>
      </c>
      <c r="L20" s="389" t="str">
        <f t="shared" si="2"/>
        <v>0</v>
      </c>
      <c r="M20" s="390">
        <f t="shared" si="3"/>
        <v>0</v>
      </c>
      <c r="N20" s="391">
        <f t="shared" si="4"/>
        <v>0</v>
      </c>
      <c r="O20" s="392">
        <f t="shared" si="5"/>
        <v>0</v>
      </c>
      <c r="P20" s="392">
        <f t="shared" si="6"/>
        <v>0</v>
      </c>
      <c r="Q20" s="392">
        <f t="shared" si="7"/>
        <v>0</v>
      </c>
      <c r="R20" s="375"/>
      <c r="S20" s="376"/>
      <c r="T20" s="377"/>
      <c r="U20" s="378"/>
      <c r="AA20" s="76"/>
    </row>
    <row r="21" spans="2:27" s="105" customFormat="1" ht="15" customHeight="1" x14ac:dyDescent="0.25">
      <c r="B21" s="88"/>
      <c r="C21" s="88"/>
      <c r="D21" s="88"/>
      <c r="E21" s="385"/>
      <c r="F21" s="386"/>
      <c r="G21" s="385"/>
      <c r="H21" s="387"/>
      <c r="I21" s="388">
        <f t="shared" si="0"/>
        <v>0</v>
      </c>
      <c r="J21" s="370"/>
      <c r="K21" s="389" t="str">
        <f t="shared" si="1"/>
        <v>0</v>
      </c>
      <c r="L21" s="389" t="str">
        <f t="shared" si="2"/>
        <v>0</v>
      </c>
      <c r="M21" s="390">
        <f t="shared" si="3"/>
        <v>0</v>
      </c>
      <c r="N21" s="391">
        <f t="shared" si="4"/>
        <v>0</v>
      </c>
      <c r="O21" s="392">
        <f t="shared" si="5"/>
        <v>0</v>
      </c>
      <c r="P21" s="392">
        <f t="shared" si="6"/>
        <v>0</v>
      </c>
      <c r="Q21" s="392">
        <f t="shared" si="7"/>
        <v>0</v>
      </c>
      <c r="R21" s="375"/>
      <c r="S21" s="376"/>
      <c r="T21" s="377"/>
      <c r="U21" s="378"/>
      <c r="AA21" s="76"/>
    </row>
    <row r="22" spans="2:27" s="105" customFormat="1" ht="15" customHeight="1" x14ac:dyDescent="0.25">
      <c r="B22" s="88"/>
      <c r="C22" s="88"/>
      <c r="D22" s="88"/>
      <c r="E22" s="385"/>
      <c r="F22" s="386"/>
      <c r="G22" s="385"/>
      <c r="H22" s="387"/>
      <c r="I22" s="388">
        <f t="shared" si="0"/>
        <v>0</v>
      </c>
      <c r="J22" s="370"/>
      <c r="K22" s="389" t="str">
        <f t="shared" si="1"/>
        <v>0</v>
      </c>
      <c r="L22" s="389" t="str">
        <f t="shared" si="2"/>
        <v>0</v>
      </c>
      <c r="M22" s="390">
        <f t="shared" si="3"/>
        <v>0</v>
      </c>
      <c r="N22" s="391">
        <f t="shared" si="4"/>
        <v>0</v>
      </c>
      <c r="O22" s="392">
        <f t="shared" si="5"/>
        <v>0</v>
      </c>
      <c r="P22" s="392">
        <f t="shared" si="6"/>
        <v>0</v>
      </c>
      <c r="Q22" s="392">
        <f t="shared" si="7"/>
        <v>0</v>
      </c>
      <c r="R22" s="375"/>
      <c r="S22" s="376"/>
      <c r="T22" s="377"/>
      <c r="U22" s="378"/>
      <c r="AA22" s="76"/>
    </row>
    <row r="23" spans="2:27" s="105" customFormat="1" ht="15" customHeight="1" x14ac:dyDescent="0.25">
      <c r="B23" s="88"/>
      <c r="C23" s="88"/>
      <c r="D23" s="88"/>
      <c r="E23" s="385"/>
      <c r="F23" s="386"/>
      <c r="G23" s="385"/>
      <c r="H23" s="387"/>
      <c r="I23" s="388">
        <f t="shared" si="0"/>
        <v>0</v>
      </c>
      <c r="J23" s="370"/>
      <c r="K23" s="389" t="str">
        <f t="shared" si="1"/>
        <v>0</v>
      </c>
      <c r="L23" s="389" t="str">
        <f t="shared" si="2"/>
        <v>0</v>
      </c>
      <c r="M23" s="390">
        <f t="shared" si="3"/>
        <v>0</v>
      </c>
      <c r="N23" s="391">
        <f t="shared" si="4"/>
        <v>0</v>
      </c>
      <c r="O23" s="392">
        <f t="shared" si="5"/>
        <v>0</v>
      </c>
      <c r="P23" s="392">
        <f t="shared" si="6"/>
        <v>0</v>
      </c>
      <c r="Q23" s="392">
        <f t="shared" si="7"/>
        <v>0</v>
      </c>
      <c r="R23" s="375"/>
      <c r="S23" s="376"/>
      <c r="T23" s="377"/>
      <c r="U23" s="378"/>
      <c r="AA23" s="76"/>
    </row>
    <row r="24" spans="2:27" s="105" customFormat="1" ht="15" customHeight="1" x14ac:dyDescent="0.25">
      <c r="B24" s="88"/>
      <c r="C24" s="88"/>
      <c r="D24" s="88"/>
      <c r="E24" s="385"/>
      <c r="F24" s="386"/>
      <c r="G24" s="385"/>
      <c r="H24" s="387"/>
      <c r="I24" s="388">
        <f t="shared" si="0"/>
        <v>0</v>
      </c>
      <c r="J24" s="370"/>
      <c r="K24" s="389" t="str">
        <f t="shared" si="1"/>
        <v>0</v>
      </c>
      <c r="L24" s="389" t="str">
        <f t="shared" si="2"/>
        <v>0</v>
      </c>
      <c r="M24" s="390">
        <f t="shared" si="3"/>
        <v>0</v>
      </c>
      <c r="N24" s="391">
        <f t="shared" si="4"/>
        <v>0</v>
      </c>
      <c r="O24" s="392">
        <f t="shared" si="5"/>
        <v>0</v>
      </c>
      <c r="P24" s="392">
        <f t="shared" si="6"/>
        <v>0</v>
      </c>
      <c r="Q24" s="392">
        <f t="shared" si="7"/>
        <v>0</v>
      </c>
      <c r="R24" s="375"/>
      <c r="S24" s="376"/>
      <c r="T24" s="377"/>
      <c r="U24" s="378"/>
      <c r="AA24" s="76"/>
    </row>
    <row r="25" spans="2:27" s="105" customFormat="1" ht="15" customHeight="1" x14ac:dyDescent="0.25">
      <c r="B25" s="88"/>
      <c r="C25" s="88"/>
      <c r="D25" s="88"/>
      <c r="E25" s="385"/>
      <c r="F25" s="386"/>
      <c r="G25" s="385"/>
      <c r="H25" s="387"/>
      <c r="I25" s="388">
        <f t="shared" si="0"/>
        <v>0</v>
      </c>
      <c r="J25" s="370"/>
      <c r="K25" s="389" t="str">
        <f t="shared" si="1"/>
        <v>0</v>
      </c>
      <c r="L25" s="389" t="str">
        <f t="shared" si="2"/>
        <v>0</v>
      </c>
      <c r="M25" s="390">
        <f t="shared" si="3"/>
        <v>0</v>
      </c>
      <c r="N25" s="391">
        <f t="shared" si="4"/>
        <v>0</v>
      </c>
      <c r="O25" s="392">
        <f t="shared" si="5"/>
        <v>0</v>
      </c>
      <c r="P25" s="392">
        <f t="shared" si="6"/>
        <v>0</v>
      </c>
      <c r="Q25" s="392">
        <f t="shared" si="7"/>
        <v>0</v>
      </c>
      <c r="R25" s="375"/>
      <c r="S25" s="376"/>
      <c r="T25" s="377"/>
      <c r="U25" s="378"/>
      <c r="AA25" s="76"/>
    </row>
    <row r="26" spans="2:27" s="105" customFormat="1" ht="15" customHeight="1" x14ac:dyDescent="0.25">
      <c r="B26" s="88"/>
      <c r="C26" s="88"/>
      <c r="D26" s="88"/>
      <c r="E26" s="385"/>
      <c r="F26" s="386"/>
      <c r="G26" s="385"/>
      <c r="H26" s="387"/>
      <c r="I26" s="388">
        <f t="shared" si="0"/>
        <v>0</v>
      </c>
      <c r="J26" s="370"/>
      <c r="K26" s="389" t="str">
        <f t="shared" si="1"/>
        <v>0</v>
      </c>
      <c r="L26" s="389" t="str">
        <f t="shared" si="2"/>
        <v>0</v>
      </c>
      <c r="M26" s="390">
        <f t="shared" si="3"/>
        <v>0</v>
      </c>
      <c r="N26" s="391">
        <f t="shared" si="4"/>
        <v>0</v>
      </c>
      <c r="O26" s="392">
        <f t="shared" si="5"/>
        <v>0</v>
      </c>
      <c r="P26" s="392">
        <f t="shared" si="6"/>
        <v>0</v>
      </c>
      <c r="Q26" s="392">
        <f t="shared" si="7"/>
        <v>0</v>
      </c>
      <c r="R26" s="375"/>
      <c r="S26" s="376"/>
      <c r="T26" s="377"/>
      <c r="U26" s="378"/>
      <c r="AA26" s="76"/>
    </row>
    <row r="27" spans="2:27" s="105" customFormat="1" ht="15" customHeight="1" x14ac:dyDescent="0.25">
      <c r="B27" s="88"/>
      <c r="C27" s="88"/>
      <c r="D27" s="88"/>
      <c r="E27" s="385"/>
      <c r="F27" s="386"/>
      <c r="G27" s="385"/>
      <c r="H27" s="387"/>
      <c r="I27" s="388">
        <f t="shared" si="0"/>
        <v>0</v>
      </c>
      <c r="J27" s="370"/>
      <c r="K27" s="389" t="str">
        <f t="shared" si="1"/>
        <v>0</v>
      </c>
      <c r="L27" s="389" t="str">
        <f t="shared" si="2"/>
        <v>0</v>
      </c>
      <c r="M27" s="390">
        <f t="shared" si="3"/>
        <v>0</v>
      </c>
      <c r="N27" s="391">
        <f t="shared" si="4"/>
        <v>0</v>
      </c>
      <c r="O27" s="392">
        <f t="shared" si="5"/>
        <v>0</v>
      </c>
      <c r="P27" s="392">
        <f t="shared" si="6"/>
        <v>0</v>
      </c>
      <c r="Q27" s="392">
        <f t="shared" si="7"/>
        <v>0</v>
      </c>
      <c r="R27" s="375"/>
      <c r="S27" s="376"/>
      <c r="T27" s="377"/>
      <c r="U27" s="378"/>
      <c r="AA27" s="76"/>
    </row>
    <row r="28" spans="2:27" s="105" customFormat="1" ht="15" customHeight="1" x14ac:dyDescent="0.25">
      <c r="B28" s="88"/>
      <c r="C28" s="88"/>
      <c r="D28" s="88"/>
      <c r="E28" s="385"/>
      <c r="F28" s="386"/>
      <c r="G28" s="385"/>
      <c r="H28" s="387"/>
      <c r="I28" s="388">
        <f t="shared" si="0"/>
        <v>0</v>
      </c>
      <c r="J28" s="370"/>
      <c r="K28" s="389" t="str">
        <f t="shared" si="1"/>
        <v>0</v>
      </c>
      <c r="L28" s="389" t="str">
        <f t="shared" si="2"/>
        <v>0</v>
      </c>
      <c r="M28" s="390">
        <f t="shared" si="3"/>
        <v>0</v>
      </c>
      <c r="N28" s="391">
        <f t="shared" si="4"/>
        <v>0</v>
      </c>
      <c r="O28" s="392">
        <f t="shared" si="5"/>
        <v>0</v>
      </c>
      <c r="P28" s="392">
        <f t="shared" si="6"/>
        <v>0</v>
      </c>
      <c r="Q28" s="392">
        <f t="shared" si="7"/>
        <v>0</v>
      </c>
      <c r="R28" s="375"/>
      <c r="S28" s="376"/>
      <c r="T28" s="377"/>
      <c r="U28" s="378"/>
      <c r="AA28" s="76"/>
    </row>
    <row r="29" spans="2:27" s="105" customFormat="1" ht="15" customHeight="1" x14ac:dyDescent="0.25">
      <c r="B29" s="88"/>
      <c r="C29" s="88"/>
      <c r="D29" s="88"/>
      <c r="E29" s="385"/>
      <c r="F29" s="386"/>
      <c r="G29" s="385"/>
      <c r="H29" s="387"/>
      <c r="I29" s="388">
        <f t="shared" si="0"/>
        <v>0</v>
      </c>
      <c r="J29" s="370"/>
      <c r="K29" s="389" t="str">
        <f t="shared" si="1"/>
        <v>0</v>
      </c>
      <c r="L29" s="389" t="str">
        <f t="shared" si="2"/>
        <v>0</v>
      </c>
      <c r="M29" s="390">
        <f t="shared" si="3"/>
        <v>0</v>
      </c>
      <c r="N29" s="391">
        <f t="shared" si="4"/>
        <v>0</v>
      </c>
      <c r="O29" s="392">
        <f t="shared" si="5"/>
        <v>0</v>
      </c>
      <c r="P29" s="392">
        <f t="shared" si="6"/>
        <v>0</v>
      </c>
      <c r="Q29" s="392">
        <f t="shared" si="7"/>
        <v>0</v>
      </c>
      <c r="R29" s="375"/>
      <c r="S29" s="376"/>
      <c r="T29" s="377"/>
      <c r="U29" s="378"/>
      <c r="AA29" s="76"/>
    </row>
    <row r="30" spans="2:27" s="105" customFormat="1" ht="15" customHeight="1" x14ac:dyDescent="0.25">
      <c r="B30" s="88"/>
      <c r="C30" s="88"/>
      <c r="D30" s="88"/>
      <c r="E30" s="385"/>
      <c r="F30" s="386"/>
      <c r="G30" s="385"/>
      <c r="H30" s="387"/>
      <c r="I30" s="388">
        <f t="shared" si="0"/>
        <v>0</v>
      </c>
      <c r="J30" s="370"/>
      <c r="K30" s="389" t="str">
        <f t="shared" si="1"/>
        <v>0</v>
      </c>
      <c r="L30" s="389" t="str">
        <f t="shared" si="2"/>
        <v>0</v>
      </c>
      <c r="M30" s="390">
        <f t="shared" si="3"/>
        <v>0</v>
      </c>
      <c r="N30" s="391">
        <f t="shared" si="4"/>
        <v>0</v>
      </c>
      <c r="O30" s="392">
        <f t="shared" si="5"/>
        <v>0</v>
      </c>
      <c r="P30" s="392">
        <f t="shared" si="6"/>
        <v>0</v>
      </c>
      <c r="Q30" s="392">
        <f t="shared" si="7"/>
        <v>0</v>
      </c>
      <c r="R30" s="375"/>
      <c r="S30" s="376"/>
      <c r="T30" s="377"/>
      <c r="U30" s="378"/>
      <c r="AA30" s="76"/>
    </row>
    <row r="31" spans="2:27" s="105" customFormat="1" ht="15" customHeight="1" x14ac:dyDescent="0.25">
      <c r="B31" s="88"/>
      <c r="C31" s="88"/>
      <c r="D31" s="88"/>
      <c r="E31" s="385"/>
      <c r="F31" s="386"/>
      <c r="G31" s="385"/>
      <c r="H31" s="387"/>
      <c r="I31" s="388">
        <f t="shared" si="0"/>
        <v>0</v>
      </c>
      <c r="J31" s="370"/>
      <c r="K31" s="389" t="str">
        <f t="shared" si="1"/>
        <v>0</v>
      </c>
      <c r="L31" s="389" t="str">
        <f t="shared" si="2"/>
        <v>0</v>
      </c>
      <c r="M31" s="390">
        <f t="shared" si="3"/>
        <v>0</v>
      </c>
      <c r="N31" s="391">
        <f t="shared" si="4"/>
        <v>0</v>
      </c>
      <c r="O31" s="392">
        <f t="shared" si="5"/>
        <v>0</v>
      </c>
      <c r="P31" s="392">
        <f t="shared" si="6"/>
        <v>0</v>
      </c>
      <c r="Q31" s="392">
        <f t="shared" si="7"/>
        <v>0</v>
      </c>
      <c r="R31" s="375"/>
      <c r="S31" s="376"/>
      <c r="T31" s="377"/>
      <c r="U31" s="378"/>
      <c r="AA31" s="76"/>
    </row>
    <row r="32" spans="2:27" s="105" customFormat="1" ht="15" customHeight="1" x14ac:dyDescent="0.25">
      <c r="B32" s="88"/>
      <c r="C32" s="88"/>
      <c r="D32" s="88"/>
      <c r="E32" s="385"/>
      <c r="F32" s="386"/>
      <c r="G32" s="385"/>
      <c r="H32" s="387"/>
      <c r="I32" s="388">
        <f t="shared" si="0"/>
        <v>0</v>
      </c>
      <c r="J32" s="370"/>
      <c r="K32" s="389" t="str">
        <f t="shared" si="1"/>
        <v>0</v>
      </c>
      <c r="L32" s="389" t="str">
        <f t="shared" si="2"/>
        <v>0</v>
      </c>
      <c r="M32" s="390">
        <f t="shared" si="3"/>
        <v>0</v>
      </c>
      <c r="N32" s="391">
        <f t="shared" si="4"/>
        <v>0</v>
      </c>
      <c r="O32" s="392">
        <f t="shared" si="5"/>
        <v>0</v>
      </c>
      <c r="P32" s="392">
        <f t="shared" si="6"/>
        <v>0</v>
      </c>
      <c r="Q32" s="392">
        <f t="shared" si="7"/>
        <v>0</v>
      </c>
      <c r="R32" s="375"/>
      <c r="S32" s="376"/>
      <c r="T32" s="377"/>
      <c r="U32" s="378"/>
      <c r="AA32" s="76"/>
    </row>
    <row r="33" spans="2:27" s="105" customFormat="1" ht="15" customHeight="1" x14ac:dyDescent="0.25">
      <c r="B33" s="88"/>
      <c r="C33" s="88"/>
      <c r="D33" s="88"/>
      <c r="E33" s="385"/>
      <c r="F33" s="386"/>
      <c r="G33" s="385"/>
      <c r="H33" s="387"/>
      <c r="I33" s="388">
        <f t="shared" si="0"/>
        <v>0</v>
      </c>
      <c r="J33" s="370"/>
      <c r="K33" s="389" t="str">
        <f t="shared" si="1"/>
        <v>0</v>
      </c>
      <c r="L33" s="389" t="str">
        <f t="shared" si="2"/>
        <v>0</v>
      </c>
      <c r="M33" s="390">
        <f t="shared" si="3"/>
        <v>0</v>
      </c>
      <c r="N33" s="391">
        <f t="shared" si="4"/>
        <v>0</v>
      </c>
      <c r="O33" s="392">
        <f t="shared" si="5"/>
        <v>0</v>
      </c>
      <c r="P33" s="392">
        <f t="shared" si="6"/>
        <v>0</v>
      </c>
      <c r="Q33" s="392">
        <f t="shared" si="7"/>
        <v>0</v>
      </c>
      <c r="R33" s="375"/>
      <c r="S33" s="376"/>
      <c r="T33" s="377"/>
      <c r="U33" s="378"/>
      <c r="AA33" s="76"/>
    </row>
    <row r="34" spans="2:27" s="105" customFormat="1" ht="15" customHeight="1" x14ac:dyDescent="0.25">
      <c r="B34" s="88"/>
      <c r="C34" s="88"/>
      <c r="D34" s="88"/>
      <c r="E34" s="385"/>
      <c r="F34" s="386"/>
      <c r="G34" s="385"/>
      <c r="H34" s="387"/>
      <c r="I34" s="388">
        <f t="shared" si="0"/>
        <v>0</v>
      </c>
      <c r="J34" s="370"/>
      <c r="K34" s="389" t="str">
        <f t="shared" si="1"/>
        <v>0</v>
      </c>
      <c r="L34" s="389" t="str">
        <f t="shared" si="2"/>
        <v>0</v>
      </c>
      <c r="M34" s="390">
        <f t="shared" si="3"/>
        <v>0</v>
      </c>
      <c r="N34" s="391">
        <f t="shared" si="4"/>
        <v>0</v>
      </c>
      <c r="O34" s="392">
        <f t="shared" si="5"/>
        <v>0</v>
      </c>
      <c r="P34" s="392">
        <f t="shared" si="6"/>
        <v>0</v>
      </c>
      <c r="Q34" s="392">
        <f t="shared" si="7"/>
        <v>0</v>
      </c>
      <c r="R34" s="375"/>
      <c r="S34" s="376"/>
      <c r="T34" s="377"/>
      <c r="U34" s="378"/>
      <c r="AA34" s="76"/>
    </row>
    <row r="35" spans="2:27" s="105" customFormat="1" ht="15" customHeight="1" x14ac:dyDescent="0.25">
      <c r="B35" s="88"/>
      <c r="C35" s="88"/>
      <c r="D35" s="88"/>
      <c r="E35" s="385"/>
      <c r="F35" s="386"/>
      <c r="G35" s="385"/>
      <c r="H35" s="387"/>
      <c r="I35" s="388">
        <f t="shared" si="0"/>
        <v>0</v>
      </c>
      <c r="J35" s="370"/>
      <c r="K35" s="389" t="str">
        <f t="shared" si="1"/>
        <v>0</v>
      </c>
      <c r="L35" s="389" t="str">
        <f t="shared" si="2"/>
        <v>0</v>
      </c>
      <c r="M35" s="390">
        <f t="shared" si="3"/>
        <v>0</v>
      </c>
      <c r="N35" s="391">
        <f t="shared" si="4"/>
        <v>0</v>
      </c>
      <c r="O35" s="392">
        <f t="shared" si="5"/>
        <v>0</v>
      </c>
      <c r="P35" s="392">
        <f t="shared" si="6"/>
        <v>0</v>
      </c>
      <c r="Q35" s="392">
        <f t="shared" si="7"/>
        <v>0</v>
      </c>
      <c r="R35" s="375"/>
      <c r="S35" s="376"/>
      <c r="T35" s="377"/>
      <c r="U35" s="378"/>
      <c r="AA35" s="76"/>
    </row>
    <row r="36" spans="2:27" s="105" customFormat="1" ht="15" customHeight="1" x14ac:dyDescent="0.25">
      <c r="B36" s="88"/>
      <c r="C36" s="88"/>
      <c r="D36" s="88"/>
      <c r="E36" s="385"/>
      <c r="F36" s="386"/>
      <c r="G36" s="385"/>
      <c r="H36" s="387"/>
      <c r="I36" s="388">
        <f t="shared" si="0"/>
        <v>0</v>
      </c>
      <c r="J36" s="370"/>
      <c r="K36" s="389" t="str">
        <f t="shared" si="1"/>
        <v>0</v>
      </c>
      <c r="L36" s="389" t="str">
        <f t="shared" si="2"/>
        <v>0</v>
      </c>
      <c r="M36" s="390">
        <f t="shared" si="3"/>
        <v>0</v>
      </c>
      <c r="N36" s="391">
        <f t="shared" si="4"/>
        <v>0</v>
      </c>
      <c r="O36" s="392">
        <f t="shared" si="5"/>
        <v>0</v>
      </c>
      <c r="P36" s="392">
        <f t="shared" si="6"/>
        <v>0</v>
      </c>
      <c r="Q36" s="392">
        <f t="shared" si="7"/>
        <v>0</v>
      </c>
      <c r="R36" s="375"/>
      <c r="S36" s="376"/>
      <c r="T36" s="377"/>
      <c r="U36" s="378"/>
      <c r="AA36" s="76"/>
    </row>
    <row r="37" spans="2:27" s="105" customFormat="1" ht="15" customHeight="1" x14ac:dyDescent="0.25">
      <c r="B37" s="88"/>
      <c r="C37" s="88"/>
      <c r="D37" s="88"/>
      <c r="E37" s="385"/>
      <c r="F37" s="386"/>
      <c r="G37" s="385"/>
      <c r="H37" s="387"/>
      <c r="I37" s="388">
        <f t="shared" si="0"/>
        <v>0</v>
      </c>
      <c r="J37" s="370"/>
      <c r="K37" s="389" t="str">
        <f t="shared" si="1"/>
        <v>0</v>
      </c>
      <c r="L37" s="389" t="str">
        <f t="shared" si="2"/>
        <v>0</v>
      </c>
      <c r="M37" s="390">
        <f t="shared" si="3"/>
        <v>0</v>
      </c>
      <c r="N37" s="391">
        <f t="shared" si="4"/>
        <v>0</v>
      </c>
      <c r="O37" s="392">
        <f t="shared" si="5"/>
        <v>0</v>
      </c>
      <c r="P37" s="392">
        <f t="shared" si="6"/>
        <v>0</v>
      </c>
      <c r="Q37" s="392">
        <f t="shared" si="7"/>
        <v>0</v>
      </c>
      <c r="R37" s="375"/>
      <c r="S37" s="376"/>
      <c r="T37" s="377"/>
      <c r="U37" s="378"/>
      <c r="AA37" s="76"/>
    </row>
    <row r="38" spans="2:27" s="105" customFormat="1" ht="15" customHeight="1" x14ac:dyDescent="0.25">
      <c r="B38" s="88"/>
      <c r="C38" s="88"/>
      <c r="D38" s="88"/>
      <c r="E38" s="385"/>
      <c r="F38" s="386"/>
      <c r="G38" s="385"/>
      <c r="H38" s="387"/>
      <c r="I38" s="388">
        <f t="shared" si="0"/>
        <v>0</v>
      </c>
      <c r="J38" s="370"/>
      <c r="K38" s="389" t="str">
        <f t="shared" si="1"/>
        <v>0</v>
      </c>
      <c r="L38" s="389" t="str">
        <f t="shared" si="2"/>
        <v>0</v>
      </c>
      <c r="M38" s="390">
        <f t="shared" si="3"/>
        <v>0</v>
      </c>
      <c r="N38" s="391">
        <f t="shared" si="4"/>
        <v>0</v>
      </c>
      <c r="O38" s="392">
        <f t="shared" si="5"/>
        <v>0</v>
      </c>
      <c r="P38" s="392">
        <f t="shared" si="6"/>
        <v>0</v>
      </c>
      <c r="Q38" s="392">
        <f t="shared" si="7"/>
        <v>0</v>
      </c>
      <c r="R38" s="375"/>
      <c r="S38" s="376"/>
      <c r="T38" s="377"/>
      <c r="U38" s="378"/>
      <c r="AA38" s="76"/>
    </row>
    <row r="39" spans="2:27" s="105" customFormat="1" ht="15" customHeight="1" x14ac:dyDescent="0.25">
      <c r="B39" s="88"/>
      <c r="C39" s="88"/>
      <c r="D39" s="88"/>
      <c r="E39" s="385"/>
      <c r="F39" s="386"/>
      <c r="G39" s="385"/>
      <c r="H39" s="387"/>
      <c r="I39" s="388">
        <f t="shared" si="0"/>
        <v>0</v>
      </c>
      <c r="J39" s="370"/>
      <c r="K39" s="389" t="str">
        <f t="shared" si="1"/>
        <v>0</v>
      </c>
      <c r="L39" s="389" t="str">
        <f t="shared" si="2"/>
        <v>0</v>
      </c>
      <c r="M39" s="390">
        <f t="shared" si="3"/>
        <v>0</v>
      </c>
      <c r="N39" s="391">
        <f t="shared" si="4"/>
        <v>0</v>
      </c>
      <c r="O39" s="392">
        <f t="shared" si="5"/>
        <v>0</v>
      </c>
      <c r="P39" s="392">
        <f t="shared" si="6"/>
        <v>0</v>
      </c>
      <c r="Q39" s="392">
        <f t="shared" si="7"/>
        <v>0</v>
      </c>
      <c r="R39" s="375"/>
      <c r="S39" s="376"/>
      <c r="T39" s="377"/>
      <c r="U39" s="378"/>
      <c r="AA39" s="76"/>
    </row>
    <row r="40" spans="2:27" s="105" customFormat="1" ht="15" customHeight="1" x14ac:dyDescent="0.25">
      <c r="B40" s="88"/>
      <c r="C40" s="88"/>
      <c r="D40" s="88"/>
      <c r="E40" s="385"/>
      <c r="F40" s="386"/>
      <c r="G40" s="385"/>
      <c r="H40" s="387"/>
      <c r="I40" s="388">
        <f t="shared" si="0"/>
        <v>0</v>
      </c>
      <c r="J40" s="370"/>
      <c r="K40" s="389" t="str">
        <f t="shared" si="1"/>
        <v>0</v>
      </c>
      <c r="L40" s="389" t="str">
        <f t="shared" si="2"/>
        <v>0</v>
      </c>
      <c r="M40" s="390">
        <f t="shared" si="3"/>
        <v>0</v>
      </c>
      <c r="N40" s="391">
        <f t="shared" si="4"/>
        <v>0</v>
      </c>
      <c r="O40" s="392">
        <f t="shared" si="5"/>
        <v>0</v>
      </c>
      <c r="P40" s="392">
        <f t="shared" si="6"/>
        <v>0</v>
      </c>
      <c r="Q40" s="392">
        <f t="shared" si="7"/>
        <v>0</v>
      </c>
      <c r="R40" s="375"/>
      <c r="S40" s="376"/>
      <c r="T40" s="377"/>
      <c r="U40" s="378"/>
      <c r="AA40" s="76"/>
    </row>
    <row r="41" spans="2:27" s="105" customFormat="1" ht="15" customHeight="1" x14ac:dyDescent="0.25">
      <c r="B41" s="88"/>
      <c r="C41" s="88"/>
      <c r="D41" s="88"/>
      <c r="E41" s="385"/>
      <c r="F41" s="386"/>
      <c r="G41" s="385"/>
      <c r="H41" s="387"/>
      <c r="I41" s="388">
        <f t="shared" si="0"/>
        <v>0</v>
      </c>
      <c r="J41" s="370"/>
      <c r="K41" s="389" t="str">
        <f t="shared" si="1"/>
        <v>0</v>
      </c>
      <c r="L41" s="389" t="str">
        <f t="shared" si="2"/>
        <v>0</v>
      </c>
      <c r="M41" s="390">
        <f t="shared" si="3"/>
        <v>0</v>
      </c>
      <c r="N41" s="391">
        <f t="shared" si="4"/>
        <v>0</v>
      </c>
      <c r="O41" s="392">
        <f t="shared" si="5"/>
        <v>0</v>
      </c>
      <c r="P41" s="392">
        <f t="shared" si="6"/>
        <v>0</v>
      </c>
      <c r="Q41" s="392">
        <f t="shared" si="7"/>
        <v>0</v>
      </c>
      <c r="R41" s="375"/>
      <c r="S41" s="376"/>
      <c r="T41" s="377"/>
      <c r="U41" s="378"/>
      <c r="AA41" s="76"/>
    </row>
    <row r="42" spans="2:27" s="105" customFormat="1" ht="15" customHeight="1" x14ac:dyDescent="0.25">
      <c r="B42" s="88"/>
      <c r="C42" s="88"/>
      <c r="D42" s="88"/>
      <c r="E42" s="385"/>
      <c r="F42" s="386"/>
      <c r="G42" s="385"/>
      <c r="H42" s="387"/>
      <c r="I42" s="388">
        <f t="shared" si="0"/>
        <v>0</v>
      </c>
      <c r="J42" s="370"/>
      <c r="K42" s="389" t="str">
        <f t="shared" si="1"/>
        <v>0</v>
      </c>
      <c r="L42" s="389" t="str">
        <f t="shared" si="2"/>
        <v>0</v>
      </c>
      <c r="M42" s="390">
        <f t="shared" si="3"/>
        <v>0</v>
      </c>
      <c r="N42" s="391">
        <f t="shared" si="4"/>
        <v>0</v>
      </c>
      <c r="O42" s="392">
        <f t="shared" si="5"/>
        <v>0</v>
      </c>
      <c r="P42" s="392">
        <f t="shared" si="6"/>
        <v>0</v>
      </c>
      <c r="Q42" s="392">
        <f t="shared" si="7"/>
        <v>0</v>
      </c>
      <c r="R42" s="375"/>
      <c r="S42" s="376"/>
      <c r="T42" s="377"/>
      <c r="U42" s="378"/>
      <c r="AA42" s="76"/>
    </row>
    <row r="43" spans="2:27" s="105" customFormat="1" ht="15" customHeight="1" x14ac:dyDescent="0.25">
      <c r="B43" s="88"/>
      <c r="C43" s="88"/>
      <c r="D43" s="88"/>
      <c r="E43" s="385"/>
      <c r="F43" s="386"/>
      <c r="G43" s="385"/>
      <c r="H43" s="387"/>
      <c r="I43" s="388">
        <f t="shared" si="0"/>
        <v>0</v>
      </c>
      <c r="J43" s="370"/>
      <c r="K43" s="389" t="str">
        <f t="shared" si="1"/>
        <v>0</v>
      </c>
      <c r="L43" s="389" t="str">
        <f t="shared" si="2"/>
        <v>0</v>
      </c>
      <c r="M43" s="390">
        <f t="shared" si="3"/>
        <v>0</v>
      </c>
      <c r="N43" s="391">
        <f t="shared" si="4"/>
        <v>0</v>
      </c>
      <c r="O43" s="392">
        <f t="shared" si="5"/>
        <v>0</v>
      </c>
      <c r="P43" s="392">
        <f t="shared" si="6"/>
        <v>0</v>
      </c>
      <c r="Q43" s="392">
        <f t="shared" si="7"/>
        <v>0</v>
      </c>
      <c r="R43" s="375"/>
      <c r="S43" s="376"/>
      <c r="T43" s="377"/>
      <c r="U43" s="378"/>
      <c r="AA43" s="76"/>
    </row>
    <row r="44" spans="2:27" s="105" customFormat="1" ht="15" customHeight="1" x14ac:dyDescent="0.25">
      <c r="B44" s="88"/>
      <c r="C44" s="88"/>
      <c r="D44" s="88"/>
      <c r="E44" s="385"/>
      <c r="F44" s="386"/>
      <c r="G44" s="385"/>
      <c r="H44" s="387"/>
      <c r="I44" s="388">
        <f t="shared" si="0"/>
        <v>0</v>
      </c>
      <c r="J44" s="370"/>
      <c r="K44" s="389" t="str">
        <f t="shared" si="1"/>
        <v>0</v>
      </c>
      <c r="L44" s="389" t="str">
        <f t="shared" si="2"/>
        <v>0</v>
      </c>
      <c r="M44" s="390">
        <f t="shared" si="3"/>
        <v>0</v>
      </c>
      <c r="N44" s="391">
        <f t="shared" si="4"/>
        <v>0</v>
      </c>
      <c r="O44" s="392">
        <f t="shared" si="5"/>
        <v>0</v>
      </c>
      <c r="P44" s="392">
        <f t="shared" si="6"/>
        <v>0</v>
      </c>
      <c r="Q44" s="392">
        <f t="shared" si="7"/>
        <v>0</v>
      </c>
      <c r="R44" s="375"/>
      <c r="S44" s="376"/>
      <c r="T44" s="377"/>
      <c r="U44" s="378"/>
      <c r="AA44" s="76"/>
    </row>
    <row r="45" spans="2:27" s="105" customFormat="1" ht="15" customHeight="1" x14ac:dyDescent="0.25">
      <c r="B45" s="88"/>
      <c r="C45" s="88"/>
      <c r="D45" s="88"/>
      <c r="E45" s="385"/>
      <c r="F45" s="386"/>
      <c r="G45" s="385"/>
      <c r="H45" s="387"/>
      <c r="I45" s="388">
        <f t="shared" si="0"/>
        <v>0</v>
      </c>
      <c r="J45" s="370"/>
      <c r="K45" s="389" t="str">
        <f t="shared" si="1"/>
        <v>0</v>
      </c>
      <c r="L45" s="389" t="str">
        <f t="shared" si="2"/>
        <v>0</v>
      </c>
      <c r="M45" s="390">
        <f t="shared" si="3"/>
        <v>0</v>
      </c>
      <c r="N45" s="391">
        <f t="shared" si="4"/>
        <v>0</v>
      </c>
      <c r="O45" s="392">
        <f t="shared" si="5"/>
        <v>0</v>
      </c>
      <c r="P45" s="392">
        <f t="shared" si="6"/>
        <v>0</v>
      </c>
      <c r="Q45" s="392">
        <f t="shared" si="7"/>
        <v>0</v>
      </c>
      <c r="R45" s="375"/>
      <c r="S45" s="376"/>
      <c r="T45" s="377"/>
      <c r="U45" s="378"/>
      <c r="AA45" s="76"/>
    </row>
    <row r="46" spans="2:27" s="105" customFormat="1" ht="15" customHeight="1" x14ac:dyDescent="0.25">
      <c r="B46" s="88"/>
      <c r="C46" s="88"/>
      <c r="D46" s="88"/>
      <c r="E46" s="385"/>
      <c r="F46" s="386"/>
      <c r="G46" s="385"/>
      <c r="H46" s="387"/>
      <c r="I46" s="388">
        <f t="shared" si="0"/>
        <v>0</v>
      </c>
      <c r="J46" s="370"/>
      <c r="K46" s="389" t="str">
        <f t="shared" si="1"/>
        <v>0</v>
      </c>
      <c r="L46" s="389" t="str">
        <f t="shared" si="2"/>
        <v>0</v>
      </c>
      <c r="M46" s="390">
        <f t="shared" si="3"/>
        <v>0</v>
      </c>
      <c r="N46" s="391">
        <f t="shared" si="4"/>
        <v>0</v>
      </c>
      <c r="O46" s="392">
        <f t="shared" si="5"/>
        <v>0</v>
      </c>
      <c r="P46" s="392">
        <f t="shared" si="6"/>
        <v>0</v>
      </c>
      <c r="Q46" s="392">
        <f t="shared" si="7"/>
        <v>0</v>
      </c>
      <c r="R46" s="375"/>
      <c r="S46" s="376"/>
      <c r="T46" s="377"/>
      <c r="U46" s="378"/>
      <c r="AA46" s="76"/>
    </row>
    <row r="47" spans="2:27" s="105" customFormat="1" ht="15" customHeight="1" x14ac:dyDescent="0.25">
      <c r="B47" s="88"/>
      <c r="C47" s="88"/>
      <c r="D47" s="88"/>
      <c r="E47" s="385"/>
      <c r="F47" s="386"/>
      <c r="G47" s="385"/>
      <c r="H47" s="387"/>
      <c r="I47" s="388">
        <f t="shared" si="0"/>
        <v>0</v>
      </c>
      <c r="J47" s="370"/>
      <c r="K47" s="389" t="str">
        <f t="shared" si="1"/>
        <v>0</v>
      </c>
      <c r="L47" s="389" t="str">
        <f t="shared" si="2"/>
        <v>0</v>
      </c>
      <c r="M47" s="390">
        <f t="shared" si="3"/>
        <v>0</v>
      </c>
      <c r="N47" s="391">
        <f t="shared" si="4"/>
        <v>0</v>
      </c>
      <c r="O47" s="392">
        <f t="shared" si="5"/>
        <v>0</v>
      </c>
      <c r="P47" s="392">
        <f t="shared" si="6"/>
        <v>0</v>
      </c>
      <c r="Q47" s="392">
        <f t="shared" si="7"/>
        <v>0</v>
      </c>
      <c r="R47" s="375"/>
      <c r="S47" s="376"/>
      <c r="T47" s="377"/>
      <c r="U47" s="378"/>
      <c r="AA47" s="76"/>
    </row>
    <row r="48" spans="2:27" s="105" customFormat="1" ht="15" customHeight="1" x14ac:dyDescent="0.25">
      <c r="B48" s="88"/>
      <c r="C48" s="88"/>
      <c r="D48" s="88"/>
      <c r="E48" s="385"/>
      <c r="F48" s="386"/>
      <c r="G48" s="385"/>
      <c r="H48" s="387"/>
      <c r="I48" s="388">
        <f t="shared" si="0"/>
        <v>0</v>
      </c>
      <c r="J48" s="370"/>
      <c r="K48" s="389" t="str">
        <f t="shared" si="1"/>
        <v>0</v>
      </c>
      <c r="L48" s="389" t="str">
        <f t="shared" si="2"/>
        <v>0</v>
      </c>
      <c r="M48" s="390">
        <f t="shared" si="3"/>
        <v>0</v>
      </c>
      <c r="N48" s="391">
        <f t="shared" si="4"/>
        <v>0</v>
      </c>
      <c r="O48" s="392">
        <f t="shared" si="5"/>
        <v>0</v>
      </c>
      <c r="P48" s="392">
        <f t="shared" si="6"/>
        <v>0</v>
      </c>
      <c r="Q48" s="392">
        <f t="shared" si="7"/>
        <v>0</v>
      </c>
      <c r="R48" s="375"/>
      <c r="S48" s="376"/>
      <c r="T48" s="377"/>
      <c r="U48" s="378"/>
      <c r="AA48" s="76"/>
    </row>
    <row r="49" spans="2:27" s="105" customFormat="1" ht="15" customHeight="1" x14ac:dyDescent="0.25">
      <c r="B49" s="88"/>
      <c r="C49" s="88"/>
      <c r="D49" s="88"/>
      <c r="E49" s="385"/>
      <c r="F49" s="386"/>
      <c r="G49" s="385"/>
      <c r="H49" s="387"/>
      <c r="I49" s="388">
        <f t="shared" si="0"/>
        <v>0</v>
      </c>
      <c r="J49" s="370"/>
      <c r="K49" s="389" t="str">
        <f t="shared" si="1"/>
        <v>0</v>
      </c>
      <c r="L49" s="389" t="str">
        <f t="shared" si="2"/>
        <v>0</v>
      </c>
      <c r="M49" s="390">
        <f t="shared" si="3"/>
        <v>0</v>
      </c>
      <c r="N49" s="391">
        <f t="shared" si="4"/>
        <v>0</v>
      </c>
      <c r="O49" s="392">
        <f t="shared" si="5"/>
        <v>0</v>
      </c>
      <c r="P49" s="392">
        <f t="shared" si="6"/>
        <v>0</v>
      </c>
      <c r="Q49" s="392">
        <f t="shared" si="7"/>
        <v>0</v>
      </c>
      <c r="R49" s="375"/>
      <c r="S49" s="376"/>
      <c r="T49" s="377"/>
      <c r="U49" s="378"/>
      <c r="AA49" s="76"/>
    </row>
    <row r="50" spans="2:27" s="105" customFormat="1" ht="15" customHeight="1" x14ac:dyDescent="0.25">
      <c r="B50" s="88"/>
      <c r="C50" s="88"/>
      <c r="D50" s="88"/>
      <c r="E50" s="385"/>
      <c r="F50" s="386"/>
      <c r="G50" s="385"/>
      <c r="H50" s="387"/>
      <c r="I50" s="388">
        <f t="shared" si="0"/>
        <v>0</v>
      </c>
      <c r="J50" s="370"/>
      <c r="K50" s="389" t="str">
        <f t="shared" si="1"/>
        <v>0</v>
      </c>
      <c r="L50" s="389" t="str">
        <f t="shared" si="2"/>
        <v>0</v>
      </c>
      <c r="M50" s="390">
        <f t="shared" si="3"/>
        <v>0</v>
      </c>
      <c r="N50" s="391">
        <f t="shared" si="4"/>
        <v>0</v>
      </c>
      <c r="O50" s="392">
        <f t="shared" si="5"/>
        <v>0</v>
      </c>
      <c r="P50" s="392">
        <f t="shared" si="6"/>
        <v>0</v>
      </c>
      <c r="Q50" s="392">
        <f t="shared" si="7"/>
        <v>0</v>
      </c>
      <c r="R50" s="375"/>
      <c r="S50" s="376"/>
      <c r="T50" s="377"/>
      <c r="U50" s="378"/>
      <c r="AA50" s="76"/>
    </row>
    <row r="51" spans="2:27" s="105" customFormat="1" ht="15" customHeight="1" x14ac:dyDescent="0.25">
      <c r="B51" s="88"/>
      <c r="C51" s="88"/>
      <c r="D51" s="88"/>
      <c r="E51" s="385"/>
      <c r="F51" s="386"/>
      <c r="G51" s="385"/>
      <c r="H51" s="387"/>
      <c r="I51" s="388">
        <f t="shared" si="0"/>
        <v>0</v>
      </c>
      <c r="J51" s="370"/>
      <c r="K51" s="389" t="str">
        <f t="shared" si="1"/>
        <v>0</v>
      </c>
      <c r="L51" s="389" t="str">
        <f t="shared" si="2"/>
        <v>0</v>
      </c>
      <c r="M51" s="390">
        <f t="shared" si="3"/>
        <v>0</v>
      </c>
      <c r="N51" s="391">
        <f t="shared" si="4"/>
        <v>0</v>
      </c>
      <c r="O51" s="392">
        <f t="shared" si="5"/>
        <v>0</v>
      </c>
      <c r="P51" s="392">
        <f t="shared" si="6"/>
        <v>0</v>
      </c>
      <c r="Q51" s="392">
        <f t="shared" si="7"/>
        <v>0</v>
      </c>
      <c r="R51" s="375"/>
      <c r="S51" s="376"/>
      <c r="T51" s="377"/>
      <c r="U51" s="378"/>
      <c r="AA51" s="76"/>
    </row>
    <row r="52" spans="2:27" s="105" customFormat="1" ht="15" customHeight="1" x14ac:dyDescent="0.25">
      <c r="B52" s="88"/>
      <c r="C52" s="88"/>
      <c r="D52" s="88"/>
      <c r="E52" s="385"/>
      <c r="F52" s="386"/>
      <c r="G52" s="385"/>
      <c r="H52" s="387"/>
      <c r="I52" s="388">
        <f t="shared" si="0"/>
        <v>0</v>
      </c>
      <c r="J52" s="370"/>
      <c r="K52" s="389" t="str">
        <f t="shared" si="1"/>
        <v>0</v>
      </c>
      <c r="L52" s="389" t="str">
        <f t="shared" si="2"/>
        <v>0</v>
      </c>
      <c r="M52" s="390">
        <f t="shared" si="3"/>
        <v>0</v>
      </c>
      <c r="N52" s="391">
        <f t="shared" si="4"/>
        <v>0</v>
      </c>
      <c r="O52" s="392">
        <f t="shared" si="5"/>
        <v>0</v>
      </c>
      <c r="P52" s="392">
        <f t="shared" si="6"/>
        <v>0</v>
      </c>
      <c r="Q52" s="392">
        <f t="shared" si="7"/>
        <v>0</v>
      </c>
      <c r="R52" s="375"/>
      <c r="S52" s="376"/>
      <c r="T52" s="377"/>
      <c r="U52" s="378"/>
      <c r="AA52" s="76"/>
    </row>
    <row r="53" spans="2:27" s="105" customFormat="1" ht="15" customHeight="1" x14ac:dyDescent="0.25">
      <c r="B53" s="88"/>
      <c r="C53" s="88"/>
      <c r="D53" s="88"/>
      <c r="E53" s="385"/>
      <c r="F53" s="386"/>
      <c r="G53" s="385"/>
      <c r="H53" s="387"/>
      <c r="I53" s="388">
        <f t="shared" si="0"/>
        <v>0</v>
      </c>
      <c r="J53" s="370"/>
      <c r="K53" s="389" t="str">
        <f t="shared" si="1"/>
        <v>0</v>
      </c>
      <c r="L53" s="389" t="str">
        <f t="shared" si="2"/>
        <v>0</v>
      </c>
      <c r="M53" s="390">
        <f t="shared" si="3"/>
        <v>0</v>
      </c>
      <c r="N53" s="391">
        <f t="shared" si="4"/>
        <v>0</v>
      </c>
      <c r="O53" s="392">
        <f t="shared" si="5"/>
        <v>0</v>
      </c>
      <c r="P53" s="392">
        <f t="shared" si="6"/>
        <v>0</v>
      </c>
      <c r="Q53" s="392">
        <f t="shared" si="7"/>
        <v>0</v>
      </c>
      <c r="R53" s="375"/>
      <c r="S53" s="376"/>
      <c r="T53" s="377"/>
      <c r="U53" s="378"/>
      <c r="AA53" s="76"/>
    </row>
    <row r="54" spans="2:27" s="105" customFormat="1" ht="15" customHeight="1" x14ac:dyDescent="0.25">
      <c r="B54" s="88"/>
      <c r="C54" s="88"/>
      <c r="D54" s="88"/>
      <c r="E54" s="385"/>
      <c r="F54" s="386"/>
      <c r="G54" s="385"/>
      <c r="H54" s="387"/>
      <c r="I54" s="388">
        <f t="shared" si="0"/>
        <v>0</v>
      </c>
      <c r="J54" s="370"/>
      <c r="K54" s="389" t="str">
        <f t="shared" si="1"/>
        <v>0</v>
      </c>
      <c r="L54" s="389" t="str">
        <f t="shared" si="2"/>
        <v>0</v>
      </c>
      <c r="M54" s="390">
        <f t="shared" si="3"/>
        <v>0</v>
      </c>
      <c r="N54" s="391">
        <f t="shared" si="4"/>
        <v>0</v>
      </c>
      <c r="O54" s="392">
        <f t="shared" si="5"/>
        <v>0</v>
      </c>
      <c r="P54" s="392">
        <f t="shared" si="6"/>
        <v>0</v>
      </c>
      <c r="Q54" s="392">
        <f t="shared" si="7"/>
        <v>0</v>
      </c>
      <c r="R54" s="375"/>
      <c r="S54" s="376"/>
      <c r="T54" s="377"/>
      <c r="U54" s="378"/>
      <c r="AA54" s="76"/>
    </row>
    <row r="55" spans="2:27" s="105" customFormat="1" ht="15" customHeight="1" x14ac:dyDescent="0.25">
      <c r="B55" s="88"/>
      <c r="C55" s="88"/>
      <c r="D55" s="88"/>
      <c r="E55" s="385"/>
      <c r="F55" s="386"/>
      <c r="G55" s="385"/>
      <c r="H55" s="387"/>
      <c r="I55" s="388">
        <f t="shared" si="0"/>
        <v>0</v>
      </c>
      <c r="J55" s="370"/>
      <c r="K55" s="389" t="str">
        <f t="shared" si="1"/>
        <v>0</v>
      </c>
      <c r="L55" s="389" t="str">
        <f t="shared" si="2"/>
        <v>0</v>
      </c>
      <c r="M55" s="390">
        <f t="shared" si="3"/>
        <v>0</v>
      </c>
      <c r="N55" s="391">
        <f t="shared" si="4"/>
        <v>0</v>
      </c>
      <c r="O55" s="392">
        <f t="shared" si="5"/>
        <v>0</v>
      </c>
      <c r="P55" s="392">
        <f t="shared" si="6"/>
        <v>0</v>
      </c>
      <c r="Q55" s="392">
        <f t="shared" si="7"/>
        <v>0</v>
      </c>
      <c r="R55" s="375"/>
      <c r="S55" s="376"/>
      <c r="T55" s="377"/>
      <c r="U55" s="378"/>
      <c r="AA55" s="76"/>
    </row>
    <row r="56" spans="2:27" s="105" customFormat="1" ht="15" customHeight="1" x14ac:dyDescent="0.25">
      <c r="B56" s="88"/>
      <c r="C56" s="88"/>
      <c r="D56" s="88"/>
      <c r="E56" s="385"/>
      <c r="F56" s="386"/>
      <c r="G56" s="385"/>
      <c r="H56" s="387"/>
      <c r="I56" s="388">
        <f t="shared" si="0"/>
        <v>0</v>
      </c>
      <c r="J56" s="370"/>
      <c r="K56" s="389" t="str">
        <f t="shared" si="1"/>
        <v>0</v>
      </c>
      <c r="L56" s="389" t="str">
        <f t="shared" si="2"/>
        <v>0</v>
      </c>
      <c r="M56" s="390">
        <f t="shared" si="3"/>
        <v>0</v>
      </c>
      <c r="N56" s="391">
        <f t="shared" si="4"/>
        <v>0</v>
      </c>
      <c r="O56" s="392">
        <f t="shared" si="5"/>
        <v>0</v>
      </c>
      <c r="P56" s="392">
        <f t="shared" si="6"/>
        <v>0</v>
      </c>
      <c r="Q56" s="392">
        <f t="shared" si="7"/>
        <v>0</v>
      </c>
      <c r="R56" s="375"/>
      <c r="S56" s="376"/>
      <c r="T56" s="377"/>
      <c r="U56" s="378"/>
      <c r="AA56" s="76"/>
    </row>
    <row r="57" spans="2:27" s="105" customFormat="1" ht="15" customHeight="1" x14ac:dyDescent="0.25">
      <c r="B57" s="88"/>
      <c r="C57" s="88"/>
      <c r="D57" s="88"/>
      <c r="E57" s="385"/>
      <c r="F57" s="386"/>
      <c r="G57" s="385"/>
      <c r="H57" s="387"/>
      <c r="I57" s="388">
        <f t="shared" si="0"/>
        <v>0</v>
      </c>
      <c r="J57" s="370"/>
      <c r="K57" s="389" t="str">
        <f t="shared" si="1"/>
        <v>0</v>
      </c>
      <c r="L57" s="389" t="str">
        <f t="shared" si="2"/>
        <v>0</v>
      </c>
      <c r="M57" s="390">
        <f t="shared" si="3"/>
        <v>0</v>
      </c>
      <c r="N57" s="391">
        <f t="shared" si="4"/>
        <v>0</v>
      </c>
      <c r="O57" s="392">
        <f t="shared" si="5"/>
        <v>0</v>
      </c>
      <c r="P57" s="392">
        <f t="shared" si="6"/>
        <v>0</v>
      </c>
      <c r="Q57" s="392">
        <f t="shared" si="7"/>
        <v>0</v>
      </c>
      <c r="R57" s="375"/>
      <c r="S57" s="376"/>
      <c r="T57" s="377"/>
      <c r="U57" s="378"/>
      <c r="AA57" s="76"/>
    </row>
    <row r="58" spans="2:27" s="105" customFormat="1" x14ac:dyDescent="0.25">
      <c r="B58" s="88"/>
      <c r="C58" s="88"/>
      <c r="D58" s="88"/>
      <c r="E58" s="385"/>
      <c r="F58" s="386"/>
      <c r="G58" s="385"/>
      <c r="H58" s="387"/>
      <c r="I58" s="388">
        <f t="shared" si="0"/>
        <v>0</v>
      </c>
      <c r="J58" s="370"/>
      <c r="K58" s="389" t="str">
        <f t="shared" si="1"/>
        <v>0</v>
      </c>
      <c r="L58" s="389" t="str">
        <f t="shared" si="2"/>
        <v>0</v>
      </c>
      <c r="M58" s="390">
        <f t="shared" si="3"/>
        <v>0</v>
      </c>
      <c r="N58" s="391">
        <f t="shared" si="4"/>
        <v>0</v>
      </c>
      <c r="O58" s="392">
        <f t="shared" si="5"/>
        <v>0</v>
      </c>
      <c r="P58" s="392">
        <f t="shared" si="6"/>
        <v>0</v>
      </c>
      <c r="Q58" s="392">
        <f t="shared" si="7"/>
        <v>0</v>
      </c>
      <c r="R58" s="375"/>
      <c r="S58" s="376"/>
      <c r="T58" s="377"/>
      <c r="U58" s="378"/>
      <c r="AA58" s="76" t="s">
        <v>154</v>
      </c>
    </row>
    <row r="59" spans="2:27" s="105" customFormat="1" ht="15" customHeight="1" x14ac:dyDescent="0.25">
      <c r="B59" s="88"/>
      <c r="C59" s="88"/>
      <c r="D59" s="88"/>
      <c r="E59" s="385"/>
      <c r="F59" s="386"/>
      <c r="G59" s="385"/>
      <c r="H59" s="387"/>
      <c r="I59" s="388">
        <f t="shared" si="0"/>
        <v>0</v>
      </c>
      <c r="J59" s="370"/>
      <c r="K59" s="389" t="str">
        <f t="shared" si="1"/>
        <v>0</v>
      </c>
      <c r="L59" s="389" t="str">
        <f t="shared" si="2"/>
        <v>0</v>
      </c>
      <c r="M59" s="390">
        <f t="shared" si="3"/>
        <v>0</v>
      </c>
      <c r="N59" s="391">
        <f t="shared" si="4"/>
        <v>0</v>
      </c>
      <c r="O59" s="392">
        <f t="shared" si="5"/>
        <v>0</v>
      </c>
      <c r="P59" s="392">
        <f t="shared" si="6"/>
        <v>0</v>
      </c>
      <c r="Q59" s="392">
        <f t="shared" si="7"/>
        <v>0</v>
      </c>
      <c r="R59" s="375"/>
      <c r="S59" s="376"/>
      <c r="T59" s="377"/>
      <c r="U59" s="378"/>
      <c r="AA59" s="76"/>
    </row>
    <row r="60" spans="2:27" s="105" customFormat="1" x14ac:dyDescent="0.25">
      <c r="B60" s="88"/>
      <c r="C60" s="88"/>
      <c r="D60" s="88"/>
      <c r="E60" s="385"/>
      <c r="F60" s="386"/>
      <c r="G60" s="385"/>
      <c r="H60" s="387"/>
      <c r="I60" s="388">
        <f t="shared" si="0"/>
        <v>0</v>
      </c>
      <c r="J60" s="370"/>
      <c r="K60" s="389" t="str">
        <f t="shared" si="1"/>
        <v>0</v>
      </c>
      <c r="L60" s="389" t="str">
        <f t="shared" si="2"/>
        <v>0</v>
      </c>
      <c r="M60" s="390">
        <f t="shared" si="3"/>
        <v>0</v>
      </c>
      <c r="N60" s="391">
        <f t="shared" si="4"/>
        <v>0</v>
      </c>
      <c r="O60" s="392">
        <f t="shared" si="5"/>
        <v>0</v>
      </c>
      <c r="P60" s="392">
        <f t="shared" si="6"/>
        <v>0</v>
      </c>
      <c r="Q60" s="392">
        <f t="shared" si="7"/>
        <v>0</v>
      </c>
      <c r="R60" s="375"/>
      <c r="S60" s="376"/>
      <c r="T60" s="377"/>
      <c r="U60" s="378"/>
      <c r="AA60" s="76" t="s">
        <v>154</v>
      </c>
    </row>
    <row r="61" spans="2:27" s="105" customFormat="1" x14ac:dyDescent="0.25">
      <c r="B61" s="88"/>
      <c r="C61" s="88"/>
      <c r="D61" s="88"/>
      <c r="E61" s="385"/>
      <c r="F61" s="386"/>
      <c r="G61" s="385"/>
      <c r="H61" s="387"/>
      <c r="I61" s="388">
        <f t="shared" si="0"/>
        <v>0</v>
      </c>
      <c r="J61" s="370"/>
      <c r="K61" s="389" t="str">
        <f t="shared" si="1"/>
        <v>0</v>
      </c>
      <c r="L61" s="389" t="str">
        <f t="shared" si="2"/>
        <v>0</v>
      </c>
      <c r="M61" s="390">
        <f t="shared" si="3"/>
        <v>0</v>
      </c>
      <c r="N61" s="391">
        <f t="shared" si="4"/>
        <v>0</v>
      </c>
      <c r="O61" s="392">
        <f t="shared" si="5"/>
        <v>0</v>
      </c>
      <c r="P61" s="392">
        <f t="shared" si="6"/>
        <v>0</v>
      </c>
      <c r="Q61" s="392">
        <f t="shared" si="7"/>
        <v>0</v>
      </c>
      <c r="R61" s="375"/>
      <c r="S61" s="376"/>
      <c r="T61" s="377"/>
      <c r="U61" s="378"/>
      <c r="AA61" s="76"/>
    </row>
    <row r="62" spans="2:27" s="105" customFormat="1" x14ac:dyDescent="0.25">
      <c r="B62" s="88"/>
      <c r="C62" s="88"/>
      <c r="D62" s="88"/>
      <c r="E62" s="385"/>
      <c r="F62" s="386"/>
      <c r="G62" s="385"/>
      <c r="H62" s="387"/>
      <c r="I62" s="388">
        <f t="shared" si="0"/>
        <v>0</v>
      </c>
      <c r="J62" s="370"/>
      <c r="K62" s="389" t="str">
        <f t="shared" si="1"/>
        <v>0</v>
      </c>
      <c r="L62" s="389" t="str">
        <f t="shared" si="2"/>
        <v>0</v>
      </c>
      <c r="M62" s="390">
        <f t="shared" si="3"/>
        <v>0</v>
      </c>
      <c r="N62" s="391">
        <f t="shared" si="4"/>
        <v>0</v>
      </c>
      <c r="O62" s="392">
        <f t="shared" si="5"/>
        <v>0</v>
      </c>
      <c r="P62" s="392">
        <f t="shared" si="6"/>
        <v>0</v>
      </c>
      <c r="Q62" s="392">
        <f t="shared" si="7"/>
        <v>0</v>
      </c>
      <c r="R62" s="375"/>
      <c r="S62" s="376"/>
      <c r="T62" s="377"/>
      <c r="U62" s="378"/>
      <c r="AA62" s="76"/>
    </row>
    <row r="63" spans="2:27" s="105" customFormat="1" x14ac:dyDescent="0.25">
      <c r="B63" s="88"/>
      <c r="C63" s="88"/>
      <c r="D63" s="88"/>
      <c r="E63" s="385"/>
      <c r="F63" s="386"/>
      <c r="G63" s="385"/>
      <c r="H63" s="387"/>
      <c r="I63" s="388">
        <f t="shared" si="0"/>
        <v>0</v>
      </c>
      <c r="J63" s="370"/>
      <c r="K63" s="389" t="str">
        <f t="shared" si="1"/>
        <v>0</v>
      </c>
      <c r="L63" s="389" t="str">
        <f t="shared" si="2"/>
        <v>0</v>
      </c>
      <c r="M63" s="390">
        <f t="shared" si="3"/>
        <v>0</v>
      </c>
      <c r="N63" s="391">
        <f t="shared" si="4"/>
        <v>0</v>
      </c>
      <c r="O63" s="392">
        <f t="shared" si="5"/>
        <v>0</v>
      </c>
      <c r="P63" s="392">
        <f t="shared" si="6"/>
        <v>0</v>
      </c>
      <c r="Q63" s="392">
        <f t="shared" si="7"/>
        <v>0</v>
      </c>
      <c r="R63" s="375"/>
      <c r="S63" s="376"/>
      <c r="T63" s="377"/>
      <c r="U63" s="378"/>
      <c r="AA63" s="76"/>
    </row>
    <row r="64" spans="2:27" s="105" customFormat="1" ht="15" customHeight="1" x14ac:dyDescent="0.25">
      <c r="B64" s="88"/>
      <c r="C64" s="88"/>
      <c r="D64" s="88"/>
      <c r="E64" s="385"/>
      <c r="F64" s="386"/>
      <c r="G64" s="385"/>
      <c r="H64" s="387"/>
      <c r="I64" s="388">
        <f t="shared" si="0"/>
        <v>0</v>
      </c>
      <c r="J64" s="370"/>
      <c r="K64" s="389" t="str">
        <f t="shared" si="1"/>
        <v>0</v>
      </c>
      <c r="L64" s="389" t="str">
        <f t="shared" si="2"/>
        <v>0</v>
      </c>
      <c r="M64" s="390">
        <f t="shared" si="3"/>
        <v>0</v>
      </c>
      <c r="N64" s="391">
        <f t="shared" si="4"/>
        <v>0</v>
      </c>
      <c r="O64" s="392">
        <f t="shared" si="5"/>
        <v>0</v>
      </c>
      <c r="P64" s="392">
        <f t="shared" si="6"/>
        <v>0</v>
      </c>
      <c r="Q64" s="392">
        <f t="shared" si="7"/>
        <v>0</v>
      </c>
      <c r="R64" s="375"/>
      <c r="S64" s="376"/>
      <c r="T64" s="377"/>
      <c r="U64" s="378"/>
      <c r="AA64" s="76"/>
    </row>
    <row r="65" spans="2:27" s="105" customFormat="1" x14ac:dyDescent="0.25">
      <c r="B65" s="88"/>
      <c r="C65" s="88"/>
      <c r="D65" s="88"/>
      <c r="E65" s="385"/>
      <c r="F65" s="386"/>
      <c r="G65" s="385"/>
      <c r="H65" s="387"/>
      <c r="I65" s="388">
        <f t="shared" si="0"/>
        <v>0</v>
      </c>
      <c r="J65" s="370"/>
      <c r="K65" s="389" t="str">
        <f t="shared" si="1"/>
        <v>0</v>
      </c>
      <c r="L65" s="389" t="str">
        <f t="shared" si="2"/>
        <v>0</v>
      </c>
      <c r="M65" s="390">
        <f t="shared" si="3"/>
        <v>0</v>
      </c>
      <c r="N65" s="391">
        <f t="shared" si="4"/>
        <v>0</v>
      </c>
      <c r="O65" s="392">
        <f t="shared" si="5"/>
        <v>0</v>
      </c>
      <c r="P65" s="392">
        <f t="shared" si="6"/>
        <v>0</v>
      </c>
      <c r="Q65" s="392">
        <f t="shared" si="7"/>
        <v>0</v>
      </c>
      <c r="R65" s="375"/>
      <c r="S65" s="376"/>
      <c r="T65" s="377"/>
      <c r="U65" s="378"/>
      <c r="AA65" s="76" t="s">
        <v>154</v>
      </c>
    </row>
    <row r="66" spans="2:27" s="105" customFormat="1" ht="15" customHeight="1" x14ac:dyDescent="0.25">
      <c r="B66" s="88"/>
      <c r="C66" s="88"/>
      <c r="D66" s="88"/>
      <c r="E66" s="385"/>
      <c r="F66" s="386"/>
      <c r="G66" s="385"/>
      <c r="H66" s="387"/>
      <c r="I66" s="388">
        <f t="shared" si="0"/>
        <v>0</v>
      </c>
      <c r="J66" s="370"/>
      <c r="K66" s="389" t="str">
        <f t="shared" si="1"/>
        <v>0</v>
      </c>
      <c r="L66" s="389" t="str">
        <f t="shared" si="2"/>
        <v>0</v>
      </c>
      <c r="M66" s="390">
        <f t="shared" si="3"/>
        <v>0</v>
      </c>
      <c r="N66" s="391">
        <f t="shared" si="4"/>
        <v>0</v>
      </c>
      <c r="O66" s="392">
        <f t="shared" si="5"/>
        <v>0</v>
      </c>
      <c r="P66" s="392">
        <f t="shared" si="6"/>
        <v>0</v>
      </c>
      <c r="Q66" s="392">
        <f t="shared" si="7"/>
        <v>0</v>
      </c>
      <c r="R66" s="375"/>
      <c r="S66" s="376"/>
      <c r="T66" s="377"/>
      <c r="U66" s="378"/>
      <c r="AA66" s="76"/>
    </row>
    <row r="67" spans="2:27" s="105" customFormat="1" x14ac:dyDescent="0.25">
      <c r="B67" s="88"/>
      <c r="C67" s="88"/>
      <c r="D67" s="88"/>
      <c r="E67" s="385"/>
      <c r="F67" s="386"/>
      <c r="G67" s="385"/>
      <c r="H67" s="387"/>
      <c r="I67" s="388">
        <f t="shared" si="0"/>
        <v>0</v>
      </c>
      <c r="J67" s="370"/>
      <c r="K67" s="389" t="str">
        <f t="shared" si="1"/>
        <v>0</v>
      </c>
      <c r="L67" s="389" t="str">
        <f t="shared" si="2"/>
        <v>0</v>
      </c>
      <c r="M67" s="390">
        <f t="shared" si="3"/>
        <v>0</v>
      </c>
      <c r="N67" s="391">
        <f t="shared" si="4"/>
        <v>0</v>
      </c>
      <c r="O67" s="392">
        <f t="shared" si="5"/>
        <v>0</v>
      </c>
      <c r="P67" s="392">
        <f t="shared" si="6"/>
        <v>0</v>
      </c>
      <c r="Q67" s="392">
        <f t="shared" si="7"/>
        <v>0</v>
      </c>
      <c r="R67" s="375"/>
      <c r="S67" s="376"/>
      <c r="T67" s="377"/>
      <c r="U67" s="378"/>
      <c r="AA67" s="76" t="s">
        <v>154</v>
      </c>
    </row>
    <row r="68" spans="2:27" s="105" customFormat="1" ht="15" customHeight="1" x14ac:dyDescent="0.25">
      <c r="B68" s="88"/>
      <c r="C68" s="88"/>
      <c r="D68" s="88"/>
      <c r="E68" s="385"/>
      <c r="F68" s="386"/>
      <c r="G68" s="385"/>
      <c r="H68" s="387"/>
      <c r="I68" s="388">
        <f t="shared" si="0"/>
        <v>0</v>
      </c>
      <c r="J68" s="370"/>
      <c r="K68" s="389" t="str">
        <f t="shared" si="1"/>
        <v>0</v>
      </c>
      <c r="L68" s="389" t="str">
        <f t="shared" si="2"/>
        <v>0</v>
      </c>
      <c r="M68" s="390">
        <f t="shared" si="3"/>
        <v>0</v>
      </c>
      <c r="N68" s="391">
        <f t="shared" si="4"/>
        <v>0</v>
      </c>
      <c r="O68" s="392">
        <f t="shared" si="5"/>
        <v>0</v>
      </c>
      <c r="P68" s="392">
        <f t="shared" si="6"/>
        <v>0</v>
      </c>
      <c r="Q68" s="392">
        <f t="shared" si="7"/>
        <v>0</v>
      </c>
      <c r="R68" s="375"/>
      <c r="S68" s="376"/>
      <c r="T68" s="377"/>
      <c r="U68" s="378"/>
      <c r="AA68" s="76"/>
    </row>
    <row r="69" spans="2:27" s="105" customFormat="1" x14ac:dyDescent="0.25">
      <c r="B69" s="88"/>
      <c r="C69" s="88"/>
      <c r="D69" s="88"/>
      <c r="E69" s="385"/>
      <c r="F69" s="386"/>
      <c r="G69" s="385"/>
      <c r="H69" s="387"/>
      <c r="I69" s="388">
        <f t="shared" si="0"/>
        <v>0</v>
      </c>
      <c r="J69" s="370"/>
      <c r="K69" s="389" t="str">
        <f t="shared" si="1"/>
        <v>0</v>
      </c>
      <c r="L69" s="389" t="str">
        <f t="shared" si="2"/>
        <v>0</v>
      </c>
      <c r="M69" s="390">
        <f t="shared" si="3"/>
        <v>0</v>
      </c>
      <c r="N69" s="391">
        <f t="shared" si="4"/>
        <v>0</v>
      </c>
      <c r="O69" s="392">
        <f t="shared" si="5"/>
        <v>0</v>
      </c>
      <c r="P69" s="392">
        <f t="shared" si="6"/>
        <v>0</v>
      </c>
      <c r="Q69" s="392">
        <f t="shared" si="7"/>
        <v>0</v>
      </c>
      <c r="R69" s="375"/>
      <c r="S69" s="376"/>
      <c r="T69" s="377"/>
      <c r="U69" s="378"/>
      <c r="AA69" s="76" t="s">
        <v>154</v>
      </c>
    </row>
    <row r="70" spans="2:27" s="105" customFormat="1" ht="15" customHeight="1" x14ac:dyDescent="0.2">
      <c r="B70" s="393"/>
      <c r="C70" s="106"/>
      <c r="D70" s="106"/>
      <c r="E70" s="106"/>
      <c r="F70" s="106"/>
      <c r="G70" s="106"/>
      <c r="H70" s="106"/>
      <c r="I70" s="394"/>
      <c r="J70" s="106"/>
      <c r="K70" s="106"/>
      <c r="L70" s="106"/>
      <c r="M70" s="106"/>
      <c r="N70" s="106"/>
      <c r="O70" s="106"/>
      <c r="P70" s="106"/>
      <c r="Q70" s="106"/>
      <c r="R70" s="106"/>
      <c r="S70" s="106"/>
      <c r="T70" s="106"/>
      <c r="U70" s="136"/>
    </row>
    <row r="71" spans="2:27" s="105" customFormat="1" ht="15" customHeight="1" x14ac:dyDescent="0.25">
      <c r="B71" s="106"/>
      <c r="C71" s="106"/>
      <c r="D71" s="106"/>
      <c r="E71" s="106"/>
      <c r="F71" s="106"/>
      <c r="G71" s="106"/>
      <c r="H71" s="395" t="s">
        <v>101</v>
      </c>
      <c r="I71" s="396">
        <f>SUM(I15:I69)</f>
        <v>0</v>
      </c>
      <c r="J71" s="106"/>
      <c r="K71" s="106"/>
      <c r="L71" s="106"/>
      <c r="M71" s="106"/>
      <c r="N71" s="106"/>
      <c r="O71" s="106"/>
      <c r="P71" s="106"/>
      <c r="Q71" s="106"/>
      <c r="R71" s="106"/>
      <c r="S71" s="106"/>
      <c r="T71" s="106"/>
      <c r="U71" s="136"/>
    </row>
    <row r="74" spans="2:27" ht="24.95" customHeight="1" x14ac:dyDescent="0.3">
      <c r="B74" s="553" t="s">
        <v>161</v>
      </c>
      <c r="C74" s="554"/>
      <c r="D74" s="554"/>
      <c r="E74" s="554"/>
      <c r="F74" s="554"/>
      <c r="G74" s="397"/>
      <c r="H74" s="397"/>
      <c r="I74" s="397"/>
      <c r="K74" s="555" t="s">
        <v>155</v>
      </c>
      <c r="L74" s="555"/>
      <c r="M74" s="555"/>
      <c r="N74" s="555"/>
      <c r="O74" s="555"/>
      <c r="P74" s="555"/>
      <c r="Q74" s="555"/>
    </row>
    <row r="75" spans="2:27" ht="99.95" customHeight="1" x14ac:dyDescent="0.25">
      <c r="B75" s="530" t="s">
        <v>156</v>
      </c>
      <c r="C75" s="531"/>
      <c r="D75" s="531"/>
      <c r="E75" s="531"/>
      <c r="F75" s="532"/>
      <c r="G75" s="350"/>
      <c r="H75" s="350"/>
      <c r="I75" s="350"/>
      <c r="K75" s="398"/>
      <c r="L75" s="399"/>
      <c r="M75" s="399"/>
      <c r="N75" s="399"/>
      <c r="O75" s="399"/>
      <c r="P75" s="399"/>
      <c r="Q75" s="400"/>
    </row>
    <row r="76" spans="2:27" ht="39.950000000000003" customHeight="1" x14ac:dyDescent="0.25">
      <c r="B76" s="401" t="s">
        <v>73</v>
      </c>
      <c r="C76" s="402" t="s">
        <v>8</v>
      </c>
      <c r="D76" s="403" t="s">
        <v>157</v>
      </c>
      <c r="E76" s="404" t="s">
        <v>158</v>
      </c>
      <c r="F76" s="404" t="s">
        <v>159</v>
      </c>
      <c r="K76" s="405" t="s">
        <v>111</v>
      </c>
      <c r="L76" s="533" t="s">
        <v>115</v>
      </c>
      <c r="M76" s="534"/>
      <c r="N76" s="535"/>
      <c r="O76" s="332" t="s">
        <v>11</v>
      </c>
      <c r="P76" s="332" t="s">
        <v>116</v>
      </c>
      <c r="Q76" s="332" t="s">
        <v>118</v>
      </c>
    </row>
    <row r="77" spans="2:27" ht="15" customHeight="1" x14ac:dyDescent="0.25">
      <c r="B77" s="88"/>
      <c r="C77" s="88"/>
      <c r="D77" s="88"/>
      <c r="E77" s="406" t="s">
        <v>109</v>
      </c>
      <c r="F77" s="407">
        <v>0</v>
      </c>
      <c r="K77" s="408" t="s">
        <v>109</v>
      </c>
      <c r="L77" s="536"/>
      <c r="M77" s="537"/>
      <c r="N77" s="538"/>
      <c r="O77" s="280">
        <f>F77</f>
        <v>0</v>
      </c>
      <c r="P77" s="280">
        <v>0</v>
      </c>
      <c r="Q77" s="281">
        <f>O77-P77</f>
        <v>0</v>
      </c>
    </row>
    <row r="78" spans="2:27" ht="15" customHeight="1" x14ac:dyDescent="0.25">
      <c r="B78" s="88"/>
      <c r="C78" s="88"/>
      <c r="D78" s="88"/>
      <c r="E78" s="406" t="s">
        <v>109</v>
      </c>
      <c r="F78" s="407">
        <v>0</v>
      </c>
      <c r="K78" s="408" t="s">
        <v>109</v>
      </c>
      <c r="L78" s="527"/>
      <c r="M78" s="528"/>
      <c r="N78" s="529"/>
      <c r="O78" s="280">
        <f t="shared" ref="O78:O96" si="8">F78</f>
        <v>0</v>
      </c>
      <c r="P78" s="280">
        <v>0</v>
      </c>
      <c r="Q78" s="281">
        <f t="shared" ref="Q78:Q96" si="9">O78-P78</f>
        <v>0</v>
      </c>
    </row>
    <row r="79" spans="2:27" ht="15" customHeight="1" x14ac:dyDescent="0.25">
      <c r="B79" s="88"/>
      <c r="C79" s="88"/>
      <c r="D79" s="88"/>
      <c r="E79" s="406" t="s">
        <v>109</v>
      </c>
      <c r="F79" s="407">
        <v>0</v>
      </c>
      <c r="K79" s="408" t="s">
        <v>109</v>
      </c>
      <c r="L79" s="409"/>
      <c r="M79" s="410"/>
      <c r="N79" s="411"/>
      <c r="O79" s="280">
        <f t="shared" si="8"/>
        <v>0</v>
      </c>
      <c r="P79" s="280">
        <v>0</v>
      </c>
      <c r="Q79" s="281">
        <f t="shared" si="9"/>
        <v>0</v>
      </c>
    </row>
    <row r="80" spans="2:27" ht="15" customHeight="1" x14ac:dyDescent="0.25">
      <c r="B80" s="88"/>
      <c r="C80" s="88"/>
      <c r="D80" s="88"/>
      <c r="E80" s="406" t="s">
        <v>109</v>
      </c>
      <c r="F80" s="407">
        <v>0</v>
      </c>
      <c r="K80" s="408" t="s">
        <v>109</v>
      </c>
      <c r="L80" s="409"/>
      <c r="M80" s="410"/>
      <c r="N80" s="411"/>
      <c r="O80" s="280">
        <f t="shared" si="8"/>
        <v>0</v>
      </c>
      <c r="P80" s="280">
        <v>0</v>
      </c>
      <c r="Q80" s="281">
        <f t="shared" si="9"/>
        <v>0</v>
      </c>
    </row>
    <row r="81" spans="2:17" ht="15" customHeight="1" x14ac:dyDescent="0.25">
      <c r="B81" s="88"/>
      <c r="C81" s="88"/>
      <c r="D81" s="88"/>
      <c r="E81" s="406" t="s">
        <v>109</v>
      </c>
      <c r="F81" s="407">
        <v>0</v>
      </c>
      <c r="K81" s="408" t="s">
        <v>109</v>
      </c>
      <c r="L81" s="409"/>
      <c r="M81" s="410"/>
      <c r="N81" s="411"/>
      <c r="O81" s="280">
        <f t="shared" si="8"/>
        <v>0</v>
      </c>
      <c r="P81" s="280">
        <v>0</v>
      </c>
      <c r="Q81" s="281">
        <f t="shared" si="9"/>
        <v>0</v>
      </c>
    </row>
    <row r="82" spans="2:17" ht="15" customHeight="1" x14ac:dyDescent="0.25">
      <c r="B82" s="88"/>
      <c r="C82" s="88"/>
      <c r="D82" s="88"/>
      <c r="E82" s="406" t="s">
        <v>109</v>
      </c>
      <c r="F82" s="407">
        <v>0</v>
      </c>
      <c r="K82" s="408" t="s">
        <v>109</v>
      </c>
      <c r="L82" s="409"/>
      <c r="M82" s="410"/>
      <c r="N82" s="411"/>
      <c r="O82" s="280">
        <f t="shared" si="8"/>
        <v>0</v>
      </c>
      <c r="P82" s="280">
        <v>0</v>
      </c>
      <c r="Q82" s="281">
        <f t="shared" si="9"/>
        <v>0</v>
      </c>
    </row>
    <row r="83" spans="2:17" ht="15" customHeight="1" x14ac:dyDescent="0.25">
      <c r="B83" s="88"/>
      <c r="C83" s="88"/>
      <c r="D83" s="88"/>
      <c r="E83" s="406" t="s">
        <v>109</v>
      </c>
      <c r="F83" s="407">
        <v>0</v>
      </c>
      <c r="K83" s="408" t="s">
        <v>109</v>
      </c>
      <c r="L83" s="409"/>
      <c r="M83" s="410"/>
      <c r="N83" s="411"/>
      <c r="O83" s="280">
        <f t="shared" si="8"/>
        <v>0</v>
      </c>
      <c r="P83" s="280">
        <v>0</v>
      </c>
      <c r="Q83" s="281">
        <f t="shared" si="9"/>
        <v>0</v>
      </c>
    </row>
    <row r="84" spans="2:17" ht="15" customHeight="1" x14ac:dyDescent="0.25">
      <c r="B84" s="88"/>
      <c r="C84" s="88"/>
      <c r="D84" s="88"/>
      <c r="E84" s="406" t="s">
        <v>109</v>
      </c>
      <c r="F84" s="407">
        <v>0</v>
      </c>
      <c r="K84" s="408" t="s">
        <v>109</v>
      </c>
      <c r="L84" s="409"/>
      <c r="M84" s="410"/>
      <c r="N84" s="411"/>
      <c r="O84" s="280">
        <f t="shared" si="8"/>
        <v>0</v>
      </c>
      <c r="P84" s="280">
        <v>0</v>
      </c>
      <c r="Q84" s="281">
        <f t="shared" si="9"/>
        <v>0</v>
      </c>
    </row>
    <row r="85" spans="2:17" ht="15" customHeight="1" x14ac:dyDescent="0.25">
      <c r="B85" s="88"/>
      <c r="C85" s="88"/>
      <c r="D85" s="88"/>
      <c r="E85" s="406" t="s">
        <v>109</v>
      </c>
      <c r="F85" s="407">
        <v>0</v>
      </c>
      <c r="K85" s="408" t="s">
        <v>109</v>
      </c>
      <c r="L85" s="409"/>
      <c r="M85" s="410"/>
      <c r="N85" s="411"/>
      <c r="O85" s="280">
        <f t="shared" si="8"/>
        <v>0</v>
      </c>
      <c r="P85" s="280">
        <v>0</v>
      </c>
      <c r="Q85" s="281">
        <f t="shared" si="9"/>
        <v>0</v>
      </c>
    </row>
    <row r="86" spans="2:17" ht="15" customHeight="1" x14ac:dyDescent="0.25">
      <c r="B86" s="88"/>
      <c r="C86" s="88"/>
      <c r="D86" s="88"/>
      <c r="E86" s="406" t="s">
        <v>109</v>
      </c>
      <c r="F86" s="407">
        <v>0</v>
      </c>
      <c r="K86" s="408" t="s">
        <v>109</v>
      </c>
      <c r="L86" s="409"/>
      <c r="M86" s="410"/>
      <c r="N86" s="411"/>
      <c r="O86" s="280">
        <f t="shared" si="8"/>
        <v>0</v>
      </c>
      <c r="P86" s="280">
        <v>0</v>
      </c>
      <c r="Q86" s="281">
        <f t="shared" si="9"/>
        <v>0</v>
      </c>
    </row>
    <row r="87" spans="2:17" x14ac:dyDescent="0.25">
      <c r="B87" s="88"/>
      <c r="C87" s="88"/>
      <c r="D87" s="88"/>
      <c r="E87" s="406" t="s">
        <v>109</v>
      </c>
      <c r="F87" s="412">
        <v>0</v>
      </c>
      <c r="K87" s="408" t="s">
        <v>109</v>
      </c>
      <c r="L87" s="527"/>
      <c r="M87" s="528"/>
      <c r="N87" s="529"/>
      <c r="O87" s="280">
        <f t="shared" si="8"/>
        <v>0</v>
      </c>
      <c r="P87" s="280">
        <v>0</v>
      </c>
      <c r="Q87" s="281">
        <f t="shared" si="9"/>
        <v>0</v>
      </c>
    </row>
    <row r="88" spans="2:17" s="413" customFormat="1" x14ac:dyDescent="0.25">
      <c r="B88" s="88"/>
      <c r="C88" s="88"/>
      <c r="D88" s="88"/>
      <c r="E88" s="406" t="s">
        <v>109</v>
      </c>
      <c r="F88" s="407">
        <v>0</v>
      </c>
      <c r="K88" s="408" t="s">
        <v>109</v>
      </c>
      <c r="L88" s="539"/>
      <c r="M88" s="540"/>
      <c r="N88" s="541"/>
      <c r="O88" s="280">
        <f t="shared" si="8"/>
        <v>0</v>
      </c>
      <c r="P88" s="280">
        <v>0</v>
      </c>
      <c r="Q88" s="281">
        <f t="shared" si="9"/>
        <v>0</v>
      </c>
    </row>
    <row r="89" spans="2:17" s="413" customFormat="1" x14ac:dyDescent="0.25">
      <c r="B89" s="88"/>
      <c r="C89" s="88"/>
      <c r="D89" s="88"/>
      <c r="E89" s="406" t="s">
        <v>109</v>
      </c>
      <c r="F89" s="407">
        <v>0</v>
      </c>
      <c r="K89" s="408" t="s">
        <v>109</v>
      </c>
      <c r="L89" s="539"/>
      <c r="M89" s="540"/>
      <c r="N89" s="541"/>
      <c r="O89" s="280">
        <f t="shared" si="8"/>
        <v>0</v>
      </c>
      <c r="P89" s="280">
        <v>0</v>
      </c>
      <c r="Q89" s="281">
        <f t="shared" si="9"/>
        <v>0</v>
      </c>
    </row>
    <row r="90" spans="2:17" s="413" customFormat="1" x14ac:dyDescent="0.25">
      <c r="B90" s="88"/>
      <c r="C90" s="88"/>
      <c r="D90" s="88"/>
      <c r="E90" s="406" t="s">
        <v>109</v>
      </c>
      <c r="F90" s="407">
        <v>0</v>
      </c>
      <c r="K90" s="408" t="s">
        <v>109</v>
      </c>
      <c r="L90" s="414"/>
      <c r="M90" s="415"/>
      <c r="N90" s="416"/>
      <c r="O90" s="280">
        <f t="shared" si="8"/>
        <v>0</v>
      </c>
      <c r="P90" s="280">
        <v>0</v>
      </c>
      <c r="Q90" s="281">
        <f t="shared" si="9"/>
        <v>0</v>
      </c>
    </row>
    <row r="91" spans="2:17" s="413" customFormat="1" x14ac:dyDescent="0.25">
      <c r="B91" s="88"/>
      <c r="C91" s="88"/>
      <c r="D91" s="88"/>
      <c r="E91" s="406" t="s">
        <v>109</v>
      </c>
      <c r="F91" s="407">
        <v>0</v>
      </c>
      <c r="K91" s="408" t="s">
        <v>109</v>
      </c>
      <c r="L91" s="539"/>
      <c r="M91" s="540"/>
      <c r="N91" s="541"/>
      <c r="O91" s="280">
        <f t="shared" si="8"/>
        <v>0</v>
      </c>
      <c r="P91" s="280">
        <v>0</v>
      </c>
      <c r="Q91" s="281">
        <f t="shared" si="9"/>
        <v>0</v>
      </c>
    </row>
    <row r="92" spans="2:17" s="413" customFormat="1" x14ac:dyDescent="0.25">
      <c r="B92" s="88"/>
      <c r="C92" s="88"/>
      <c r="D92" s="88"/>
      <c r="E92" s="406" t="s">
        <v>109</v>
      </c>
      <c r="F92" s="407">
        <v>0</v>
      </c>
      <c r="K92" s="408" t="s">
        <v>109</v>
      </c>
      <c r="L92" s="539"/>
      <c r="M92" s="540"/>
      <c r="N92" s="541"/>
      <c r="O92" s="280">
        <f t="shared" si="8"/>
        <v>0</v>
      </c>
      <c r="P92" s="280">
        <v>0</v>
      </c>
      <c r="Q92" s="281">
        <f t="shared" si="9"/>
        <v>0</v>
      </c>
    </row>
    <row r="93" spans="2:17" x14ac:dyDescent="0.25">
      <c r="B93" s="88"/>
      <c r="C93" s="88"/>
      <c r="D93" s="88"/>
      <c r="E93" s="406" t="s">
        <v>109</v>
      </c>
      <c r="F93" s="407">
        <v>0</v>
      </c>
      <c r="K93" s="408" t="s">
        <v>109</v>
      </c>
      <c r="L93" s="527"/>
      <c r="M93" s="528"/>
      <c r="N93" s="529"/>
      <c r="O93" s="280">
        <f t="shared" si="8"/>
        <v>0</v>
      </c>
      <c r="P93" s="280">
        <v>0</v>
      </c>
      <c r="Q93" s="281">
        <f t="shared" si="9"/>
        <v>0</v>
      </c>
    </row>
    <row r="94" spans="2:17" x14ac:dyDescent="0.25">
      <c r="B94" s="88"/>
      <c r="C94" s="88"/>
      <c r="D94" s="88"/>
      <c r="E94" s="406" t="s">
        <v>109</v>
      </c>
      <c r="F94" s="407">
        <v>0</v>
      </c>
      <c r="K94" s="408" t="s">
        <v>109</v>
      </c>
      <c r="L94" s="527"/>
      <c r="M94" s="528"/>
      <c r="N94" s="529"/>
      <c r="O94" s="280">
        <f t="shared" si="8"/>
        <v>0</v>
      </c>
      <c r="P94" s="280">
        <v>0</v>
      </c>
      <c r="Q94" s="281">
        <f t="shared" si="9"/>
        <v>0</v>
      </c>
    </row>
    <row r="95" spans="2:17" x14ac:dyDescent="0.25">
      <c r="B95" s="88"/>
      <c r="C95" s="88"/>
      <c r="D95" s="88"/>
      <c r="E95" s="406" t="s">
        <v>109</v>
      </c>
      <c r="F95" s="417">
        <v>0</v>
      </c>
      <c r="K95" s="408" t="s">
        <v>109</v>
      </c>
      <c r="L95" s="409"/>
      <c r="M95" s="410"/>
      <c r="N95" s="411"/>
      <c r="O95" s="280">
        <f t="shared" si="8"/>
        <v>0</v>
      </c>
      <c r="P95" s="280">
        <v>0</v>
      </c>
      <c r="Q95" s="281">
        <f t="shared" si="9"/>
        <v>0</v>
      </c>
    </row>
    <row r="96" spans="2:17" x14ac:dyDescent="0.25">
      <c r="B96" s="88"/>
      <c r="C96" s="88"/>
      <c r="D96" s="88"/>
      <c r="E96" s="406" t="s">
        <v>109</v>
      </c>
      <c r="F96" s="407">
        <v>0</v>
      </c>
      <c r="K96" s="408" t="s">
        <v>109</v>
      </c>
      <c r="L96" s="527"/>
      <c r="M96" s="528"/>
      <c r="N96" s="529"/>
      <c r="O96" s="280">
        <f t="shared" si="8"/>
        <v>0</v>
      </c>
      <c r="P96" s="280">
        <v>0</v>
      </c>
      <c r="Q96" s="281">
        <f t="shared" si="9"/>
        <v>0</v>
      </c>
    </row>
    <row r="97" spans="2:17" x14ac:dyDescent="0.2">
      <c r="B97" s="393"/>
      <c r="C97" s="106"/>
      <c r="D97" s="106"/>
      <c r="E97" s="106"/>
      <c r="F97" s="106"/>
      <c r="G97" s="106"/>
      <c r="H97" s="106"/>
      <c r="I97" s="106"/>
    </row>
    <row r="98" spans="2:17" x14ac:dyDescent="0.25">
      <c r="B98" s="106"/>
      <c r="C98" s="106"/>
      <c r="D98" s="106"/>
      <c r="E98" s="395" t="s">
        <v>101</v>
      </c>
      <c r="F98" s="418">
        <f>SUM(F77:F96)</f>
        <v>0</v>
      </c>
      <c r="G98" s="106"/>
      <c r="H98" s="395"/>
      <c r="I98" s="350"/>
      <c r="N98" s="247" t="s">
        <v>101</v>
      </c>
      <c r="O98" s="255">
        <f>SUM(O77:O96)</f>
        <v>0</v>
      </c>
      <c r="P98" s="255">
        <f t="shared" ref="P98:Q98" si="10">SUM(P77:P96)</f>
        <v>0</v>
      </c>
      <c r="Q98" s="255">
        <f t="shared" si="10"/>
        <v>0</v>
      </c>
    </row>
    <row r="102" spans="2:17" x14ac:dyDescent="0.25">
      <c r="E102" s="247" t="s">
        <v>160</v>
      </c>
      <c r="F102" s="419">
        <f>I71+F98</f>
        <v>0</v>
      </c>
    </row>
  </sheetData>
  <sheetProtection algorithmName="SHA-512" hashValue="IvfldQYxyKnIC9v8h+1ZqiXi8m9NeRD9z1IVYR8Ju/XWvvqpj/gM13UwrkFyi/dST9n1h2+KykCm2f0myDO9gA==" saltValue="XSClDsP/Gw3yVo8htlkW/g==" spinCount="100000" sheet="1" objects="1" scenarios="1"/>
  <mergeCells count="18">
    <mergeCell ref="B6:I6"/>
    <mergeCell ref="K6:Q6"/>
    <mergeCell ref="B7:I7"/>
    <mergeCell ref="K7:Q11"/>
    <mergeCell ref="B74:F74"/>
    <mergeCell ref="K74:Q74"/>
    <mergeCell ref="L96:N96"/>
    <mergeCell ref="B75:F75"/>
    <mergeCell ref="L76:N76"/>
    <mergeCell ref="L77:N77"/>
    <mergeCell ref="L78:N78"/>
    <mergeCell ref="L87:N87"/>
    <mergeCell ref="L88:N88"/>
    <mergeCell ref="L89:N89"/>
    <mergeCell ref="L91:N91"/>
    <mergeCell ref="L92:N92"/>
    <mergeCell ref="L93:N93"/>
    <mergeCell ref="L94:N94"/>
  </mergeCells>
  <conditionalFormatting sqref="B77:F96">
    <cfRule type="expression" dxfId="15" priority="7">
      <formula>MOD(ROW(),2)=0</formula>
    </cfRule>
  </conditionalFormatting>
  <conditionalFormatting sqref="B13:I13">
    <cfRule type="expression" dxfId="14" priority="1">
      <formula>MOD(ROW(),2)=0</formula>
    </cfRule>
  </conditionalFormatting>
  <conditionalFormatting sqref="B15:I69">
    <cfRule type="expression" dxfId="13" priority="6">
      <formula>MOD(ROW(),2)=0</formula>
    </cfRule>
  </conditionalFormatting>
  <conditionalFormatting sqref="K13:Q13">
    <cfRule type="expression" dxfId="12" priority="4">
      <formula>MOD(ROW(),2)=0</formula>
    </cfRule>
  </conditionalFormatting>
  <conditionalFormatting sqref="R13">
    <cfRule type="containsText" dxfId="11" priority="2" operator="containsText" text="No">
      <formula>NOT(ISERROR(SEARCH("No",R13)))</formula>
    </cfRule>
    <cfRule type="containsText" dxfId="10" priority="3" operator="containsText" text="Yes">
      <formula>NOT(ISERROR(SEARCH("Yes",R13)))</formula>
    </cfRule>
  </conditionalFormatting>
  <conditionalFormatting sqref="R15:R69">
    <cfRule type="containsText" dxfId="9" priority="8" operator="containsText" text="No">
      <formula>NOT(ISERROR(SEARCH("No",R15)))</formula>
    </cfRule>
    <cfRule type="containsText" dxfId="8" priority="9" operator="containsText" text="Yes">
      <formula>NOT(ISERROR(SEARCH("Yes",R15)))</formula>
    </cfRule>
  </conditionalFormatting>
  <dataValidations count="2">
    <dataValidation type="list" allowBlank="1" showInputMessage="1" showErrorMessage="1" sqref="K77:K96" xr:uid="{52D1658B-B41C-4796-A508-16501435A208}">
      <formula1>"Select, Itinerary Dates/Times OK, Itinerary Dates/Times NOT OK, Car Hire Invoice &amp; POP OK, Car Hire Invoice &amp; POP NOT OK, Mileage Checked &amp; OK, Mileage Checked &amp; NOT OK"</formula1>
    </dataValidation>
    <dataValidation type="list" allowBlank="1" showInputMessage="1" showErrorMessage="1" sqref="E77:E96" xr:uid="{D1B29DFF-2DCF-45A2-AD31-8FC5A99FA541}">
      <formula1>"Select, Flight, Ferry, Rail"</formula1>
    </dataValidation>
  </dataValidations>
  <pageMargins left="0.23622047244094491" right="0.23622047244094491" top="0.74803149606299213" bottom="0.74803149606299213"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D26BD-6140-4DE5-8D7A-6018DFFE5D96}">
  <sheetPr>
    <tabColor theme="7" tint="0.79998168889431442"/>
    <pageSetUpPr fitToPage="1"/>
  </sheetPr>
  <dimension ref="A2:AB103"/>
  <sheetViews>
    <sheetView showGridLines="0" zoomScaleNormal="100" workbookViewId="0"/>
  </sheetViews>
  <sheetFormatPr defaultColWidth="9.140625" defaultRowHeight="15" x14ac:dyDescent="0.25"/>
  <cols>
    <col min="1" max="1" width="6" style="34" customWidth="1"/>
    <col min="2" max="2" width="38.7109375" style="34" customWidth="1"/>
    <col min="3" max="4" width="13.85546875" style="35" customWidth="1"/>
    <col min="5" max="5" width="23.7109375" style="34" customWidth="1"/>
    <col min="6" max="6" width="17.7109375" style="35" customWidth="1"/>
    <col min="7" max="9" width="15.7109375" style="34" customWidth="1"/>
    <col min="10" max="11" width="16.7109375" style="34" customWidth="1"/>
    <col min="12" max="13" width="2.7109375" style="132" customWidth="1"/>
    <col min="14" max="14" width="20.7109375" style="34" customWidth="1"/>
    <col min="15" max="15" width="25.7109375" style="34" customWidth="1"/>
    <col min="16" max="16" width="70.7109375" style="34" customWidth="1"/>
    <col min="17" max="17" width="17.85546875" style="34" customWidth="1"/>
    <col min="18" max="18" width="18.7109375" style="34" customWidth="1"/>
    <col min="19" max="21" width="20.7109375" style="34" customWidth="1"/>
    <col min="22" max="22" width="35.140625" style="34" customWidth="1"/>
    <col min="23" max="23" width="14.85546875" style="34" customWidth="1"/>
    <col min="24" max="16384" width="9.140625" style="34"/>
  </cols>
  <sheetData>
    <row r="2" spans="1:24" x14ac:dyDescent="0.25">
      <c r="B2" s="140" t="s">
        <v>93</v>
      </c>
      <c r="C2" s="559" t="str">
        <f>IF('Claim Summary'!C5&lt;&gt;"",'Claim Summary'!C5,"")</f>
        <v/>
      </c>
      <c r="D2" s="560"/>
      <c r="E2" s="561" t="s">
        <v>81</v>
      </c>
    </row>
    <row r="3" spans="1:24" x14ac:dyDescent="0.25">
      <c r="B3" s="140" t="s">
        <v>80</v>
      </c>
      <c r="C3" s="559" t="str">
        <f>IF('Claim Summary'!C10&lt;&gt;"",'Claim Summary'!C10,"")</f>
        <v/>
      </c>
      <c r="D3" s="560"/>
      <c r="E3" s="561"/>
    </row>
    <row r="4" spans="1:24" ht="15" customHeight="1" x14ac:dyDescent="0.25">
      <c r="B4" s="420"/>
      <c r="C4" s="145"/>
      <c r="D4" s="145"/>
    </row>
    <row r="5" spans="1:24" ht="15" customHeight="1" x14ac:dyDescent="0.25"/>
    <row r="6" spans="1:24" ht="15" customHeight="1" x14ac:dyDescent="0.25"/>
    <row r="7" spans="1:24" s="31" customFormat="1" ht="30" customHeight="1" x14ac:dyDescent="0.25">
      <c r="A7" s="570" t="s">
        <v>171</v>
      </c>
      <c r="B7" s="570"/>
      <c r="C7" s="570"/>
      <c r="D7" s="570"/>
      <c r="E7" s="570"/>
      <c r="F7" s="570"/>
      <c r="G7" s="570"/>
      <c r="H7" s="570"/>
      <c r="I7" s="148"/>
      <c r="K7" s="149"/>
      <c r="L7" s="150"/>
      <c r="M7" s="193"/>
      <c r="N7" s="151"/>
      <c r="O7" s="574" t="s">
        <v>175</v>
      </c>
      <c r="P7" s="574"/>
      <c r="Q7" s="333"/>
      <c r="R7" s="274"/>
      <c r="S7" s="294"/>
      <c r="T7" s="199"/>
      <c r="U7" s="199"/>
      <c r="V7" s="199"/>
      <c r="W7" s="199"/>
      <c r="X7" s="32"/>
    </row>
    <row r="8" spans="1:24" s="157" customFormat="1" ht="15" customHeight="1" x14ac:dyDescent="0.25">
      <c r="A8" s="572" t="s">
        <v>88</v>
      </c>
      <c r="B8" s="572"/>
      <c r="C8" s="572"/>
      <c r="D8" s="572"/>
      <c r="E8" s="572"/>
      <c r="F8" s="572"/>
      <c r="G8" s="572"/>
      <c r="H8" s="158"/>
      <c r="I8" s="159"/>
      <c r="K8" s="160"/>
      <c r="L8" s="153"/>
      <c r="M8" s="194"/>
      <c r="N8" s="161"/>
      <c r="O8" s="161"/>
      <c r="P8" s="161"/>
      <c r="Q8" s="162"/>
      <c r="R8" s="163"/>
      <c r="S8" s="167"/>
      <c r="T8" s="270"/>
      <c r="U8" s="271"/>
      <c r="V8" s="271"/>
      <c r="W8" s="32"/>
      <c r="X8" s="32"/>
    </row>
    <row r="9" spans="1:24" s="32" customFormat="1" ht="30" customHeight="1" x14ac:dyDescent="0.25">
      <c r="A9" s="232" t="s">
        <v>73</v>
      </c>
      <c r="B9" s="233" t="s">
        <v>200</v>
      </c>
      <c r="C9" s="573" t="s">
        <v>125</v>
      </c>
      <c r="D9" s="573"/>
      <c r="E9" s="573"/>
      <c r="F9" s="233" t="s">
        <v>84</v>
      </c>
      <c r="G9" s="233" t="s">
        <v>10</v>
      </c>
      <c r="H9" s="233" t="s">
        <v>76</v>
      </c>
      <c r="I9" s="164"/>
      <c r="K9" s="165"/>
      <c r="L9" s="166"/>
      <c r="M9" s="195"/>
      <c r="N9" s="167"/>
      <c r="O9" s="318" t="s">
        <v>111</v>
      </c>
      <c r="P9" s="318" t="s">
        <v>115</v>
      </c>
      <c r="Q9" s="267" t="s">
        <v>3</v>
      </c>
      <c r="R9" s="268" t="s">
        <v>4</v>
      </c>
      <c r="S9" s="272"/>
      <c r="T9" s="265"/>
      <c r="U9" s="265"/>
    </row>
    <row r="10" spans="1:24" s="32" customFormat="1" x14ac:dyDescent="0.25">
      <c r="A10" s="168"/>
      <c r="B10" s="169"/>
      <c r="C10" s="556"/>
      <c r="D10" s="557"/>
      <c r="E10" s="558"/>
      <c r="F10" s="198"/>
      <c r="G10" s="170"/>
      <c r="H10" s="171">
        <v>0</v>
      </c>
      <c r="I10" s="164"/>
      <c r="K10" s="172"/>
      <c r="L10" s="173"/>
      <c r="M10" s="196"/>
      <c r="N10" s="174"/>
      <c r="O10" s="317" t="s">
        <v>109</v>
      </c>
      <c r="P10" s="319"/>
      <c r="Q10" s="280">
        <v>0</v>
      </c>
      <c r="R10" s="281">
        <f>H10-Q10</f>
        <v>0</v>
      </c>
    </row>
    <row r="11" spans="1:24" s="32" customFormat="1" x14ac:dyDescent="0.25">
      <c r="A11" s="175"/>
      <c r="B11" s="169"/>
      <c r="C11" s="556"/>
      <c r="D11" s="557"/>
      <c r="E11" s="558"/>
      <c r="F11" s="198"/>
      <c r="G11" s="170"/>
      <c r="H11" s="171">
        <v>0</v>
      </c>
      <c r="I11" s="164"/>
      <c r="K11" s="172"/>
      <c r="L11" s="173"/>
      <c r="M11" s="196"/>
      <c r="N11" s="174"/>
      <c r="O11" s="317" t="s">
        <v>109</v>
      </c>
      <c r="P11" s="320"/>
      <c r="Q11" s="280">
        <v>0</v>
      </c>
      <c r="R11" s="281">
        <f t="shared" ref="R11:R32" si="0">H11-Q11</f>
        <v>0</v>
      </c>
    </row>
    <row r="12" spans="1:24" s="32" customFormat="1" x14ac:dyDescent="0.25">
      <c r="A12" s="175"/>
      <c r="B12" s="169"/>
      <c r="C12" s="556"/>
      <c r="D12" s="557"/>
      <c r="E12" s="558"/>
      <c r="F12" s="198"/>
      <c r="G12" s="170"/>
      <c r="H12" s="171">
        <v>0</v>
      </c>
      <c r="I12" s="164"/>
      <c r="K12" s="172"/>
      <c r="L12" s="173"/>
      <c r="M12" s="196"/>
      <c r="N12" s="174"/>
      <c r="O12" s="317" t="s">
        <v>109</v>
      </c>
      <c r="P12" s="320"/>
      <c r="Q12" s="280">
        <v>0</v>
      </c>
      <c r="R12" s="281">
        <f t="shared" si="0"/>
        <v>0</v>
      </c>
    </row>
    <row r="13" spans="1:24" s="32" customFormat="1" x14ac:dyDescent="0.25">
      <c r="A13" s="175"/>
      <c r="B13" s="169"/>
      <c r="C13" s="556"/>
      <c r="D13" s="557"/>
      <c r="E13" s="558"/>
      <c r="F13" s="198"/>
      <c r="G13" s="170"/>
      <c r="H13" s="171">
        <v>0</v>
      </c>
      <c r="I13" s="164"/>
      <c r="K13" s="172"/>
      <c r="L13" s="173"/>
      <c r="M13" s="196"/>
      <c r="N13" s="174"/>
      <c r="O13" s="317" t="s">
        <v>109</v>
      </c>
      <c r="P13" s="320"/>
      <c r="Q13" s="280">
        <v>0</v>
      </c>
      <c r="R13" s="281">
        <f t="shared" si="0"/>
        <v>0</v>
      </c>
    </row>
    <row r="14" spans="1:24" s="32" customFormat="1" x14ac:dyDescent="0.25">
      <c r="A14" s="175"/>
      <c r="B14" s="169"/>
      <c r="C14" s="556"/>
      <c r="D14" s="557"/>
      <c r="E14" s="558"/>
      <c r="F14" s="198"/>
      <c r="G14" s="170"/>
      <c r="H14" s="171">
        <v>0</v>
      </c>
      <c r="I14" s="164"/>
      <c r="K14" s="172"/>
      <c r="L14" s="173"/>
      <c r="M14" s="196"/>
      <c r="N14" s="174"/>
      <c r="O14" s="317" t="s">
        <v>109</v>
      </c>
      <c r="P14" s="320"/>
      <c r="Q14" s="280">
        <v>0</v>
      </c>
      <c r="R14" s="281">
        <f t="shared" si="0"/>
        <v>0</v>
      </c>
    </row>
    <row r="15" spans="1:24" s="32" customFormat="1" x14ac:dyDescent="0.25">
      <c r="A15" s="175"/>
      <c r="B15" s="169"/>
      <c r="C15" s="556"/>
      <c r="D15" s="557"/>
      <c r="E15" s="558"/>
      <c r="F15" s="198"/>
      <c r="G15" s="170"/>
      <c r="H15" s="171">
        <v>0</v>
      </c>
      <c r="I15" s="164"/>
      <c r="K15" s="172"/>
      <c r="L15" s="173"/>
      <c r="M15" s="196"/>
      <c r="N15" s="174"/>
      <c r="O15" s="317" t="s">
        <v>109</v>
      </c>
      <c r="P15" s="320"/>
      <c r="Q15" s="280">
        <v>0</v>
      </c>
      <c r="R15" s="281">
        <f t="shared" si="0"/>
        <v>0</v>
      </c>
    </row>
    <row r="16" spans="1:24" s="32" customFormat="1" x14ac:dyDescent="0.25">
      <c r="A16" s="175"/>
      <c r="B16" s="169"/>
      <c r="C16" s="556"/>
      <c r="D16" s="557"/>
      <c r="E16" s="558"/>
      <c r="F16" s="198"/>
      <c r="G16" s="170"/>
      <c r="H16" s="171">
        <v>0</v>
      </c>
      <c r="I16" s="164"/>
      <c r="K16" s="172"/>
      <c r="L16" s="173"/>
      <c r="M16" s="196"/>
      <c r="N16" s="174"/>
      <c r="O16" s="317" t="s">
        <v>109</v>
      </c>
      <c r="P16" s="321"/>
      <c r="Q16" s="280">
        <v>0</v>
      </c>
      <c r="R16" s="281">
        <f t="shared" si="0"/>
        <v>0</v>
      </c>
    </row>
    <row r="17" spans="1:18" s="32" customFormat="1" ht="14.45" customHeight="1" x14ac:dyDescent="0.25">
      <c r="A17" s="175"/>
      <c r="B17" s="169"/>
      <c r="C17" s="556"/>
      <c r="D17" s="557"/>
      <c r="E17" s="558"/>
      <c r="F17" s="198"/>
      <c r="G17" s="170"/>
      <c r="H17" s="171">
        <v>0</v>
      </c>
      <c r="I17" s="164"/>
      <c r="K17" s="172"/>
      <c r="L17" s="173"/>
      <c r="M17" s="196"/>
      <c r="N17" s="174"/>
      <c r="O17" s="317" t="s">
        <v>109</v>
      </c>
      <c r="P17" s="320"/>
      <c r="Q17" s="280">
        <v>0</v>
      </c>
      <c r="R17" s="281">
        <f t="shared" si="0"/>
        <v>0</v>
      </c>
    </row>
    <row r="18" spans="1:18" s="32" customFormat="1" ht="14.45" customHeight="1" x14ac:dyDescent="0.25">
      <c r="A18" s="175"/>
      <c r="B18" s="169"/>
      <c r="C18" s="556"/>
      <c r="D18" s="557"/>
      <c r="E18" s="558"/>
      <c r="F18" s="198"/>
      <c r="G18" s="170"/>
      <c r="H18" s="171">
        <v>0</v>
      </c>
      <c r="I18" s="164"/>
      <c r="K18" s="172"/>
      <c r="L18" s="173"/>
      <c r="M18" s="196"/>
      <c r="N18" s="174"/>
      <c r="O18" s="317" t="s">
        <v>109</v>
      </c>
      <c r="P18" s="320"/>
      <c r="Q18" s="280">
        <v>0</v>
      </c>
      <c r="R18" s="281">
        <f t="shared" si="0"/>
        <v>0</v>
      </c>
    </row>
    <row r="19" spans="1:18" s="32" customFormat="1" ht="14.45" customHeight="1" x14ac:dyDescent="0.25">
      <c r="A19" s="175"/>
      <c r="B19" s="169"/>
      <c r="C19" s="556"/>
      <c r="D19" s="557"/>
      <c r="E19" s="558"/>
      <c r="F19" s="198"/>
      <c r="G19" s="170"/>
      <c r="H19" s="171">
        <v>0</v>
      </c>
      <c r="I19" s="164"/>
      <c r="K19" s="172"/>
      <c r="L19" s="173"/>
      <c r="M19" s="196"/>
      <c r="N19" s="174"/>
      <c r="O19" s="317" t="s">
        <v>109</v>
      </c>
      <c r="P19" s="320"/>
      <c r="Q19" s="280">
        <v>0</v>
      </c>
      <c r="R19" s="281">
        <f t="shared" si="0"/>
        <v>0</v>
      </c>
    </row>
    <row r="20" spans="1:18" s="32" customFormat="1" ht="14.45" customHeight="1" x14ac:dyDescent="0.25">
      <c r="A20" s="175"/>
      <c r="B20" s="169"/>
      <c r="C20" s="556"/>
      <c r="D20" s="557"/>
      <c r="E20" s="558"/>
      <c r="F20" s="198"/>
      <c r="G20" s="170"/>
      <c r="H20" s="171">
        <v>0</v>
      </c>
      <c r="I20" s="164"/>
      <c r="K20" s="172"/>
      <c r="L20" s="173"/>
      <c r="M20" s="196"/>
      <c r="N20" s="174"/>
      <c r="O20" s="317" t="s">
        <v>109</v>
      </c>
      <c r="P20" s="320"/>
      <c r="Q20" s="280">
        <v>0</v>
      </c>
      <c r="R20" s="281">
        <f t="shared" si="0"/>
        <v>0</v>
      </c>
    </row>
    <row r="21" spans="1:18" s="32" customFormat="1" ht="14.45" customHeight="1" x14ac:dyDescent="0.25">
      <c r="A21" s="175"/>
      <c r="B21" s="169"/>
      <c r="C21" s="556"/>
      <c r="D21" s="557"/>
      <c r="E21" s="558"/>
      <c r="F21" s="198"/>
      <c r="G21" s="170"/>
      <c r="H21" s="171">
        <v>0</v>
      </c>
      <c r="I21" s="164"/>
      <c r="K21" s="172"/>
      <c r="L21" s="173"/>
      <c r="M21" s="196"/>
      <c r="N21" s="174"/>
      <c r="O21" s="317" t="s">
        <v>109</v>
      </c>
      <c r="P21" s="320"/>
      <c r="Q21" s="280">
        <v>0</v>
      </c>
      <c r="R21" s="281">
        <f t="shared" si="0"/>
        <v>0</v>
      </c>
    </row>
    <row r="22" spans="1:18" s="32" customFormat="1" ht="14.45" hidden="1" customHeight="1" x14ac:dyDescent="0.25">
      <c r="A22" s="175"/>
      <c r="B22" s="169"/>
      <c r="C22" s="556"/>
      <c r="D22" s="557"/>
      <c r="E22" s="558"/>
      <c r="F22" s="198"/>
      <c r="G22" s="170"/>
      <c r="H22" s="171">
        <v>0</v>
      </c>
      <c r="I22" s="164"/>
      <c r="K22" s="172"/>
      <c r="L22" s="173"/>
      <c r="M22" s="196"/>
      <c r="N22" s="174"/>
      <c r="O22" s="317" t="s">
        <v>109</v>
      </c>
      <c r="P22" s="320"/>
      <c r="Q22" s="280">
        <v>0</v>
      </c>
      <c r="R22" s="281">
        <f t="shared" si="0"/>
        <v>0</v>
      </c>
    </row>
    <row r="23" spans="1:18" s="32" customFormat="1" ht="14.45" hidden="1" customHeight="1" x14ac:dyDescent="0.25">
      <c r="A23" s="175"/>
      <c r="B23" s="169"/>
      <c r="C23" s="556"/>
      <c r="D23" s="557"/>
      <c r="E23" s="558"/>
      <c r="F23" s="198"/>
      <c r="G23" s="170"/>
      <c r="H23" s="171">
        <v>0</v>
      </c>
      <c r="I23" s="164"/>
      <c r="K23" s="172"/>
      <c r="L23" s="173"/>
      <c r="M23" s="196"/>
      <c r="N23" s="174"/>
      <c r="O23" s="317" t="s">
        <v>109</v>
      </c>
      <c r="P23" s="320"/>
      <c r="Q23" s="280">
        <v>0</v>
      </c>
      <c r="R23" s="281">
        <f t="shared" si="0"/>
        <v>0</v>
      </c>
    </row>
    <row r="24" spans="1:18" s="32" customFormat="1" ht="14.45" hidden="1" customHeight="1" x14ac:dyDescent="0.25">
      <c r="A24" s="175"/>
      <c r="B24" s="169"/>
      <c r="C24" s="556"/>
      <c r="D24" s="557"/>
      <c r="E24" s="558"/>
      <c r="F24" s="198"/>
      <c r="G24" s="170"/>
      <c r="H24" s="171">
        <v>0</v>
      </c>
      <c r="I24" s="164"/>
      <c r="K24" s="172"/>
      <c r="L24" s="173"/>
      <c r="M24" s="196"/>
      <c r="N24" s="174"/>
      <c r="O24" s="317" t="s">
        <v>109</v>
      </c>
      <c r="P24" s="320"/>
      <c r="Q24" s="280">
        <v>0</v>
      </c>
      <c r="R24" s="281">
        <f t="shared" si="0"/>
        <v>0</v>
      </c>
    </row>
    <row r="25" spans="1:18" s="32" customFormat="1" ht="14.45" hidden="1" customHeight="1" x14ac:dyDescent="0.25">
      <c r="A25" s="175"/>
      <c r="B25" s="169"/>
      <c r="C25" s="556"/>
      <c r="D25" s="557"/>
      <c r="E25" s="558"/>
      <c r="F25" s="198"/>
      <c r="G25" s="170"/>
      <c r="H25" s="171">
        <v>0</v>
      </c>
      <c r="I25" s="164"/>
      <c r="K25" s="172"/>
      <c r="L25" s="173"/>
      <c r="M25" s="196"/>
      <c r="N25" s="174"/>
      <c r="O25" s="317" t="s">
        <v>109</v>
      </c>
      <c r="P25" s="320"/>
      <c r="Q25" s="280">
        <v>0</v>
      </c>
      <c r="R25" s="281">
        <f t="shared" si="0"/>
        <v>0</v>
      </c>
    </row>
    <row r="26" spans="1:18" s="32" customFormat="1" ht="14.45" hidden="1" customHeight="1" x14ac:dyDescent="0.25">
      <c r="A26" s="175"/>
      <c r="B26" s="169"/>
      <c r="C26" s="556"/>
      <c r="D26" s="557"/>
      <c r="E26" s="558"/>
      <c r="F26" s="198"/>
      <c r="G26" s="170"/>
      <c r="H26" s="171">
        <v>0</v>
      </c>
      <c r="I26" s="164"/>
      <c r="K26" s="172"/>
      <c r="L26" s="173"/>
      <c r="M26" s="196"/>
      <c r="N26" s="174"/>
      <c r="O26" s="317" t="s">
        <v>109</v>
      </c>
      <c r="P26" s="320"/>
      <c r="Q26" s="280">
        <v>0</v>
      </c>
      <c r="R26" s="281">
        <f t="shared" si="0"/>
        <v>0</v>
      </c>
    </row>
    <row r="27" spans="1:18" s="32" customFormat="1" ht="14.45" hidden="1" customHeight="1" x14ac:dyDescent="0.25">
      <c r="A27" s="175"/>
      <c r="B27" s="169"/>
      <c r="C27" s="556"/>
      <c r="D27" s="557"/>
      <c r="E27" s="558"/>
      <c r="F27" s="198"/>
      <c r="G27" s="170"/>
      <c r="H27" s="171">
        <v>0</v>
      </c>
      <c r="I27" s="164"/>
      <c r="K27" s="172"/>
      <c r="L27" s="173"/>
      <c r="M27" s="196"/>
      <c r="N27" s="174"/>
      <c r="O27" s="317" t="s">
        <v>109</v>
      </c>
      <c r="P27" s="320"/>
      <c r="Q27" s="280">
        <v>0</v>
      </c>
      <c r="R27" s="281">
        <f t="shared" si="0"/>
        <v>0</v>
      </c>
    </row>
    <row r="28" spans="1:18" s="32" customFormat="1" ht="14.45" hidden="1" customHeight="1" x14ac:dyDescent="0.25">
      <c r="A28" s="175"/>
      <c r="B28" s="169"/>
      <c r="C28" s="556"/>
      <c r="D28" s="557"/>
      <c r="E28" s="558"/>
      <c r="F28" s="198"/>
      <c r="G28" s="170"/>
      <c r="H28" s="171">
        <v>0</v>
      </c>
      <c r="I28" s="164"/>
      <c r="K28" s="172"/>
      <c r="L28" s="173"/>
      <c r="M28" s="196"/>
      <c r="N28" s="174"/>
      <c r="O28" s="317" t="s">
        <v>109</v>
      </c>
      <c r="P28" s="320"/>
      <c r="Q28" s="280">
        <v>0</v>
      </c>
      <c r="R28" s="281">
        <f t="shared" si="0"/>
        <v>0</v>
      </c>
    </row>
    <row r="29" spans="1:18" s="32" customFormat="1" ht="14.45" hidden="1" customHeight="1" x14ac:dyDescent="0.25">
      <c r="A29" s="175"/>
      <c r="B29" s="169"/>
      <c r="C29" s="556"/>
      <c r="D29" s="557"/>
      <c r="E29" s="558"/>
      <c r="F29" s="198"/>
      <c r="G29" s="170"/>
      <c r="H29" s="171">
        <v>0</v>
      </c>
      <c r="I29" s="164"/>
      <c r="K29" s="172"/>
      <c r="L29" s="173"/>
      <c r="M29" s="196"/>
      <c r="N29" s="174"/>
      <c r="O29" s="317" t="s">
        <v>109</v>
      </c>
      <c r="P29" s="320"/>
      <c r="Q29" s="280">
        <v>0</v>
      </c>
      <c r="R29" s="281">
        <f t="shared" si="0"/>
        <v>0</v>
      </c>
    </row>
    <row r="30" spans="1:18" s="32" customFormat="1" ht="14.45" hidden="1" customHeight="1" x14ac:dyDescent="0.25">
      <c r="A30" s="175"/>
      <c r="B30" s="169"/>
      <c r="C30" s="556"/>
      <c r="D30" s="557"/>
      <c r="E30" s="558"/>
      <c r="F30" s="198"/>
      <c r="G30" s="170"/>
      <c r="H30" s="171">
        <v>0</v>
      </c>
      <c r="I30" s="164"/>
      <c r="K30" s="172"/>
      <c r="L30" s="173"/>
      <c r="M30" s="196"/>
      <c r="N30" s="174"/>
      <c r="O30" s="317" t="s">
        <v>109</v>
      </c>
      <c r="P30" s="320"/>
      <c r="Q30" s="280">
        <v>0</v>
      </c>
      <c r="R30" s="281">
        <f t="shared" si="0"/>
        <v>0</v>
      </c>
    </row>
    <row r="31" spans="1:18" s="32" customFormat="1" ht="14.45" hidden="1" customHeight="1" x14ac:dyDescent="0.25">
      <c r="A31" s="175"/>
      <c r="B31" s="169"/>
      <c r="C31" s="556"/>
      <c r="D31" s="557"/>
      <c r="E31" s="558"/>
      <c r="F31" s="198"/>
      <c r="G31" s="170"/>
      <c r="H31" s="171">
        <v>0</v>
      </c>
      <c r="I31" s="164"/>
      <c r="K31" s="172"/>
      <c r="L31" s="173"/>
      <c r="M31" s="196"/>
      <c r="N31" s="174"/>
      <c r="O31" s="317" t="s">
        <v>109</v>
      </c>
      <c r="P31" s="320"/>
      <c r="Q31" s="280">
        <v>0</v>
      </c>
      <c r="R31" s="281">
        <f t="shared" si="0"/>
        <v>0</v>
      </c>
    </row>
    <row r="32" spans="1:18" s="32" customFormat="1" ht="14.45" hidden="1" customHeight="1" x14ac:dyDescent="0.25">
      <c r="A32" s="175"/>
      <c r="B32" s="169"/>
      <c r="C32" s="556"/>
      <c r="D32" s="557"/>
      <c r="E32" s="558"/>
      <c r="F32" s="198"/>
      <c r="G32" s="170"/>
      <c r="H32" s="171">
        <v>0</v>
      </c>
      <c r="I32" s="164"/>
      <c r="K32" s="172"/>
      <c r="L32" s="173"/>
      <c r="M32" s="196"/>
      <c r="N32" s="174"/>
      <c r="O32" s="317" t="s">
        <v>109</v>
      </c>
      <c r="P32" s="320"/>
      <c r="Q32" s="280">
        <v>0</v>
      </c>
      <c r="R32" s="281">
        <f t="shared" si="0"/>
        <v>0</v>
      </c>
    </row>
    <row r="33" spans="1:28" s="32" customFormat="1" ht="15" customHeight="1" x14ac:dyDescent="0.25">
      <c r="A33" s="80" t="s">
        <v>107</v>
      </c>
      <c r="B33" s="81"/>
      <c r="E33" s="29"/>
      <c r="F33" s="176"/>
      <c r="G33" s="176"/>
      <c r="H33" s="177"/>
      <c r="I33" s="164"/>
      <c r="K33" s="178"/>
      <c r="L33" s="179"/>
      <c r="M33" s="197"/>
      <c r="N33" s="178"/>
      <c r="O33" s="178"/>
      <c r="P33" s="178"/>
      <c r="Q33" s="282">
        <f>SUM(Q10:Q32)</f>
        <v>0</v>
      </c>
      <c r="R33" s="282">
        <f>SUM(R10:R32)</f>
        <v>0</v>
      </c>
    </row>
    <row r="34" spans="1:28" s="32" customFormat="1" ht="15" customHeight="1" x14ac:dyDescent="0.25">
      <c r="A34" s="147"/>
      <c r="E34" s="29"/>
      <c r="F34" s="575" t="s">
        <v>173</v>
      </c>
      <c r="G34" s="576"/>
      <c r="H34" s="181">
        <f>SUM(H10:H32)</f>
        <v>0</v>
      </c>
      <c r="I34" s="164"/>
      <c r="K34" s="182"/>
      <c r="L34" s="179"/>
      <c r="M34" s="197"/>
      <c r="N34" s="182"/>
      <c r="O34" s="182"/>
      <c r="P34" s="182"/>
    </row>
    <row r="35" spans="1:28" x14ac:dyDescent="0.25">
      <c r="M35" s="192"/>
    </row>
    <row r="36" spans="1:28" ht="15" customHeight="1" x14ac:dyDescent="0.25">
      <c r="M36" s="192"/>
    </row>
    <row r="37" spans="1:28" s="31" customFormat="1" ht="30" customHeight="1" x14ac:dyDescent="0.25">
      <c r="A37" s="569" t="s">
        <v>170</v>
      </c>
      <c r="B37" s="569"/>
      <c r="C37" s="237"/>
      <c r="D37" s="237"/>
      <c r="E37" s="237"/>
      <c r="F37" s="237"/>
      <c r="G37" s="237"/>
      <c r="H37" s="225"/>
      <c r="I37" s="225"/>
      <c r="J37" s="225"/>
      <c r="L37" s="133"/>
      <c r="M37" s="189"/>
      <c r="N37" s="110"/>
      <c r="O37" s="574" t="s">
        <v>175</v>
      </c>
      <c r="P37" s="574"/>
      <c r="Q37" s="275"/>
      <c r="R37" s="276"/>
      <c r="S37" s="276"/>
      <c r="T37" s="276"/>
      <c r="U37" s="276"/>
      <c r="V37" s="184"/>
      <c r="W37" s="184"/>
    </row>
    <row r="38" spans="1:28" s="31" customFormat="1" x14ac:dyDescent="0.2">
      <c r="A38" s="565" t="s">
        <v>89</v>
      </c>
      <c r="B38" s="565"/>
      <c r="C38" s="565"/>
      <c r="D38" s="565"/>
      <c r="E38" s="565"/>
      <c r="F38" s="565"/>
      <c r="G38" s="565"/>
      <c r="H38" s="565"/>
      <c r="I38" s="565"/>
      <c r="J38" s="565"/>
      <c r="L38" s="133"/>
      <c r="M38" s="189"/>
    </row>
    <row r="39" spans="1:28" s="84" customFormat="1" ht="15" customHeight="1" x14ac:dyDescent="0.25">
      <c r="A39" s="565" t="s">
        <v>88</v>
      </c>
      <c r="B39" s="565"/>
      <c r="C39" s="565"/>
      <c r="D39" s="565"/>
      <c r="E39" s="565"/>
      <c r="F39" s="565"/>
      <c r="G39" s="565"/>
      <c r="H39" s="565"/>
      <c r="I39" s="565"/>
      <c r="J39" s="565"/>
      <c r="L39" s="134"/>
      <c r="M39" s="190"/>
      <c r="N39" s="111"/>
      <c r="O39" s="111"/>
      <c r="P39" s="111"/>
      <c r="Q39" s="112">
        <v>900</v>
      </c>
      <c r="R39" s="113" t="s">
        <v>74</v>
      </c>
      <c r="S39" s="77"/>
      <c r="T39" s="114"/>
      <c r="U39" s="115"/>
      <c r="V39" s="116"/>
      <c r="W39" s="77"/>
      <c r="X39" s="78"/>
      <c r="Y39" s="78"/>
      <c r="Z39" s="78"/>
      <c r="AA39" s="78"/>
      <c r="AB39" s="78"/>
    </row>
    <row r="40" spans="1:28" s="82" customFormat="1" ht="65.25" hidden="1" customHeight="1" x14ac:dyDescent="0.25">
      <c r="A40" s="226"/>
      <c r="B40" s="566" t="s">
        <v>56</v>
      </c>
      <c r="C40" s="227"/>
      <c r="D40" s="227"/>
      <c r="E40" s="227"/>
      <c r="F40" s="227"/>
      <c r="G40" s="228"/>
      <c r="H40" s="228"/>
      <c r="I40" s="229"/>
      <c r="J40" s="229"/>
      <c r="L40" s="134"/>
      <c r="M40" s="190"/>
      <c r="N40" s="81"/>
      <c r="O40" s="81"/>
      <c r="P40" s="81"/>
      <c r="Q40" s="81"/>
      <c r="R40" s="81"/>
      <c r="S40" s="81"/>
      <c r="T40" s="117"/>
      <c r="U40" s="81"/>
      <c r="V40" s="103"/>
      <c r="X40" s="105"/>
      <c r="Y40" s="105"/>
      <c r="Z40" s="105"/>
      <c r="AA40" s="105"/>
      <c r="AB40" s="105"/>
    </row>
    <row r="41" spans="1:28" s="77" customFormat="1" ht="30" customHeight="1" x14ac:dyDescent="0.25">
      <c r="A41" s="230" t="s">
        <v>73</v>
      </c>
      <c r="B41" s="567"/>
      <c r="C41" s="568" t="s">
        <v>57</v>
      </c>
      <c r="D41" s="568"/>
      <c r="E41" s="568"/>
      <c r="F41" s="231" t="s">
        <v>9</v>
      </c>
      <c r="G41" s="231" t="s">
        <v>10</v>
      </c>
      <c r="H41" s="231" t="s">
        <v>75</v>
      </c>
      <c r="I41" s="231" t="s">
        <v>58</v>
      </c>
      <c r="J41" s="231" t="s">
        <v>76</v>
      </c>
      <c r="L41" s="135"/>
      <c r="M41" s="191"/>
      <c r="N41" s="118"/>
      <c r="O41" s="318" t="s">
        <v>111</v>
      </c>
      <c r="P41" s="318" t="s">
        <v>115</v>
      </c>
      <c r="Q41" s="268" t="s">
        <v>77</v>
      </c>
      <c r="R41" s="268" t="s">
        <v>78</v>
      </c>
      <c r="S41" s="268" t="s">
        <v>4</v>
      </c>
      <c r="T41" s="268" t="s">
        <v>117</v>
      </c>
      <c r="U41" s="323" t="s">
        <v>85</v>
      </c>
      <c r="V41" s="119"/>
      <c r="W41" s="119"/>
      <c r="X41" s="119"/>
      <c r="Y41" s="119"/>
      <c r="Z41" s="119"/>
    </row>
    <row r="42" spans="1:28" s="75" customFormat="1" x14ac:dyDescent="0.25">
      <c r="A42" s="200"/>
      <c r="B42" s="201"/>
      <c r="C42" s="562"/>
      <c r="D42" s="563"/>
      <c r="E42" s="564"/>
      <c r="F42" s="424"/>
      <c r="G42" s="203"/>
      <c r="H42" s="204">
        <v>0</v>
      </c>
      <c r="I42" s="205"/>
      <c r="J42" s="204">
        <f>H42*I42</f>
        <v>0</v>
      </c>
      <c r="K42" s="120"/>
      <c r="L42" s="135"/>
      <c r="M42" s="191"/>
      <c r="N42" s="121"/>
      <c r="O42" s="317" t="s">
        <v>109</v>
      </c>
      <c r="P42" s="319"/>
      <c r="Q42" s="277">
        <f>ROUND(MIN(H42,Q39),2)</f>
        <v>0</v>
      </c>
      <c r="R42" s="278">
        <f t="shared" ref="R42:R76" si="1">I42</f>
        <v>0</v>
      </c>
      <c r="S42" s="139">
        <f>Q42*R42</f>
        <v>0</v>
      </c>
      <c r="T42" s="279">
        <v>0</v>
      </c>
      <c r="U42" s="139">
        <f>J42-T42</f>
        <v>0</v>
      </c>
      <c r="V42" s="83"/>
      <c r="W42" s="83"/>
      <c r="X42" s="83"/>
      <c r="Y42" s="83"/>
      <c r="Z42" s="83"/>
    </row>
    <row r="43" spans="1:28" s="75" customFormat="1" x14ac:dyDescent="0.25">
      <c r="A43" s="200"/>
      <c r="B43" s="201"/>
      <c r="C43" s="562"/>
      <c r="D43" s="563"/>
      <c r="E43" s="564"/>
      <c r="F43" s="202"/>
      <c r="G43" s="203"/>
      <c r="H43" s="204">
        <v>0</v>
      </c>
      <c r="I43" s="205"/>
      <c r="J43" s="204">
        <f t="shared" ref="J43:J76" si="2">H43*I43</f>
        <v>0</v>
      </c>
      <c r="K43" s="120"/>
      <c r="L43" s="135"/>
      <c r="M43" s="191"/>
      <c r="N43" s="121"/>
      <c r="O43" s="317" t="s">
        <v>109</v>
      </c>
      <c r="P43" s="319"/>
      <c r="Q43" s="277">
        <f t="shared" ref="Q43:Q76" si="3">ROUND(MIN(H43,Q40),2)</f>
        <v>0</v>
      </c>
      <c r="R43" s="278">
        <f t="shared" si="1"/>
        <v>0</v>
      </c>
      <c r="S43" s="139">
        <f t="shared" ref="S43:S76" si="4">Q43*R43</f>
        <v>0</v>
      </c>
      <c r="T43" s="279">
        <v>0</v>
      </c>
      <c r="U43" s="139">
        <f t="shared" ref="U43:U76" si="5">J43-T43</f>
        <v>0</v>
      </c>
      <c r="V43" s="83"/>
      <c r="W43" s="83"/>
      <c r="X43" s="83"/>
      <c r="Y43" s="83"/>
      <c r="Z43" s="83"/>
    </row>
    <row r="44" spans="1:28" s="75" customFormat="1" x14ac:dyDescent="0.25">
      <c r="A44" s="200"/>
      <c r="B44" s="201"/>
      <c r="C44" s="562"/>
      <c r="D44" s="563"/>
      <c r="E44" s="564"/>
      <c r="F44" s="202"/>
      <c r="G44" s="203"/>
      <c r="H44" s="204">
        <v>0</v>
      </c>
      <c r="I44" s="205"/>
      <c r="J44" s="204">
        <f t="shared" si="2"/>
        <v>0</v>
      </c>
      <c r="K44" s="120"/>
      <c r="L44" s="135"/>
      <c r="M44" s="191"/>
      <c r="N44" s="121"/>
      <c r="O44" s="317" t="s">
        <v>109</v>
      </c>
      <c r="P44" s="319"/>
      <c r="Q44" s="277">
        <f t="shared" si="3"/>
        <v>0</v>
      </c>
      <c r="R44" s="278">
        <f t="shared" si="1"/>
        <v>0</v>
      </c>
      <c r="S44" s="139">
        <f t="shared" si="4"/>
        <v>0</v>
      </c>
      <c r="T44" s="279">
        <v>0</v>
      </c>
      <c r="U44" s="139">
        <f t="shared" si="5"/>
        <v>0</v>
      </c>
      <c r="V44" s="83"/>
      <c r="W44" s="83"/>
      <c r="X44" s="83"/>
      <c r="Y44" s="83"/>
      <c r="Z44" s="83"/>
    </row>
    <row r="45" spans="1:28" s="75" customFormat="1" x14ac:dyDescent="0.25">
      <c r="A45" s="200"/>
      <c r="B45" s="201"/>
      <c r="C45" s="562"/>
      <c r="D45" s="563"/>
      <c r="E45" s="564"/>
      <c r="F45" s="202"/>
      <c r="G45" s="203"/>
      <c r="H45" s="204">
        <v>0</v>
      </c>
      <c r="I45" s="205"/>
      <c r="J45" s="204">
        <f t="shared" si="2"/>
        <v>0</v>
      </c>
      <c r="K45" s="120"/>
      <c r="L45" s="135"/>
      <c r="M45" s="191"/>
      <c r="N45" s="121"/>
      <c r="O45" s="317" t="s">
        <v>109</v>
      </c>
      <c r="P45" s="319"/>
      <c r="Q45" s="277">
        <f t="shared" si="3"/>
        <v>0</v>
      </c>
      <c r="R45" s="278">
        <f t="shared" si="1"/>
        <v>0</v>
      </c>
      <c r="S45" s="139">
        <f t="shared" si="4"/>
        <v>0</v>
      </c>
      <c r="T45" s="279">
        <v>0</v>
      </c>
      <c r="U45" s="139">
        <f t="shared" si="5"/>
        <v>0</v>
      </c>
      <c r="V45" s="83"/>
      <c r="W45" s="83"/>
      <c r="X45" s="83"/>
      <c r="Y45" s="83"/>
      <c r="Z45" s="83"/>
    </row>
    <row r="46" spans="1:28" s="75" customFormat="1" x14ac:dyDescent="0.25">
      <c r="A46" s="200"/>
      <c r="B46" s="201"/>
      <c r="C46" s="562"/>
      <c r="D46" s="563"/>
      <c r="E46" s="564"/>
      <c r="F46" s="202"/>
      <c r="G46" s="203"/>
      <c r="H46" s="204">
        <v>0</v>
      </c>
      <c r="I46" s="205"/>
      <c r="J46" s="204">
        <f t="shared" si="2"/>
        <v>0</v>
      </c>
      <c r="K46" s="120"/>
      <c r="L46" s="135"/>
      <c r="M46" s="191"/>
      <c r="N46" s="121"/>
      <c r="O46" s="317" t="s">
        <v>109</v>
      </c>
      <c r="P46" s="319"/>
      <c r="Q46" s="277">
        <f t="shared" si="3"/>
        <v>0</v>
      </c>
      <c r="R46" s="278">
        <f t="shared" si="1"/>
        <v>0</v>
      </c>
      <c r="S46" s="139">
        <f t="shared" si="4"/>
        <v>0</v>
      </c>
      <c r="T46" s="279">
        <v>0</v>
      </c>
      <c r="U46" s="139">
        <f t="shared" si="5"/>
        <v>0</v>
      </c>
      <c r="V46" s="83"/>
      <c r="W46" s="83"/>
      <c r="X46" s="83"/>
      <c r="Y46" s="83"/>
      <c r="Z46" s="83"/>
    </row>
    <row r="47" spans="1:28" s="75" customFormat="1" x14ac:dyDescent="0.25">
      <c r="A47" s="200"/>
      <c r="B47" s="201"/>
      <c r="C47" s="562"/>
      <c r="D47" s="563"/>
      <c r="E47" s="564"/>
      <c r="F47" s="202"/>
      <c r="G47" s="203"/>
      <c r="H47" s="204">
        <v>0</v>
      </c>
      <c r="I47" s="205"/>
      <c r="J47" s="204">
        <f t="shared" si="2"/>
        <v>0</v>
      </c>
      <c r="K47" s="120"/>
      <c r="L47" s="135"/>
      <c r="M47" s="191"/>
      <c r="N47" s="121"/>
      <c r="O47" s="317" t="s">
        <v>109</v>
      </c>
      <c r="P47" s="319"/>
      <c r="Q47" s="277">
        <f t="shared" si="3"/>
        <v>0</v>
      </c>
      <c r="R47" s="278">
        <f t="shared" si="1"/>
        <v>0</v>
      </c>
      <c r="S47" s="139">
        <f t="shared" si="4"/>
        <v>0</v>
      </c>
      <c r="T47" s="279">
        <v>0</v>
      </c>
      <c r="U47" s="139">
        <f t="shared" si="5"/>
        <v>0</v>
      </c>
      <c r="V47" s="83"/>
      <c r="W47" s="83"/>
      <c r="X47" s="83"/>
      <c r="Y47" s="83"/>
      <c r="Z47" s="83"/>
    </row>
    <row r="48" spans="1:28" s="75" customFormat="1" x14ac:dyDescent="0.25">
      <c r="A48" s="200"/>
      <c r="B48" s="201"/>
      <c r="C48" s="562"/>
      <c r="D48" s="563"/>
      <c r="E48" s="564"/>
      <c r="F48" s="202"/>
      <c r="G48" s="203"/>
      <c r="H48" s="204">
        <v>0</v>
      </c>
      <c r="I48" s="205"/>
      <c r="J48" s="204">
        <f t="shared" si="2"/>
        <v>0</v>
      </c>
      <c r="K48" s="120"/>
      <c r="L48" s="135"/>
      <c r="M48" s="191"/>
      <c r="N48" s="121"/>
      <c r="O48" s="317" t="s">
        <v>109</v>
      </c>
      <c r="P48" s="319"/>
      <c r="Q48" s="277">
        <f t="shared" si="3"/>
        <v>0</v>
      </c>
      <c r="R48" s="278">
        <f t="shared" si="1"/>
        <v>0</v>
      </c>
      <c r="S48" s="139">
        <f t="shared" si="4"/>
        <v>0</v>
      </c>
      <c r="T48" s="279">
        <v>0</v>
      </c>
      <c r="U48" s="139">
        <f t="shared" si="5"/>
        <v>0</v>
      </c>
      <c r="V48" s="83"/>
      <c r="W48" s="83"/>
      <c r="X48" s="83"/>
      <c r="Y48" s="83"/>
      <c r="Z48" s="83"/>
    </row>
    <row r="49" spans="1:26" s="75" customFormat="1" x14ac:dyDescent="0.25">
      <c r="A49" s="200"/>
      <c r="B49" s="201"/>
      <c r="C49" s="562"/>
      <c r="D49" s="563"/>
      <c r="E49" s="564"/>
      <c r="F49" s="202"/>
      <c r="G49" s="203"/>
      <c r="H49" s="204">
        <v>0</v>
      </c>
      <c r="I49" s="205"/>
      <c r="J49" s="204">
        <f t="shared" si="2"/>
        <v>0</v>
      </c>
      <c r="K49" s="120"/>
      <c r="L49" s="135"/>
      <c r="M49" s="191"/>
      <c r="N49" s="121"/>
      <c r="O49" s="317" t="s">
        <v>109</v>
      </c>
      <c r="P49" s="319"/>
      <c r="Q49" s="277">
        <f t="shared" si="3"/>
        <v>0</v>
      </c>
      <c r="R49" s="278">
        <f t="shared" si="1"/>
        <v>0</v>
      </c>
      <c r="S49" s="139">
        <f t="shared" si="4"/>
        <v>0</v>
      </c>
      <c r="T49" s="279">
        <v>0</v>
      </c>
      <c r="U49" s="139">
        <f t="shared" si="5"/>
        <v>0</v>
      </c>
      <c r="V49" s="83"/>
      <c r="W49" s="83"/>
      <c r="X49" s="83"/>
      <c r="Y49" s="83"/>
      <c r="Z49" s="83"/>
    </row>
    <row r="50" spans="1:26" s="75" customFormat="1" ht="15.75" customHeight="1" x14ac:dyDescent="0.25">
      <c r="A50" s="200"/>
      <c r="B50" s="201"/>
      <c r="C50" s="562"/>
      <c r="D50" s="563"/>
      <c r="E50" s="564"/>
      <c r="F50" s="202"/>
      <c r="G50" s="206"/>
      <c r="H50" s="207">
        <v>0</v>
      </c>
      <c r="I50" s="205"/>
      <c r="J50" s="204">
        <f t="shared" si="2"/>
        <v>0</v>
      </c>
      <c r="K50" s="120"/>
      <c r="L50" s="135"/>
      <c r="M50" s="191"/>
      <c r="N50" s="121"/>
      <c r="O50" s="317" t="s">
        <v>109</v>
      </c>
      <c r="P50" s="319"/>
      <c r="Q50" s="277">
        <f t="shared" si="3"/>
        <v>0</v>
      </c>
      <c r="R50" s="278">
        <f t="shared" si="1"/>
        <v>0</v>
      </c>
      <c r="S50" s="139">
        <f t="shared" si="4"/>
        <v>0</v>
      </c>
      <c r="T50" s="279">
        <v>0</v>
      </c>
      <c r="U50" s="139">
        <f t="shared" si="5"/>
        <v>0</v>
      </c>
      <c r="V50" s="83"/>
      <c r="W50" s="83"/>
      <c r="X50" s="83"/>
      <c r="Y50" s="83"/>
      <c r="Z50" s="83"/>
    </row>
    <row r="51" spans="1:26" s="75" customFormat="1" x14ac:dyDescent="0.25">
      <c r="A51" s="200"/>
      <c r="B51" s="201"/>
      <c r="C51" s="562"/>
      <c r="D51" s="563"/>
      <c r="E51" s="564"/>
      <c r="F51" s="202"/>
      <c r="G51" s="206"/>
      <c r="H51" s="207">
        <v>0</v>
      </c>
      <c r="I51" s="205"/>
      <c r="J51" s="204">
        <f t="shared" si="2"/>
        <v>0</v>
      </c>
      <c r="K51" s="120"/>
      <c r="L51" s="135"/>
      <c r="M51" s="191"/>
      <c r="N51" s="121"/>
      <c r="O51" s="317" t="s">
        <v>109</v>
      </c>
      <c r="P51" s="319"/>
      <c r="Q51" s="277">
        <f t="shared" si="3"/>
        <v>0</v>
      </c>
      <c r="R51" s="278">
        <f t="shared" si="1"/>
        <v>0</v>
      </c>
      <c r="S51" s="139">
        <f t="shared" si="4"/>
        <v>0</v>
      </c>
      <c r="T51" s="279">
        <v>0</v>
      </c>
      <c r="U51" s="139">
        <f t="shared" si="5"/>
        <v>0</v>
      </c>
      <c r="V51" s="83"/>
      <c r="W51" s="83"/>
      <c r="X51" s="83"/>
      <c r="Y51" s="83"/>
      <c r="Z51" s="83"/>
    </row>
    <row r="52" spans="1:26" s="75" customFormat="1" ht="15" customHeight="1" x14ac:dyDescent="0.25">
      <c r="A52" s="200"/>
      <c r="B52" s="201"/>
      <c r="C52" s="562"/>
      <c r="D52" s="563"/>
      <c r="E52" s="564"/>
      <c r="F52" s="202"/>
      <c r="G52" s="206"/>
      <c r="H52" s="207">
        <v>0</v>
      </c>
      <c r="I52" s="205"/>
      <c r="J52" s="204">
        <f t="shared" si="2"/>
        <v>0</v>
      </c>
      <c r="K52" s="120"/>
      <c r="L52" s="135"/>
      <c r="M52" s="191"/>
      <c r="N52" s="121"/>
      <c r="O52" s="317" t="s">
        <v>109</v>
      </c>
      <c r="P52" s="319"/>
      <c r="Q52" s="277">
        <f t="shared" si="3"/>
        <v>0</v>
      </c>
      <c r="R52" s="278">
        <f t="shared" si="1"/>
        <v>0</v>
      </c>
      <c r="S52" s="139">
        <f t="shared" si="4"/>
        <v>0</v>
      </c>
      <c r="T52" s="279">
        <v>0</v>
      </c>
      <c r="U52" s="139">
        <f t="shared" si="5"/>
        <v>0</v>
      </c>
      <c r="V52" s="83"/>
      <c r="W52" s="83"/>
      <c r="X52" s="83"/>
      <c r="Y52" s="83"/>
      <c r="Z52" s="83"/>
    </row>
    <row r="53" spans="1:26" s="75" customFormat="1" ht="15" customHeight="1" x14ac:dyDescent="0.25">
      <c r="A53" s="200"/>
      <c r="B53" s="201"/>
      <c r="C53" s="562"/>
      <c r="D53" s="563"/>
      <c r="E53" s="564"/>
      <c r="F53" s="202"/>
      <c r="G53" s="206"/>
      <c r="H53" s="207">
        <v>0</v>
      </c>
      <c r="I53" s="205"/>
      <c r="J53" s="204">
        <f t="shared" si="2"/>
        <v>0</v>
      </c>
      <c r="K53" s="120"/>
      <c r="L53" s="135"/>
      <c r="M53" s="191"/>
      <c r="N53" s="121"/>
      <c r="O53" s="317" t="s">
        <v>109</v>
      </c>
      <c r="P53" s="319"/>
      <c r="Q53" s="277">
        <f t="shared" si="3"/>
        <v>0</v>
      </c>
      <c r="R53" s="278">
        <f t="shared" si="1"/>
        <v>0</v>
      </c>
      <c r="S53" s="139">
        <f t="shared" si="4"/>
        <v>0</v>
      </c>
      <c r="T53" s="279">
        <v>0</v>
      </c>
      <c r="U53" s="139">
        <f t="shared" si="5"/>
        <v>0</v>
      </c>
      <c r="V53" s="83"/>
      <c r="W53" s="83"/>
      <c r="X53" s="83"/>
      <c r="Y53" s="83"/>
      <c r="Z53" s="83"/>
    </row>
    <row r="54" spans="1:26" s="75" customFormat="1" ht="15" customHeight="1" x14ac:dyDescent="0.25">
      <c r="A54" s="200"/>
      <c r="B54" s="201"/>
      <c r="C54" s="562"/>
      <c r="D54" s="563"/>
      <c r="E54" s="564"/>
      <c r="F54" s="202"/>
      <c r="G54" s="206"/>
      <c r="H54" s="207">
        <v>0</v>
      </c>
      <c r="I54" s="205"/>
      <c r="J54" s="204">
        <f t="shared" si="2"/>
        <v>0</v>
      </c>
      <c r="K54" s="120"/>
      <c r="L54" s="135"/>
      <c r="M54" s="191"/>
      <c r="N54" s="121"/>
      <c r="O54" s="317" t="s">
        <v>109</v>
      </c>
      <c r="P54" s="319"/>
      <c r="Q54" s="277">
        <f t="shared" si="3"/>
        <v>0</v>
      </c>
      <c r="R54" s="278">
        <f t="shared" si="1"/>
        <v>0</v>
      </c>
      <c r="S54" s="139">
        <f t="shared" si="4"/>
        <v>0</v>
      </c>
      <c r="T54" s="279">
        <v>0</v>
      </c>
      <c r="U54" s="139">
        <f t="shared" si="5"/>
        <v>0</v>
      </c>
      <c r="V54" s="83"/>
      <c r="W54" s="83"/>
      <c r="X54" s="83"/>
      <c r="Y54" s="83"/>
      <c r="Z54" s="83"/>
    </row>
    <row r="55" spans="1:26" s="75" customFormat="1" ht="15" customHeight="1" x14ac:dyDescent="0.25">
      <c r="A55" s="200"/>
      <c r="B55" s="201"/>
      <c r="C55" s="562"/>
      <c r="D55" s="563"/>
      <c r="E55" s="564"/>
      <c r="F55" s="202"/>
      <c r="G55" s="206"/>
      <c r="H55" s="207">
        <v>0</v>
      </c>
      <c r="I55" s="205"/>
      <c r="J55" s="204">
        <f t="shared" si="2"/>
        <v>0</v>
      </c>
      <c r="K55" s="120"/>
      <c r="L55" s="135"/>
      <c r="M55" s="191"/>
      <c r="N55" s="121"/>
      <c r="O55" s="317" t="s">
        <v>109</v>
      </c>
      <c r="P55" s="319"/>
      <c r="Q55" s="277">
        <f t="shared" si="3"/>
        <v>0</v>
      </c>
      <c r="R55" s="278">
        <f t="shared" si="1"/>
        <v>0</v>
      </c>
      <c r="S55" s="139">
        <f t="shared" si="4"/>
        <v>0</v>
      </c>
      <c r="T55" s="279">
        <v>0</v>
      </c>
      <c r="U55" s="139">
        <f t="shared" si="5"/>
        <v>0</v>
      </c>
      <c r="V55" s="83"/>
      <c r="W55" s="83"/>
      <c r="X55" s="83"/>
      <c r="Y55" s="83"/>
      <c r="Z55" s="83"/>
    </row>
    <row r="56" spans="1:26" s="75" customFormat="1" ht="15" customHeight="1" x14ac:dyDescent="0.25">
      <c r="A56" s="200"/>
      <c r="B56" s="201"/>
      <c r="C56" s="562"/>
      <c r="D56" s="563"/>
      <c r="E56" s="564"/>
      <c r="F56" s="202"/>
      <c r="G56" s="206"/>
      <c r="H56" s="207">
        <v>0</v>
      </c>
      <c r="I56" s="205"/>
      <c r="J56" s="204">
        <f t="shared" si="2"/>
        <v>0</v>
      </c>
      <c r="K56" s="120"/>
      <c r="L56" s="135"/>
      <c r="M56" s="191"/>
      <c r="N56" s="121"/>
      <c r="O56" s="317" t="s">
        <v>109</v>
      </c>
      <c r="P56" s="319"/>
      <c r="Q56" s="277">
        <f t="shared" si="3"/>
        <v>0</v>
      </c>
      <c r="R56" s="278">
        <f t="shared" si="1"/>
        <v>0</v>
      </c>
      <c r="S56" s="139">
        <f t="shared" si="4"/>
        <v>0</v>
      </c>
      <c r="T56" s="279">
        <v>0</v>
      </c>
      <c r="U56" s="139">
        <f t="shared" si="5"/>
        <v>0</v>
      </c>
      <c r="V56" s="83"/>
      <c r="W56" s="83"/>
      <c r="X56" s="83"/>
      <c r="Y56" s="83"/>
      <c r="Z56" s="83"/>
    </row>
    <row r="57" spans="1:26" s="75" customFormat="1" ht="15" hidden="1" customHeight="1" x14ac:dyDescent="0.25">
      <c r="A57" s="200"/>
      <c r="B57" s="201"/>
      <c r="C57" s="562"/>
      <c r="D57" s="563"/>
      <c r="E57" s="564"/>
      <c r="F57" s="202"/>
      <c r="G57" s="206"/>
      <c r="H57" s="207">
        <v>0</v>
      </c>
      <c r="I57" s="205"/>
      <c r="J57" s="204">
        <f t="shared" si="2"/>
        <v>0</v>
      </c>
      <c r="K57" s="120"/>
      <c r="L57" s="135"/>
      <c r="M57" s="191"/>
      <c r="N57" s="121"/>
      <c r="O57" s="317" t="s">
        <v>109</v>
      </c>
      <c r="P57" s="319"/>
      <c r="Q57" s="277">
        <f t="shared" si="3"/>
        <v>0</v>
      </c>
      <c r="R57" s="278">
        <f t="shared" si="1"/>
        <v>0</v>
      </c>
      <c r="S57" s="139">
        <f t="shared" si="4"/>
        <v>0</v>
      </c>
      <c r="T57" s="279">
        <v>0</v>
      </c>
      <c r="U57" s="139">
        <f t="shared" si="5"/>
        <v>0</v>
      </c>
      <c r="V57" s="83"/>
      <c r="W57" s="83"/>
      <c r="X57" s="83"/>
      <c r="Y57" s="83"/>
      <c r="Z57" s="83"/>
    </row>
    <row r="58" spans="1:26" s="75" customFormat="1" ht="15" hidden="1" customHeight="1" x14ac:dyDescent="0.25">
      <c r="A58" s="200"/>
      <c r="B58" s="201"/>
      <c r="C58" s="562"/>
      <c r="D58" s="563"/>
      <c r="E58" s="564"/>
      <c r="F58" s="202"/>
      <c r="G58" s="206"/>
      <c r="H58" s="207">
        <v>0</v>
      </c>
      <c r="I58" s="205"/>
      <c r="J58" s="204">
        <f t="shared" si="2"/>
        <v>0</v>
      </c>
      <c r="K58" s="120"/>
      <c r="L58" s="135"/>
      <c r="M58" s="191"/>
      <c r="N58" s="121"/>
      <c r="O58" s="317" t="s">
        <v>109</v>
      </c>
      <c r="P58" s="319"/>
      <c r="Q58" s="277">
        <f t="shared" si="3"/>
        <v>0</v>
      </c>
      <c r="R58" s="278">
        <f t="shared" si="1"/>
        <v>0</v>
      </c>
      <c r="S58" s="139">
        <f t="shared" si="4"/>
        <v>0</v>
      </c>
      <c r="T58" s="279">
        <v>0</v>
      </c>
      <c r="U58" s="139">
        <f t="shared" si="5"/>
        <v>0</v>
      </c>
      <c r="V58" s="83"/>
      <c r="W58" s="83"/>
      <c r="X58" s="83"/>
      <c r="Y58" s="83"/>
      <c r="Z58" s="83"/>
    </row>
    <row r="59" spans="1:26" s="75" customFormat="1" ht="15" hidden="1" customHeight="1" x14ac:dyDescent="0.25">
      <c r="A59" s="200"/>
      <c r="B59" s="201"/>
      <c r="C59" s="562"/>
      <c r="D59" s="563"/>
      <c r="E59" s="564"/>
      <c r="F59" s="202"/>
      <c r="G59" s="206"/>
      <c r="H59" s="207">
        <v>0</v>
      </c>
      <c r="I59" s="205"/>
      <c r="J59" s="204">
        <f t="shared" si="2"/>
        <v>0</v>
      </c>
      <c r="K59" s="120"/>
      <c r="L59" s="135"/>
      <c r="M59" s="191"/>
      <c r="N59" s="121"/>
      <c r="O59" s="317" t="s">
        <v>109</v>
      </c>
      <c r="P59" s="319"/>
      <c r="Q59" s="277">
        <f t="shared" si="3"/>
        <v>0</v>
      </c>
      <c r="R59" s="278">
        <f t="shared" si="1"/>
        <v>0</v>
      </c>
      <c r="S59" s="139">
        <f t="shared" si="4"/>
        <v>0</v>
      </c>
      <c r="T59" s="279">
        <v>0</v>
      </c>
      <c r="U59" s="139">
        <f t="shared" si="5"/>
        <v>0</v>
      </c>
      <c r="V59" s="83"/>
      <c r="W59" s="83"/>
      <c r="X59" s="83"/>
      <c r="Y59" s="83"/>
      <c r="Z59" s="83"/>
    </row>
    <row r="60" spans="1:26" s="75" customFormat="1" ht="15" hidden="1" customHeight="1" x14ac:dyDescent="0.25">
      <c r="A60" s="200"/>
      <c r="B60" s="201"/>
      <c r="C60" s="562"/>
      <c r="D60" s="563"/>
      <c r="E60" s="564"/>
      <c r="F60" s="202"/>
      <c r="G60" s="206"/>
      <c r="H60" s="207">
        <v>0</v>
      </c>
      <c r="I60" s="205"/>
      <c r="J60" s="204">
        <f t="shared" si="2"/>
        <v>0</v>
      </c>
      <c r="K60" s="120"/>
      <c r="L60" s="135"/>
      <c r="M60" s="191"/>
      <c r="N60" s="121"/>
      <c r="O60" s="317" t="s">
        <v>109</v>
      </c>
      <c r="P60" s="319"/>
      <c r="Q60" s="277">
        <f t="shared" si="3"/>
        <v>0</v>
      </c>
      <c r="R60" s="278">
        <f t="shared" si="1"/>
        <v>0</v>
      </c>
      <c r="S60" s="139">
        <f t="shared" si="4"/>
        <v>0</v>
      </c>
      <c r="T60" s="279">
        <v>0</v>
      </c>
      <c r="U60" s="139">
        <f t="shared" si="5"/>
        <v>0</v>
      </c>
      <c r="V60" s="83"/>
      <c r="W60" s="83"/>
      <c r="X60" s="83"/>
      <c r="Y60" s="83"/>
      <c r="Z60" s="83"/>
    </row>
    <row r="61" spans="1:26" s="75" customFormat="1" ht="15" hidden="1" customHeight="1" x14ac:dyDescent="0.25">
      <c r="A61" s="200"/>
      <c r="B61" s="201"/>
      <c r="C61" s="562"/>
      <c r="D61" s="563"/>
      <c r="E61" s="564"/>
      <c r="F61" s="202"/>
      <c r="G61" s="206"/>
      <c r="H61" s="207">
        <v>0</v>
      </c>
      <c r="I61" s="205"/>
      <c r="J61" s="204">
        <f t="shared" si="2"/>
        <v>0</v>
      </c>
      <c r="K61" s="120"/>
      <c r="L61" s="135"/>
      <c r="M61" s="191"/>
      <c r="N61" s="121"/>
      <c r="O61" s="317" t="s">
        <v>109</v>
      </c>
      <c r="P61" s="319"/>
      <c r="Q61" s="277">
        <f t="shared" si="3"/>
        <v>0</v>
      </c>
      <c r="R61" s="278">
        <f t="shared" si="1"/>
        <v>0</v>
      </c>
      <c r="S61" s="139">
        <f t="shared" si="4"/>
        <v>0</v>
      </c>
      <c r="T61" s="279">
        <v>0</v>
      </c>
      <c r="U61" s="139">
        <f t="shared" si="5"/>
        <v>0</v>
      </c>
      <c r="V61" s="83"/>
      <c r="W61" s="83"/>
      <c r="X61" s="83"/>
      <c r="Y61" s="83"/>
      <c r="Z61" s="83"/>
    </row>
    <row r="62" spans="1:26" s="75" customFormat="1" ht="15" hidden="1" customHeight="1" x14ac:dyDescent="0.25">
      <c r="A62" s="200"/>
      <c r="B62" s="201"/>
      <c r="C62" s="562"/>
      <c r="D62" s="563"/>
      <c r="E62" s="564"/>
      <c r="F62" s="202"/>
      <c r="G62" s="206"/>
      <c r="H62" s="207">
        <v>0</v>
      </c>
      <c r="I62" s="205"/>
      <c r="J62" s="204">
        <f t="shared" si="2"/>
        <v>0</v>
      </c>
      <c r="K62" s="120"/>
      <c r="L62" s="135"/>
      <c r="M62" s="191"/>
      <c r="N62" s="121"/>
      <c r="O62" s="317" t="s">
        <v>109</v>
      </c>
      <c r="P62" s="319"/>
      <c r="Q62" s="277">
        <f t="shared" si="3"/>
        <v>0</v>
      </c>
      <c r="R62" s="278">
        <f t="shared" si="1"/>
        <v>0</v>
      </c>
      <c r="S62" s="139">
        <f t="shared" si="4"/>
        <v>0</v>
      </c>
      <c r="T62" s="279">
        <v>0</v>
      </c>
      <c r="U62" s="139">
        <f t="shared" si="5"/>
        <v>0</v>
      </c>
      <c r="V62" s="83"/>
      <c r="W62" s="83"/>
      <c r="X62" s="83"/>
      <c r="Y62" s="83"/>
      <c r="Z62" s="83"/>
    </row>
    <row r="63" spans="1:26" s="75" customFormat="1" ht="15" hidden="1" customHeight="1" x14ac:dyDescent="0.25">
      <c r="A63" s="200"/>
      <c r="B63" s="201"/>
      <c r="C63" s="562"/>
      <c r="D63" s="563"/>
      <c r="E63" s="564"/>
      <c r="F63" s="202"/>
      <c r="G63" s="206"/>
      <c r="H63" s="207">
        <v>0</v>
      </c>
      <c r="I63" s="205"/>
      <c r="J63" s="204">
        <f t="shared" si="2"/>
        <v>0</v>
      </c>
      <c r="K63" s="120"/>
      <c r="L63" s="135"/>
      <c r="M63" s="191"/>
      <c r="N63" s="121"/>
      <c r="O63" s="317" t="s">
        <v>109</v>
      </c>
      <c r="P63" s="319"/>
      <c r="Q63" s="277">
        <f t="shared" si="3"/>
        <v>0</v>
      </c>
      <c r="R63" s="278">
        <f t="shared" si="1"/>
        <v>0</v>
      </c>
      <c r="S63" s="139">
        <f t="shared" si="4"/>
        <v>0</v>
      </c>
      <c r="T63" s="279">
        <v>0</v>
      </c>
      <c r="U63" s="139">
        <f t="shared" si="5"/>
        <v>0</v>
      </c>
      <c r="V63" s="83"/>
      <c r="W63" s="83"/>
      <c r="X63" s="83"/>
      <c r="Y63" s="83"/>
      <c r="Z63" s="83"/>
    </row>
    <row r="64" spans="1:26" s="75" customFormat="1" ht="15" hidden="1" customHeight="1" x14ac:dyDescent="0.25">
      <c r="A64" s="200"/>
      <c r="B64" s="201"/>
      <c r="C64" s="562"/>
      <c r="D64" s="563"/>
      <c r="E64" s="564"/>
      <c r="F64" s="202"/>
      <c r="G64" s="206"/>
      <c r="H64" s="207">
        <v>0</v>
      </c>
      <c r="I64" s="205"/>
      <c r="J64" s="204">
        <f t="shared" si="2"/>
        <v>0</v>
      </c>
      <c r="K64" s="120"/>
      <c r="L64" s="135"/>
      <c r="M64" s="191"/>
      <c r="N64" s="121"/>
      <c r="O64" s="317" t="s">
        <v>109</v>
      </c>
      <c r="P64" s="319"/>
      <c r="Q64" s="277">
        <f t="shared" si="3"/>
        <v>0</v>
      </c>
      <c r="R64" s="278">
        <f t="shared" si="1"/>
        <v>0</v>
      </c>
      <c r="S64" s="139">
        <f t="shared" si="4"/>
        <v>0</v>
      </c>
      <c r="T64" s="279">
        <v>0</v>
      </c>
      <c r="U64" s="139">
        <f t="shared" si="5"/>
        <v>0</v>
      </c>
      <c r="V64" s="83"/>
      <c r="W64" s="83"/>
      <c r="X64" s="83"/>
      <c r="Y64" s="83"/>
      <c r="Z64" s="83"/>
    </row>
    <row r="65" spans="1:28" s="75" customFormat="1" ht="15" hidden="1" customHeight="1" x14ac:dyDescent="0.25">
      <c r="A65" s="200"/>
      <c r="B65" s="201"/>
      <c r="C65" s="562"/>
      <c r="D65" s="563"/>
      <c r="E65" s="564"/>
      <c r="F65" s="202"/>
      <c r="G65" s="206"/>
      <c r="H65" s="207">
        <v>0</v>
      </c>
      <c r="I65" s="205"/>
      <c r="J65" s="204">
        <f t="shared" si="2"/>
        <v>0</v>
      </c>
      <c r="K65" s="120"/>
      <c r="L65" s="135"/>
      <c r="M65" s="191"/>
      <c r="N65" s="121"/>
      <c r="O65" s="317" t="s">
        <v>109</v>
      </c>
      <c r="P65" s="319"/>
      <c r="Q65" s="277">
        <f t="shared" si="3"/>
        <v>0</v>
      </c>
      <c r="R65" s="278">
        <f t="shared" si="1"/>
        <v>0</v>
      </c>
      <c r="S65" s="139">
        <f t="shared" si="4"/>
        <v>0</v>
      </c>
      <c r="T65" s="279">
        <v>0</v>
      </c>
      <c r="U65" s="139">
        <f t="shared" si="5"/>
        <v>0</v>
      </c>
      <c r="V65" s="83"/>
      <c r="W65" s="83"/>
      <c r="X65" s="83"/>
      <c r="Y65" s="83"/>
      <c r="Z65" s="83"/>
    </row>
    <row r="66" spans="1:28" s="75" customFormat="1" ht="15" hidden="1" customHeight="1" x14ac:dyDescent="0.25">
      <c r="A66" s="200"/>
      <c r="B66" s="201"/>
      <c r="C66" s="562"/>
      <c r="D66" s="563"/>
      <c r="E66" s="564"/>
      <c r="F66" s="202"/>
      <c r="G66" s="206"/>
      <c r="H66" s="207">
        <v>0</v>
      </c>
      <c r="I66" s="205"/>
      <c r="J66" s="204">
        <f t="shared" si="2"/>
        <v>0</v>
      </c>
      <c r="K66" s="120"/>
      <c r="L66" s="135"/>
      <c r="M66" s="191"/>
      <c r="N66" s="121"/>
      <c r="O66" s="317" t="s">
        <v>109</v>
      </c>
      <c r="P66" s="319"/>
      <c r="Q66" s="277">
        <f t="shared" si="3"/>
        <v>0</v>
      </c>
      <c r="R66" s="278">
        <f t="shared" si="1"/>
        <v>0</v>
      </c>
      <c r="S66" s="139">
        <f t="shared" si="4"/>
        <v>0</v>
      </c>
      <c r="T66" s="279">
        <v>0</v>
      </c>
      <c r="U66" s="139">
        <f t="shared" si="5"/>
        <v>0</v>
      </c>
      <c r="V66" s="83"/>
      <c r="W66" s="83"/>
      <c r="X66" s="83"/>
      <c r="Y66" s="83"/>
      <c r="Z66" s="83"/>
    </row>
    <row r="67" spans="1:28" s="75" customFormat="1" ht="15" hidden="1" customHeight="1" x14ac:dyDescent="0.25">
      <c r="A67" s="200"/>
      <c r="B67" s="201"/>
      <c r="C67" s="562"/>
      <c r="D67" s="563"/>
      <c r="E67" s="564"/>
      <c r="F67" s="202"/>
      <c r="G67" s="206"/>
      <c r="H67" s="207">
        <v>0</v>
      </c>
      <c r="I67" s="205"/>
      <c r="J67" s="204">
        <f t="shared" si="2"/>
        <v>0</v>
      </c>
      <c r="K67" s="120"/>
      <c r="L67" s="135"/>
      <c r="M67" s="191"/>
      <c r="N67" s="121"/>
      <c r="O67" s="317" t="s">
        <v>109</v>
      </c>
      <c r="P67" s="319"/>
      <c r="Q67" s="277">
        <f t="shared" si="3"/>
        <v>0</v>
      </c>
      <c r="R67" s="278">
        <f t="shared" si="1"/>
        <v>0</v>
      </c>
      <c r="S67" s="139">
        <f t="shared" si="4"/>
        <v>0</v>
      </c>
      <c r="T67" s="279">
        <v>0</v>
      </c>
      <c r="U67" s="139">
        <f t="shared" si="5"/>
        <v>0</v>
      </c>
      <c r="V67" s="83"/>
      <c r="W67" s="83"/>
      <c r="X67" s="83"/>
      <c r="Y67" s="83"/>
      <c r="Z67" s="83"/>
    </row>
    <row r="68" spans="1:28" s="75" customFormat="1" ht="15" hidden="1" customHeight="1" x14ac:dyDescent="0.25">
      <c r="A68" s="200"/>
      <c r="B68" s="201"/>
      <c r="C68" s="562"/>
      <c r="D68" s="563"/>
      <c r="E68" s="564"/>
      <c r="F68" s="202"/>
      <c r="G68" s="206"/>
      <c r="H68" s="207">
        <v>0</v>
      </c>
      <c r="I68" s="205"/>
      <c r="J68" s="204">
        <f t="shared" si="2"/>
        <v>0</v>
      </c>
      <c r="K68" s="120"/>
      <c r="L68" s="135"/>
      <c r="M68" s="191"/>
      <c r="N68" s="121"/>
      <c r="O68" s="317" t="s">
        <v>109</v>
      </c>
      <c r="P68" s="319"/>
      <c r="Q68" s="277">
        <f t="shared" si="3"/>
        <v>0</v>
      </c>
      <c r="R68" s="278">
        <f t="shared" si="1"/>
        <v>0</v>
      </c>
      <c r="S68" s="139">
        <f t="shared" si="4"/>
        <v>0</v>
      </c>
      <c r="T68" s="279">
        <v>0</v>
      </c>
      <c r="U68" s="139">
        <f t="shared" si="5"/>
        <v>0</v>
      </c>
      <c r="V68" s="83"/>
      <c r="W68" s="83"/>
      <c r="X68" s="83"/>
      <c r="Y68" s="83"/>
      <c r="Z68" s="83"/>
    </row>
    <row r="69" spans="1:28" s="75" customFormat="1" ht="15" hidden="1" customHeight="1" x14ac:dyDescent="0.25">
      <c r="A69" s="200"/>
      <c r="B69" s="201"/>
      <c r="C69" s="562"/>
      <c r="D69" s="563"/>
      <c r="E69" s="564"/>
      <c r="F69" s="202"/>
      <c r="G69" s="206"/>
      <c r="H69" s="207">
        <v>0</v>
      </c>
      <c r="I69" s="205"/>
      <c r="J69" s="204">
        <f t="shared" si="2"/>
        <v>0</v>
      </c>
      <c r="K69" s="120"/>
      <c r="L69" s="135"/>
      <c r="M69" s="191"/>
      <c r="N69" s="121"/>
      <c r="O69" s="317" t="s">
        <v>109</v>
      </c>
      <c r="P69" s="319"/>
      <c r="Q69" s="277">
        <f t="shared" si="3"/>
        <v>0</v>
      </c>
      <c r="R69" s="278">
        <f t="shared" si="1"/>
        <v>0</v>
      </c>
      <c r="S69" s="139">
        <f t="shared" si="4"/>
        <v>0</v>
      </c>
      <c r="T69" s="279">
        <v>0</v>
      </c>
      <c r="U69" s="139">
        <f t="shared" si="5"/>
        <v>0</v>
      </c>
      <c r="V69" s="83"/>
      <c r="W69" s="83"/>
      <c r="X69" s="83"/>
      <c r="Y69" s="83"/>
      <c r="Z69" s="83"/>
    </row>
    <row r="70" spans="1:28" s="75" customFormat="1" ht="15" hidden="1" customHeight="1" x14ac:dyDescent="0.25">
      <c r="A70" s="200"/>
      <c r="B70" s="201"/>
      <c r="C70" s="562"/>
      <c r="D70" s="563"/>
      <c r="E70" s="564"/>
      <c r="F70" s="202"/>
      <c r="G70" s="206"/>
      <c r="H70" s="207">
        <v>0</v>
      </c>
      <c r="I70" s="205"/>
      <c r="J70" s="204">
        <f t="shared" si="2"/>
        <v>0</v>
      </c>
      <c r="K70" s="120"/>
      <c r="L70" s="135"/>
      <c r="M70" s="191"/>
      <c r="N70" s="121"/>
      <c r="O70" s="317" t="s">
        <v>109</v>
      </c>
      <c r="P70" s="319"/>
      <c r="Q70" s="277">
        <f t="shared" si="3"/>
        <v>0</v>
      </c>
      <c r="R70" s="278">
        <f t="shared" si="1"/>
        <v>0</v>
      </c>
      <c r="S70" s="139">
        <f t="shared" si="4"/>
        <v>0</v>
      </c>
      <c r="T70" s="279">
        <v>0</v>
      </c>
      <c r="U70" s="139">
        <f t="shared" si="5"/>
        <v>0</v>
      </c>
      <c r="V70" s="83"/>
      <c r="W70" s="83"/>
      <c r="X70" s="83"/>
      <c r="Y70" s="83"/>
      <c r="Z70" s="83"/>
    </row>
    <row r="71" spans="1:28" s="75" customFormat="1" ht="15" hidden="1" customHeight="1" x14ac:dyDescent="0.25">
      <c r="A71" s="200"/>
      <c r="B71" s="201"/>
      <c r="C71" s="562"/>
      <c r="D71" s="563"/>
      <c r="E71" s="564"/>
      <c r="F71" s="202"/>
      <c r="G71" s="206"/>
      <c r="H71" s="207">
        <v>0</v>
      </c>
      <c r="I71" s="205"/>
      <c r="J71" s="204">
        <f t="shared" si="2"/>
        <v>0</v>
      </c>
      <c r="K71" s="120"/>
      <c r="L71" s="135"/>
      <c r="M71" s="191"/>
      <c r="N71" s="121"/>
      <c r="O71" s="317" t="s">
        <v>109</v>
      </c>
      <c r="P71" s="319"/>
      <c r="Q71" s="277">
        <f t="shared" si="3"/>
        <v>0</v>
      </c>
      <c r="R71" s="278">
        <f t="shared" si="1"/>
        <v>0</v>
      </c>
      <c r="S71" s="139">
        <f t="shared" si="4"/>
        <v>0</v>
      </c>
      <c r="T71" s="279">
        <v>0</v>
      </c>
      <c r="U71" s="139">
        <f t="shared" si="5"/>
        <v>0</v>
      </c>
      <c r="V71" s="83"/>
      <c r="W71" s="83"/>
      <c r="X71" s="83"/>
      <c r="Y71" s="83"/>
      <c r="Z71" s="83"/>
    </row>
    <row r="72" spans="1:28" s="75" customFormat="1" ht="15" hidden="1" customHeight="1" x14ac:dyDescent="0.25">
      <c r="A72" s="200"/>
      <c r="B72" s="201"/>
      <c r="C72" s="562"/>
      <c r="D72" s="563"/>
      <c r="E72" s="564"/>
      <c r="F72" s="202"/>
      <c r="G72" s="206"/>
      <c r="H72" s="207">
        <v>0</v>
      </c>
      <c r="I72" s="205"/>
      <c r="J72" s="204">
        <f t="shared" si="2"/>
        <v>0</v>
      </c>
      <c r="K72" s="120"/>
      <c r="L72" s="135"/>
      <c r="M72" s="191"/>
      <c r="N72" s="121"/>
      <c r="O72" s="317" t="s">
        <v>109</v>
      </c>
      <c r="P72" s="319"/>
      <c r="Q72" s="277">
        <f t="shared" si="3"/>
        <v>0</v>
      </c>
      <c r="R72" s="278">
        <f t="shared" si="1"/>
        <v>0</v>
      </c>
      <c r="S72" s="139">
        <f t="shared" si="4"/>
        <v>0</v>
      </c>
      <c r="T72" s="279">
        <v>0</v>
      </c>
      <c r="U72" s="139">
        <f t="shared" si="5"/>
        <v>0</v>
      </c>
      <c r="V72" s="83"/>
      <c r="W72" s="83"/>
      <c r="X72" s="83"/>
      <c r="Y72" s="83"/>
      <c r="Z72" s="83"/>
    </row>
    <row r="73" spans="1:28" s="75" customFormat="1" ht="15" hidden="1" customHeight="1" x14ac:dyDescent="0.25">
      <c r="A73" s="200"/>
      <c r="B73" s="201"/>
      <c r="C73" s="562"/>
      <c r="D73" s="563"/>
      <c r="E73" s="564"/>
      <c r="F73" s="202"/>
      <c r="G73" s="206"/>
      <c r="H73" s="207">
        <v>0</v>
      </c>
      <c r="I73" s="205"/>
      <c r="J73" s="204">
        <f t="shared" si="2"/>
        <v>0</v>
      </c>
      <c r="K73" s="120"/>
      <c r="L73" s="135"/>
      <c r="M73" s="191"/>
      <c r="N73" s="121"/>
      <c r="O73" s="317" t="s">
        <v>109</v>
      </c>
      <c r="P73" s="319"/>
      <c r="Q73" s="277">
        <f t="shared" si="3"/>
        <v>0</v>
      </c>
      <c r="R73" s="278">
        <f t="shared" si="1"/>
        <v>0</v>
      </c>
      <c r="S73" s="139">
        <f t="shared" si="4"/>
        <v>0</v>
      </c>
      <c r="T73" s="279">
        <v>0</v>
      </c>
      <c r="U73" s="139">
        <f t="shared" si="5"/>
        <v>0</v>
      </c>
      <c r="V73" s="83"/>
      <c r="W73" s="83"/>
      <c r="X73" s="83"/>
      <c r="Y73" s="83"/>
      <c r="Z73" s="83"/>
    </row>
    <row r="74" spans="1:28" s="75" customFormat="1" ht="15" hidden="1" customHeight="1" x14ac:dyDescent="0.25">
      <c r="A74" s="200"/>
      <c r="B74" s="201"/>
      <c r="C74" s="562"/>
      <c r="D74" s="563"/>
      <c r="E74" s="564"/>
      <c r="F74" s="202"/>
      <c r="G74" s="206"/>
      <c r="H74" s="207">
        <v>0</v>
      </c>
      <c r="I74" s="205"/>
      <c r="J74" s="204">
        <f t="shared" si="2"/>
        <v>0</v>
      </c>
      <c r="K74" s="120"/>
      <c r="L74" s="135"/>
      <c r="M74" s="191"/>
      <c r="N74" s="121"/>
      <c r="O74" s="317" t="s">
        <v>109</v>
      </c>
      <c r="P74" s="319"/>
      <c r="Q74" s="277">
        <f t="shared" si="3"/>
        <v>0</v>
      </c>
      <c r="R74" s="278">
        <f t="shared" si="1"/>
        <v>0</v>
      </c>
      <c r="S74" s="139">
        <f t="shared" si="4"/>
        <v>0</v>
      </c>
      <c r="T74" s="279">
        <v>0</v>
      </c>
      <c r="U74" s="139">
        <f t="shared" si="5"/>
        <v>0</v>
      </c>
      <c r="V74" s="83"/>
      <c r="W74" s="83"/>
      <c r="X74" s="83"/>
      <c r="Y74" s="83"/>
      <c r="Z74" s="83"/>
    </row>
    <row r="75" spans="1:28" s="75" customFormat="1" ht="15" hidden="1" customHeight="1" x14ac:dyDescent="0.25">
      <c r="A75" s="200"/>
      <c r="B75" s="201"/>
      <c r="C75" s="562"/>
      <c r="D75" s="563"/>
      <c r="E75" s="564"/>
      <c r="F75" s="202"/>
      <c r="G75" s="206"/>
      <c r="H75" s="207">
        <v>0</v>
      </c>
      <c r="I75" s="205"/>
      <c r="J75" s="204">
        <f t="shared" si="2"/>
        <v>0</v>
      </c>
      <c r="K75" s="120"/>
      <c r="L75" s="135"/>
      <c r="M75" s="191"/>
      <c r="N75" s="121"/>
      <c r="O75" s="317" t="s">
        <v>109</v>
      </c>
      <c r="P75" s="319"/>
      <c r="Q75" s="277">
        <f t="shared" si="3"/>
        <v>0</v>
      </c>
      <c r="R75" s="278">
        <f t="shared" si="1"/>
        <v>0</v>
      </c>
      <c r="S75" s="139">
        <f t="shared" si="4"/>
        <v>0</v>
      </c>
      <c r="T75" s="279">
        <v>0</v>
      </c>
      <c r="U75" s="139">
        <f t="shared" si="5"/>
        <v>0</v>
      </c>
      <c r="V75" s="83"/>
      <c r="W75" s="83"/>
      <c r="X75" s="83"/>
      <c r="Y75" s="83"/>
      <c r="Z75" s="83"/>
    </row>
    <row r="76" spans="1:28" s="75" customFormat="1" ht="15" hidden="1" customHeight="1" x14ac:dyDescent="0.25">
      <c r="A76" s="200"/>
      <c r="B76" s="201"/>
      <c r="C76" s="562"/>
      <c r="D76" s="563"/>
      <c r="E76" s="564"/>
      <c r="F76" s="202"/>
      <c r="G76" s="206"/>
      <c r="H76" s="207">
        <v>0</v>
      </c>
      <c r="I76" s="205"/>
      <c r="J76" s="204">
        <f t="shared" si="2"/>
        <v>0</v>
      </c>
      <c r="K76" s="120"/>
      <c r="L76" s="135"/>
      <c r="M76" s="191"/>
      <c r="N76" s="121"/>
      <c r="O76" s="317" t="s">
        <v>109</v>
      </c>
      <c r="P76" s="319"/>
      <c r="Q76" s="277">
        <f t="shared" si="3"/>
        <v>0</v>
      </c>
      <c r="R76" s="278">
        <f t="shared" si="1"/>
        <v>0</v>
      </c>
      <c r="S76" s="139">
        <f t="shared" si="4"/>
        <v>0</v>
      </c>
      <c r="T76" s="279">
        <v>0</v>
      </c>
      <c r="U76" s="139">
        <f t="shared" si="5"/>
        <v>0</v>
      </c>
      <c r="V76" s="83"/>
      <c r="W76" s="83"/>
      <c r="X76" s="83"/>
      <c r="Y76" s="83"/>
      <c r="Z76" s="83"/>
    </row>
    <row r="77" spans="1:28" s="75" customFormat="1" ht="12.75" customHeight="1" x14ac:dyDescent="0.25">
      <c r="A77" s="254" t="s">
        <v>5</v>
      </c>
      <c r="B77" s="85"/>
      <c r="C77" s="208"/>
      <c r="D77" s="208"/>
      <c r="E77" s="208"/>
      <c r="F77" s="208"/>
      <c r="G77" s="209"/>
      <c r="H77" s="209"/>
      <c r="I77" s="208"/>
      <c r="J77" s="208"/>
      <c r="L77" s="135"/>
      <c r="M77" s="191"/>
      <c r="T77" s="125"/>
      <c r="U77" s="126"/>
      <c r="V77" s="127"/>
      <c r="X77" s="83"/>
      <c r="Y77" s="83"/>
      <c r="Z77" s="83"/>
      <c r="AA77" s="83"/>
      <c r="AB77" s="83"/>
    </row>
    <row r="78" spans="1:28" s="75" customFormat="1" ht="15" customHeight="1" x14ac:dyDescent="0.25">
      <c r="B78" s="85"/>
      <c r="C78" s="122"/>
      <c r="D78" s="122"/>
      <c r="E78" s="123"/>
      <c r="F78" s="123"/>
      <c r="G78" s="124"/>
      <c r="H78" s="577" t="s">
        <v>172</v>
      </c>
      <c r="I78" s="578"/>
      <c r="J78" s="128">
        <f>SUM(J42:J76)</f>
        <v>0</v>
      </c>
      <c r="L78" s="135"/>
      <c r="M78" s="191"/>
      <c r="Q78" s="104"/>
      <c r="R78" s="283">
        <f>SUM(R42:R77)</f>
        <v>0</v>
      </c>
      <c r="S78" s="284">
        <f>SUM(S42:S76)</f>
        <v>0</v>
      </c>
      <c r="T78" s="284">
        <f>SUM(T42:T76)</f>
        <v>0</v>
      </c>
      <c r="U78" s="284">
        <f>SUM(U42:U76)</f>
        <v>0</v>
      </c>
      <c r="V78" s="127"/>
      <c r="X78" s="83"/>
      <c r="Y78" s="83"/>
      <c r="Z78" s="83"/>
      <c r="AA78" s="83"/>
      <c r="AB78" s="83"/>
    </row>
    <row r="79" spans="1:28" s="75" customFormat="1" x14ac:dyDescent="0.25">
      <c r="B79" s="120"/>
      <c r="C79" s="129"/>
      <c r="D79" s="129"/>
      <c r="E79" s="129"/>
      <c r="F79" s="129"/>
      <c r="G79" s="129"/>
      <c r="H79" s="129"/>
      <c r="I79" s="129"/>
      <c r="J79" s="123"/>
      <c r="L79" s="135"/>
      <c r="M79" s="191"/>
      <c r="N79" s="104"/>
      <c r="O79" s="104"/>
      <c r="P79" s="104"/>
      <c r="Q79" s="104"/>
      <c r="R79" s="130"/>
      <c r="S79" s="131"/>
      <c r="T79" s="131"/>
      <c r="U79" s="131"/>
      <c r="V79" s="127"/>
      <c r="X79" s="83"/>
      <c r="Y79" s="83"/>
      <c r="Z79" s="83"/>
      <c r="AA79" s="83"/>
      <c r="AB79" s="83"/>
    </row>
    <row r="80" spans="1:28" x14ac:dyDescent="0.25">
      <c r="M80" s="192"/>
    </row>
    <row r="81" spans="1:22" s="31" customFormat="1" ht="30" customHeight="1" x14ac:dyDescent="0.25">
      <c r="A81" s="570" t="s">
        <v>94</v>
      </c>
      <c r="B81" s="570"/>
      <c r="C81" s="570"/>
      <c r="D81" s="570"/>
      <c r="E81" s="570"/>
      <c r="F81" s="570"/>
      <c r="G81" s="570"/>
      <c r="H81" s="570"/>
      <c r="I81" s="327"/>
      <c r="K81" s="149"/>
      <c r="L81" s="150"/>
      <c r="M81" s="193"/>
      <c r="N81" s="151"/>
      <c r="O81" s="574" t="s">
        <v>175</v>
      </c>
      <c r="P81" s="574"/>
      <c r="Q81" s="273"/>
      <c r="R81" s="274"/>
      <c r="S81" s="199"/>
      <c r="T81" s="199"/>
      <c r="U81" s="199"/>
      <c r="V81" s="32"/>
    </row>
    <row r="82" spans="1:22" s="32" customFormat="1" ht="15" customHeight="1" x14ac:dyDescent="0.25">
      <c r="A82" s="572" t="s">
        <v>97</v>
      </c>
      <c r="B82" s="572"/>
      <c r="C82" s="572"/>
      <c r="D82" s="572"/>
      <c r="E82" s="572"/>
      <c r="F82" s="572"/>
      <c r="G82" s="572"/>
      <c r="H82" s="572"/>
      <c r="I82" s="152"/>
      <c r="K82" s="149"/>
      <c r="L82" s="153"/>
      <c r="M82" s="194"/>
      <c r="N82" s="154"/>
      <c r="O82" s="154"/>
      <c r="P82" s="154"/>
      <c r="Q82" s="155"/>
      <c r="R82" s="156"/>
      <c r="S82" s="156"/>
      <c r="T82" s="157"/>
      <c r="U82" s="157"/>
      <c r="V82" s="157"/>
    </row>
    <row r="83" spans="1:22" s="157" customFormat="1" ht="15" customHeight="1" x14ac:dyDescent="0.25">
      <c r="A83" s="572" t="s">
        <v>88</v>
      </c>
      <c r="B83" s="572"/>
      <c r="C83" s="572"/>
      <c r="D83" s="572"/>
      <c r="E83" s="572"/>
      <c r="F83" s="572"/>
      <c r="G83" s="572"/>
      <c r="H83" s="158"/>
      <c r="I83" s="159"/>
      <c r="K83" s="160"/>
      <c r="L83" s="153"/>
      <c r="M83" s="194"/>
      <c r="N83" s="161"/>
      <c r="O83" s="161"/>
      <c r="P83" s="161"/>
      <c r="Q83" s="165"/>
      <c r="R83" s="167"/>
      <c r="S83" s="270"/>
      <c r="T83" s="271"/>
      <c r="U83" s="32"/>
      <c r="V83" s="32"/>
    </row>
    <row r="84" spans="1:22" s="157" customFormat="1" ht="20.100000000000001" customHeight="1" x14ac:dyDescent="0.25">
      <c r="A84" s="571" t="s">
        <v>126</v>
      </c>
      <c r="B84" s="571"/>
      <c r="C84" s="571"/>
      <c r="D84" s="571"/>
      <c r="E84" s="571"/>
      <c r="F84" s="571"/>
      <c r="G84" s="571"/>
      <c r="H84" s="571"/>
      <c r="I84" s="327"/>
      <c r="K84" s="160"/>
      <c r="L84" s="153"/>
      <c r="M84" s="194"/>
      <c r="N84" s="161"/>
      <c r="O84" s="161"/>
      <c r="P84" s="161"/>
      <c r="Q84" s="162"/>
      <c r="R84" s="163"/>
      <c r="S84" s="270"/>
      <c r="T84" s="271"/>
      <c r="U84" s="32"/>
      <c r="V84" s="32"/>
    </row>
    <row r="85" spans="1:22" s="32" customFormat="1" ht="30" customHeight="1" x14ac:dyDescent="0.25">
      <c r="A85" s="232" t="s">
        <v>73</v>
      </c>
      <c r="B85" s="233" t="s">
        <v>95</v>
      </c>
      <c r="C85" s="573" t="s">
        <v>96</v>
      </c>
      <c r="D85" s="573"/>
      <c r="E85" s="573"/>
      <c r="F85" s="233" t="s">
        <v>84</v>
      </c>
      <c r="G85" s="233" t="s">
        <v>10</v>
      </c>
      <c r="H85" s="233" t="s">
        <v>76</v>
      </c>
      <c r="I85" s="164"/>
      <c r="K85" s="165"/>
      <c r="L85" s="166"/>
      <c r="M85" s="195"/>
      <c r="N85" s="167"/>
      <c r="O85" s="318" t="s">
        <v>111</v>
      </c>
      <c r="P85" s="318" t="s">
        <v>115</v>
      </c>
      <c r="Q85" s="267" t="s">
        <v>3</v>
      </c>
      <c r="R85" s="268" t="s">
        <v>4</v>
      </c>
    </row>
    <row r="86" spans="1:22" s="32" customFormat="1" x14ac:dyDescent="0.25">
      <c r="A86" s="168"/>
      <c r="B86" s="169"/>
      <c r="C86" s="556"/>
      <c r="D86" s="557"/>
      <c r="E86" s="558"/>
      <c r="F86" s="295"/>
      <c r="G86" s="170"/>
      <c r="H86" s="171">
        <v>0</v>
      </c>
      <c r="I86" s="164"/>
      <c r="K86" s="172"/>
      <c r="L86" s="173"/>
      <c r="M86" s="196"/>
      <c r="N86" s="174"/>
      <c r="O86" s="317" t="s">
        <v>109</v>
      </c>
      <c r="P86" s="319"/>
      <c r="Q86" s="269">
        <v>0</v>
      </c>
      <c r="R86" s="138">
        <f>H86-Q86</f>
        <v>0</v>
      </c>
    </row>
    <row r="87" spans="1:22" s="32" customFormat="1" x14ac:dyDescent="0.25">
      <c r="A87" s="168"/>
      <c r="B87" s="169"/>
      <c r="C87" s="556"/>
      <c r="D87" s="557"/>
      <c r="E87" s="558"/>
      <c r="F87" s="295"/>
      <c r="G87" s="170"/>
      <c r="H87" s="171">
        <v>0</v>
      </c>
      <c r="I87" s="164"/>
      <c r="K87" s="172"/>
      <c r="L87" s="173"/>
      <c r="M87" s="196"/>
      <c r="N87" s="174"/>
      <c r="O87" s="317" t="s">
        <v>109</v>
      </c>
      <c r="P87" s="319"/>
      <c r="Q87" s="269"/>
      <c r="R87" s="138"/>
    </row>
    <row r="88" spans="1:22" s="32" customFormat="1" x14ac:dyDescent="0.25">
      <c r="A88" s="168"/>
      <c r="B88" s="169"/>
      <c r="C88" s="556"/>
      <c r="D88" s="557"/>
      <c r="E88" s="558"/>
      <c r="F88" s="295"/>
      <c r="G88" s="170"/>
      <c r="H88" s="171">
        <v>0</v>
      </c>
      <c r="I88" s="164"/>
      <c r="K88" s="172"/>
      <c r="L88" s="173"/>
      <c r="M88" s="196"/>
      <c r="N88" s="174"/>
      <c r="O88" s="317" t="s">
        <v>109</v>
      </c>
      <c r="P88" s="319"/>
      <c r="Q88" s="269"/>
      <c r="R88" s="138"/>
    </row>
    <row r="89" spans="1:22" s="32" customFormat="1" x14ac:dyDescent="0.25">
      <c r="A89" s="168"/>
      <c r="B89" s="169"/>
      <c r="C89" s="556"/>
      <c r="D89" s="557"/>
      <c r="E89" s="558"/>
      <c r="F89" s="295"/>
      <c r="G89" s="170"/>
      <c r="H89" s="171">
        <v>0</v>
      </c>
      <c r="I89" s="164"/>
      <c r="K89" s="172"/>
      <c r="L89" s="173"/>
      <c r="M89" s="196"/>
      <c r="N89" s="174"/>
      <c r="O89" s="317" t="s">
        <v>109</v>
      </c>
      <c r="P89" s="319"/>
      <c r="Q89" s="269"/>
      <c r="R89" s="138"/>
    </row>
    <row r="90" spans="1:22" s="32" customFormat="1" x14ac:dyDescent="0.25">
      <c r="A90" s="168"/>
      <c r="B90" s="169"/>
      <c r="C90" s="556"/>
      <c r="D90" s="557"/>
      <c r="E90" s="558"/>
      <c r="F90" s="295"/>
      <c r="G90" s="170"/>
      <c r="H90" s="171">
        <v>0</v>
      </c>
      <c r="I90" s="164"/>
      <c r="K90" s="172"/>
      <c r="L90" s="173"/>
      <c r="M90" s="196"/>
      <c r="N90" s="174"/>
      <c r="O90" s="317" t="s">
        <v>109</v>
      </c>
      <c r="P90" s="319"/>
      <c r="Q90" s="269"/>
      <c r="R90" s="138"/>
    </row>
    <row r="91" spans="1:22" s="32" customFormat="1" x14ac:dyDescent="0.25">
      <c r="A91" s="168"/>
      <c r="B91" s="169"/>
      <c r="C91" s="556"/>
      <c r="D91" s="557"/>
      <c r="E91" s="558"/>
      <c r="F91" s="295"/>
      <c r="G91" s="170"/>
      <c r="H91" s="171">
        <v>0</v>
      </c>
      <c r="I91" s="164"/>
      <c r="K91" s="172"/>
      <c r="L91" s="173"/>
      <c r="M91" s="196"/>
      <c r="N91" s="174"/>
      <c r="O91" s="317" t="s">
        <v>109</v>
      </c>
      <c r="P91" s="319"/>
      <c r="Q91" s="269"/>
      <c r="R91" s="138"/>
    </row>
    <row r="92" spans="1:22" s="32" customFormat="1" x14ac:dyDescent="0.25">
      <c r="A92" s="168"/>
      <c r="B92" s="169"/>
      <c r="C92" s="556"/>
      <c r="D92" s="557"/>
      <c r="E92" s="558"/>
      <c r="F92" s="295"/>
      <c r="G92" s="170"/>
      <c r="H92" s="171">
        <v>0</v>
      </c>
      <c r="I92" s="164"/>
      <c r="K92" s="172"/>
      <c r="L92" s="173"/>
      <c r="M92" s="196"/>
      <c r="N92" s="174"/>
      <c r="O92" s="317" t="s">
        <v>109</v>
      </c>
      <c r="P92" s="319"/>
      <c r="Q92" s="269"/>
      <c r="R92" s="138"/>
    </row>
    <row r="93" spans="1:22" s="32" customFormat="1" x14ac:dyDescent="0.25">
      <c r="A93" s="168"/>
      <c r="B93" s="169"/>
      <c r="C93" s="556"/>
      <c r="D93" s="557"/>
      <c r="E93" s="558"/>
      <c r="F93" s="295"/>
      <c r="G93" s="170"/>
      <c r="H93" s="171">
        <v>0</v>
      </c>
      <c r="I93" s="164"/>
      <c r="K93" s="172"/>
      <c r="L93" s="173"/>
      <c r="M93" s="196"/>
      <c r="N93" s="174"/>
      <c r="O93" s="317" t="s">
        <v>109</v>
      </c>
      <c r="P93" s="319"/>
      <c r="Q93" s="269"/>
      <c r="R93" s="138"/>
    </row>
    <row r="94" spans="1:22" s="32" customFormat="1" x14ac:dyDescent="0.25">
      <c r="A94" s="168"/>
      <c r="B94" s="169"/>
      <c r="C94" s="556"/>
      <c r="D94" s="557"/>
      <c r="E94" s="558"/>
      <c r="F94" s="295"/>
      <c r="G94" s="170"/>
      <c r="H94" s="171">
        <v>0</v>
      </c>
      <c r="I94" s="164"/>
      <c r="K94" s="172"/>
      <c r="L94" s="173"/>
      <c r="M94" s="196"/>
      <c r="N94" s="174"/>
      <c r="O94" s="317" t="s">
        <v>109</v>
      </c>
      <c r="P94" s="319"/>
      <c r="Q94" s="269"/>
      <c r="R94" s="138"/>
    </row>
    <row r="95" spans="1:22" s="32" customFormat="1" x14ac:dyDescent="0.25">
      <c r="A95" s="168"/>
      <c r="B95" s="169"/>
      <c r="C95" s="556"/>
      <c r="D95" s="557"/>
      <c r="E95" s="558"/>
      <c r="F95" s="295"/>
      <c r="G95" s="170"/>
      <c r="H95" s="171">
        <v>0</v>
      </c>
      <c r="I95" s="164"/>
      <c r="K95" s="172"/>
      <c r="L95" s="173"/>
      <c r="M95" s="196"/>
      <c r="N95" s="174"/>
      <c r="O95" s="317" t="s">
        <v>109</v>
      </c>
      <c r="P95" s="319"/>
      <c r="Q95" s="269"/>
      <c r="R95" s="138"/>
    </row>
    <row r="96" spans="1:22" s="32" customFormat="1" x14ac:dyDescent="0.25">
      <c r="A96" s="175"/>
      <c r="B96" s="169"/>
      <c r="C96" s="556"/>
      <c r="D96" s="557"/>
      <c r="E96" s="558"/>
      <c r="F96" s="198"/>
      <c r="G96" s="170"/>
      <c r="H96" s="171">
        <v>0</v>
      </c>
      <c r="I96" s="164"/>
      <c r="K96" s="172"/>
      <c r="L96" s="173"/>
      <c r="M96" s="196"/>
      <c r="N96" s="174"/>
      <c r="O96" s="317" t="s">
        <v>109</v>
      </c>
      <c r="P96" s="319"/>
      <c r="Q96" s="269">
        <v>0</v>
      </c>
      <c r="R96" s="138">
        <f t="shared" ref="R96:R101" si="6">H96-Q96</f>
        <v>0</v>
      </c>
    </row>
    <row r="97" spans="1:18" s="32" customFormat="1" x14ac:dyDescent="0.25">
      <c r="A97" s="175"/>
      <c r="B97" s="169"/>
      <c r="C97" s="556"/>
      <c r="D97" s="557"/>
      <c r="E97" s="558"/>
      <c r="F97" s="198"/>
      <c r="G97" s="170"/>
      <c r="H97" s="171">
        <v>0</v>
      </c>
      <c r="I97" s="164"/>
      <c r="K97" s="172"/>
      <c r="L97" s="173"/>
      <c r="M97" s="196"/>
      <c r="N97" s="174"/>
      <c r="O97" s="317" t="s">
        <v>109</v>
      </c>
      <c r="P97" s="319"/>
      <c r="Q97" s="269"/>
      <c r="R97" s="138"/>
    </row>
    <row r="98" spans="1:18" s="32" customFormat="1" x14ac:dyDescent="0.25">
      <c r="A98" s="175"/>
      <c r="B98" s="169"/>
      <c r="C98" s="556"/>
      <c r="D98" s="557"/>
      <c r="E98" s="558"/>
      <c r="F98" s="198"/>
      <c r="G98" s="170"/>
      <c r="H98" s="171">
        <v>0</v>
      </c>
      <c r="I98" s="164"/>
      <c r="K98" s="172"/>
      <c r="L98" s="173"/>
      <c r="M98" s="196"/>
      <c r="N98" s="174"/>
      <c r="O98" s="317" t="s">
        <v>109</v>
      </c>
      <c r="P98" s="319"/>
      <c r="Q98" s="269"/>
      <c r="R98" s="138"/>
    </row>
    <row r="99" spans="1:18" s="32" customFormat="1" x14ac:dyDescent="0.25">
      <c r="A99" s="175"/>
      <c r="B99" s="169"/>
      <c r="C99" s="556"/>
      <c r="D99" s="557"/>
      <c r="E99" s="558"/>
      <c r="F99" s="198"/>
      <c r="G99" s="170"/>
      <c r="H99" s="171">
        <v>0</v>
      </c>
      <c r="I99" s="164"/>
      <c r="K99" s="172"/>
      <c r="L99" s="173"/>
      <c r="M99" s="196"/>
      <c r="N99" s="174"/>
      <c r="O99" s="317" t="s">
        <v>109</v>
      </c>
      <c r="P99" s="319"/>
      <c r="Q99" s="269">
        <v>0</v>
      </c>
      <c r="R99" s="138">
        <f t="shared" si="6"/>
        <v>0</v>
      </c>
    </row>
    <row r="100" spans="1:18" s="32" customFormat="1" x14ac:dyDescent="0.25">
      <c r="A100" s="175"/>
      <c r="B100" s="169"/>
      <c r="C100" s="556"/>
      <c r="D100" s="557"/>
      <c r="E100" s="558"/>
      <c r="F100" s="198"/>
      <c r="G100" s="170"/>
      <c r="H100" s="171">
        <v>0</v>
      </c>
      <c r="I100" s="164"/>
      <c r="K100" s="172"/>
      <c r="L100" s="173"/>
      <c r="M100" s="196"/>
      <c r="N100" s="174"/>
      <c r="O100" s="317" t="s">
        <v>109</v>
      </c>
      <c r="P100" s="319"/>
      <c r="Q100" s="269">
        <v>0</v>
      </c>
      <c r="R100" s="138">
        <f t="shared" si="6"/>
        <v>0</v>
      </c>
    </row>
    <row r="101" spans="1:18" s="32" customFormat="1" x14ac:dyDescent="0.25">
      <c r="A101" s="175"/>
      <c r="B101" s="169"/>
      <c r="C101" s="556"/>
      <c r="D101" s="557"/>
      <c r="E101" s="558"/>
      <c r="F101" s="198"/>
      <c r="G101" s="170"/>
      <c r="H101" s="171">
        <v>0</v>
      </c>
      <c r="I101" s="164"/>
      <c r="K101" s="172"/>
      <c r="L101" s="173"/>
      <c r="M101" s="196"/>
      <c r="N101" s="174"/>
      <c r="O101" s="317" t="s">
        <v>109</v>
      </c>
      <c r="P101" s="319"/>
      <c r="Q101" s="269">
        <v>0</v>
      </c>
      <c r="R101" s="138">
        <f t="shared" si="6"/>
        <v>0</v>
      </c>
    </row>
    <row r="103" spans="1:18" x14ac:dyDescent="0.25">
      <c r="G103" s="243" t="s">
        <v>98</v>
      </c>
      <c r="H103" s="255">
        <f>SUM(H86:H101)</f>
        <v>0</v>
      </c>
      <c r="P103" s="316"/>
    </row>
  </sheetData>
  <mergeCells count="95">
    <mergeCell ref="O37:P37"/>
    <mergeCell ref="O81:P81"/>
    <mergeCell ref="C30:E30"/>
    <mergeCell ref="C31:E31"/>
    <mergeCell ref="C32:E32"/>
    <mergeCell ref="C62:E62"/>
    <mergeCell ref="C51:E51"/>
    <mergeCell ref="C52:E52"/>
    <mergeCell ref="C53:E53"/>
    <mergeCell ref="C54:E54"/>
    <mergeCell ref="C55:E55"/>
    <mergeCell ref="C56:E56"/>
    <mergeCell ref="C47:E47"/>
    <mergeCell ref="C48:E48"/>
    <mergeCell ref="C49:E49"/>
    <mergeCell ref="C50:E50"/>
    <mergeCell ref="F34:G34"/>
    <mergeCell ref="H78:I78"/>
    <mergeCell ref="C63:E63"/>
    <mergeCell ref="C64:E64"/>
    <mergeCell ref="C65:E65"/>
    <mergeCell ref="C66:E66"/>
    <mergeCell ref="C67:E67"/>
    <mergeCell ref="C68:E68"/>
    <mergeCell ref="C57:E57"/>
    <mergeCell ref="C58:E58"/>
    <mergeCell ref="C59:E59"/>
    <mergeCell ref="C60:E60"/>
    <mergeCell ref="C61:E61"/>
    <mergeCell ref="C22:E22"/>
    <mergeCell ref="C23:E23"/>
    <mergeCell ref="C24:E24"/>
    <mergeCell ref="C25:E25"/>
    <mergeCell ref="C89:E89"/>
    <mergeCell ref="C14:E14"/>
    <mergeCell ref="C17:E17"/>
    <mergeCell ref="C18:E18"/>
    <mergeCell ref="C19:E19"/>
    <mergeCell ref="C21:E21"/>
    <mergeCell ref="O7:P7"/>
    <mergeCell ref="A8:G8"/>
    <mergeCell ref="C9:E9"/>
    <mergeCell ref="C10:E10"/>
    <mergeCell ref="C11:E11"/>
    <mergeCell ref="A81:H81"/>
    <mergeCell ref="A82:H82"/>
    <mergeCell ref="A83:G83"/>
    <mergeCell ref="C85:E85"/>
    <mergeCell ref="C86:E86"/>
    <mergeCell ref="C97:E97"/>
    <mergeCell ref="C98:E98"/>
    <mergeCell ref="C87:E87"/>
    <mergeCell ref="C88:E88"/>
    <mergeCell ref="C93:E93"/>
    <mergeCell ref="C90:E90"/>
    <mergeCell ref="C91:E91"/>
    <mergeCell ref="C99:E99"/>
    <mergeCell ref="C101:E101"/>
    <mergeCell ref="C92:E92"/>
    <mergeCell ref="A84:H84"/>
    <mergeCell ref="C69:E69"/>
    <mergeCell ref="C70:E70"/>
    <mergeCell ref="C71:E71"/>
    <mergeCell ref="C72:E72"/>
    <mergeCell ref="C73:E73"/>
    <mergeCell ref="C74:E74"/>
    <mergeCell ref="C100:E100"/>
    <mergeCell ref="C75:E75"/>
    <mergeCell ref="C76:E76"/>
    <mergeCell ref="C94:E94"/>
    <mergeCell ref="C95:E95"/>
    <mergeCell ref="C96:E96"/>
    <mergeCell ref="C46:E46"/>
    <mergeCell ref="A39:J39"/>
    <mergeCell ref="B40:B41"/>
    <mergeCell ref="C41:E41"/>
    <mergeCell ref="C42:E42"/>
    <mergeCell ref="C43:E43"/>
    <mergeCell ref="C44:E44"/>
    <mergeCell ref="C20:E20"/>
    <mergeCell ref="C2:D2"/>
    <mergeCell ref="E2:E3"/>
    <mergeCell ref="C3:D3"/>
    <mergeCell ref="C45:E45"/>
    <mergeCell ref="A38:J38"/>
    <mergeCell ref="A37:B37"/>
    <mergeCell ref="A7:H7"/>
    <mergeCell ref="C15:E15"/>
    <mergeCell ref="C16:E16"/>
    <mergeCell ref="C26:E26"/>
    <mergeCell ref="C27:E27"/>
    <mergeCell ref="C28:E28"/>
    <mergeCell ref="C29:E29"/>
    <mergeCell ref="C12:E12"/>
    <mergeCell ref="C13:E13"/>
  </mergeCells>
  <conditionalFormatting sqref="A10:D32">
    <cfRule type="expression" dxfId="7" priority="1">
      <formula>MOD(ROW(),2)=0</formula>
    </cfRule>
  </conditionalFormatting>
  <conditionalFormatting sqref="A42:D76">
    <cfRule type="expression" dxfId="6" priority="75">
      <formula>MOD(ROW(),2)=0</formula>
    </cfRule>
  </conditionalFormatting>
  <conditionalFormatting sqref="A86:D86 A87:C87 A88:D88 C89 A89:B92 C90:D90 C91 C92:D92 A93:C93 A94:D94 A95:C95 A96:D96 A97:C97 A98:D101">
    <cfRule type="expression" dxfId="5" priority="15">
      <formula>MOD(ROW(),2)=0</formula>
    </cfRule>
  </conditionalFormatting>
  <conditionalFormatting sqref="F10:H32">
    <cfRule type="expression" dxfId="4" priority="2">
      <formula>MOD(ROW(),2)=0</formula>
    </cfRule>
  </conditionalFormatting>
  <conditionalFormatting sqref="F86:H101">
    <cfRule type="expression" dxfId="3" priority="16">
      <formula>MOD(ROW(),2)=0</formula>
    </cfRule>
  </conditionalFormatting>
  <conditionalFormatting sqref="F42:J76">
    <cfRule type="expression" dxfId="2" priority="85">
      <formula>MOD(ROW(),2)=0</formula>
    </cfRule>
  </conditionalFormatting>
  <conditionalFormatting sqref="Q42:Q76">
    <cfRule type="cellIs" dxfId="1" priority="95" operator="notEqual">
      <formula>H42</formula>
    </cfRule>
  </conditionalFormatting>
  <conditionalFormatting sqref="R42:R76">
    <cfRule type="cellIs" dxfId="0" priority="74" operator="notEqual">
      <formula>#REF!</formula>
    </cfRule>
  </conditionalFormatting>
  <dataValidations count="3">
    <dataValidation type="decimal" allowBlank="1" showInputMessage="1" showErrorMessage="1" error="Maximum daily rate for consultancy fees is €900" sqref="H42:H76" xr:uid="{123C0AC4-1D94-4F68-8D52-998594F64BBD}">
      <formula1>0</formula1>
      <formula2>900</formula2>
    </dataValidation>
    <dataValidation type="list" allowBlank="1" showInputMessage="1" showErrorMessage="1" sqref="E77:F78" xr:uid="{9D1357DB-1037-491F-B20C-8A62D3AA0A04}">
      <formula1>"Select,External,Internal"</formula1>
    </dataValidation>
    <dataValidation type="list" allowBlank="1" showInputMessage="1" showErrorMessage="1" sqref="O42:O76 O10:O32 O86:O101" xr:uid="{A9FE6127-2A01-49AF-A6C6-84FAB8012CF1}">
      <formula1>"Select, Invoice &amp; POP OK, Invoice &amp; POP NOT OK"</formula1>
    </dataValidation>
  </dataValidations>
  <pageMargins left="0.23622047244094491" right="0.23622047244094491" top="0.55118110236220474" bottom="0.55118110236220474" header="0.31496062992125984" footer="0.31496062992125984"/>
  <pageSetup paperSize="9" scale="6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A2:J40"/>
  <sheetViews>
    <sheetView showGridLines="0" zoomScaleNormal="100" zoomScaleSheetLayoutView="90" workbookViewId="0"/>
  </sheetViews>
  <sheetFormatPr defaultColWidth="9.140625" defaultRowHeight="15" x14ac:dyDescent="0.25"/>
  <cols>
    <col min="1" max="1" width="1.42578125" style="32" customWidth="1"/>
    <col min="2" max="2" width="30.42578125" style="32" customWidth="1"/>
    <col min="3" max="3" width="1.7109375" style="32" customWidth="1"/>
    <col min="4" max="4" width="19.7109375" style="32" customWidth="1"/>
    <col min="5" max="5" width="6.140625" style="32" customWidth="1"/>
    <col min="6" max="6" width="19.7109375" style="32" customWidth="1"/>
    <col min="7" max="7" width="19.42578125" style="32" customWidth="1"/>
    <col min="8" max="8" width="2.7109375" style="32" customWidth="1"/>
    <col min="9" max="16384" width="9.140625" style="32"/>
  </cols>
  <sheetData>
    <row r="2" spans="1:10" ht="21" x14ac:dyDescent="0.35">
      <c r="A2" s="334" t="s">
        <v>133</v>
      </c>
      <c r="B2" s="334"/>
      <c r="C2" s="334"/>
      <c r="D2" s="335"/>
    </row>
    <row r="3" spans="1:10" ht="60" customHeight="1" x14ac:dyDescent="0.25"/>
    <row r="4" spans="1:10" ht="24.95" customHeight="1" x14ac:dyDescent="0.25">
      <c r="B4" s="586" t="s">
        <v>124</v>
      </c>
      <c r="C4" s="586"/>
      <c r="D4" s="586"/>
      <c r="E4" s="586"/>
      <c r="F4" s="330"/>
      <c r="G4" s="60"/>
      <c r="H4" s="60"/>
    </row>
    <row r="5" spans="1:10" ht="24.95" customHeight="1" x14ac:dyDescent="0.25">
      <c r="B5" s="260" t="s">
        <v>43</v>
      </c>
      <c r="C5" s="260"/>
      <c r="D5" s="260"/>
      <c r="E5" s="260"/>
      <c r="F5" s="331"/>
      <c r="G5" s="61"/>
      <c r="H5" s="61"/>
    </row>
    <row r="6" spans="1:10" ht="9.9499999999999993" customHeight="1" x14ac:dyDescent="0.25"/>
    <row r="7" spans="1:10" ht="9.9499999999999993" customHeight="1" x14ac:dyDescent="0.25"/>
    <row r="8" spans="1:10" s="31" customFormat="1" ht="24" customHeight="1" x14ac:dyDescent="0.25">
      <c r="B8" s="261"/>
      <c r="C8" s="249"/>
      <c r="D8" s="588"/>
      <c r="E8" s="588"/>
      <c r="F8" s="588"/>
      <c r="G8" s="588"/>
      <c r="H8" s="263"/>
    </row>
    <row r="9" spans="1:10" s="31" customFormat="1" ht="24" customHeight="1" x14ac:dyDescent="0.25">
      <c r="B9" s="261" t="s">
        <v>93</v>
      </c>
      <c r="C9" s="250"/>
      <c r="D9" s="589" t="str">
        <f>IF('Claim Summary'!C5&lt;&gt;"",'Claim Summary'!C5,"")</f>
        <v/>
      </c>
      <c r="E9" s="590"/>
      <c r="F9" s="590"/>
      <c r="G9" s="591"/>
      <c r="H9" s="263"/>
    </row>
    <row r="10" spans="1:10" s="31" customFormat="1" ht="24" customHeight="1" x14ac:dyDescent="0.25">
      <c r="B10" s="262" t="s">
        <v>49</v>
      </c>
      <c r="C10" s="252"/>
      <c r="D10" s="592">
        <v>0.5</v>
      </c>
      <c r="E10" s="593"/>
      <c r="F10" s="593"/>
      <c r="G10" s="594"/>
      <c r="H10" s="264"/>
    </row>
    <row r="11" spans="1:10" ht="79.900000000000006" customHeight="1" x14ac:dyDescent="0.25">
      <c r="B11" s="587" t="s">
        <v>174</v>
      </c>
      <c r="C11" s="587"/>
      <c r="D11" s="587"/>
      <c r="E11" s="587"/>
      <c r="F11" s="587"/>
      <c r="G11" s="587"/>
      <c r="H11" s="258"/>
    </row>
    <row r="12" spans="1:10" s="31" customFormat="1" ht="18" customHeight="1" x14ac:dyDescent="0.2">
      <c r="B12" s="63"/>
      <c r="C12" s="251"/>
      <c r="D12" s="64" t="s">
        <v>50</v>
      </c>
      <c r="E12" s="65"/>
      <c r="F12" s="66"/>
      <c r="G12" s="65"/>
      <c r="H12" s="65"/>
      <c r="I12" s="67"/>
      <c r="J12" s="67"/>
    </row>
    <row r="13" spans="1:10" s="31" customFormat="1" ht="9.9499999999999993" customHeight="1" x14ac:dyDescent="0.2">
      <c r="B13" s="63"/>
      <c r="C13" s="251"/>
      <c r="D13" s="62"/>
      <c r="E13" s="68"/>
      <c r="F13" s="46"/>
      <c r="G13" s="68"/>
      <c r="H13" s="68"/>
      <c r="I13" s="67"/>
      <c r="J13" s="67"/>
    </row>
    <row r="14" spans="1:10" s="31" customFormat="1" ht="15" customHeight="1" x14ac:dyDescent="0.25">
      <c r="B14" s="109" t="s">
        <v>91</v>
      </c>
      <c r="C14" s="36"/>
      <c r="D14" s="297" t="str">
        <f>IF('Claim Summary'!C10&lt;&gt;"",'Claim Summary'!C10,"")</f>
        <v/>
      </c>
      <c r="E14" s="35"/>
      <c r="F14" s="109"/>
      <c r="G14" s="35"/>
      <c r="H14" s="298"/>
      <c r="I14" s="147"/>
      <c r="J14" s="67"/>
    </row>
    <row r="15" spans="1:10" s="31" customFormat="1" ht="5.0999999999999996" customHeight="1" x14ac:dyDescent="0.25">
      <c r="B15" s="36"/>
      <c r="C15" s="36"/>
      <c r="D15" s="299"/>
      <c r="E15" s="35"/>
      <c r="F15" s="266"/>
      <c r="G15" s="35"/>
      <c r="H15" s="298"/>
      <c r="I15" s="147"/>
      <c r="J15" s="67"/>
    </row>
    <row r="16" spans="1:10" s="31" customFormat="1" ht="15" customHeight="1" x14ac:dyDescent="0.25">
      <c r="B16" s="36"/>
      <c r="C16" s="300"/>
      <c r="D16" s="322" t="s">
        <v>51</v>
      </c>
      <c r="E16" s="35"/>
      <c r="F16" s="109" t="s">
        <v>55</v>
      </c>
      <c r="G16" s="35"/>
      <c r="H16" s="298"/>
      <c r="I16" s="147"/>
      <c r="J16" s="256"/>
    </row>
    <row r="17" spans="2:10" ht="15" customHeight="1" x14ac:dyDescent="0.25">
      <c r="B17" s="109" t="s">
        <v>1</v>
      </c>
      <c r="C17" s="301"/>
      <c r="D17" s="302">
        <f>'Travel &amp; Subsistence'!F102</f>
        <v>0</v>
      </c>
      <c r="E17" s="303"/>
      <c r="F17" s="296">
        <f>D17*$D$10</f>
        <v>0</v>
      </c>
      <c r="G17" s="304"/>
      <c r="H17" s="305"/>
      <c r="I17" s="306"/>
      <c r="J17" s="46"/>
    </row>
    <row r="18" spans="2:10" ht="15" customHeight="1" x14ac:dyDescent="0.25">
      <c r="B18" s="109" t="s">
        <v>113</v>
      </c>
      <c r="C18" s="301"/>
      <c r="D18" s="307">
        <f>'Market -Consultancy -Trade'!H34</f>
        <v>0</v>
      </c>
      <c r="E18" s="308"/>
      <c r="F18" s="296">
        <f t="shared" ref="F18:F20" si="0">D18*$D$10</f>
        <v>0</v>
      </c>
      <c r="G18" s="304"/>
      <c r="H18" s="305"/>
      <c r="I18" s="306"/>
      <c r="J18" s="46"/>
    </row>
    <row r="19" spans="2:10" x14ac:dyDescent="0.25">
      <c r="B19" s="109" t="s">
        <v>0</v>
      </c>
      <c r="C19" s="301"/>
      <c r="D19" s="307">
        <f>'Market -Consultancy -Trade'!J78</f>
        <v>0</v>
      </c>
      <c r="E19" s="303"/>
      <c r="F19" s="296">
        <f t="shared" si="0"/>
        <v>0</v>
      </c>
      <c r="G19" s="304"/>
      <c r="H19" s="305"/>
      <c r="I19" s="306"/>
      <c r="J19" s="46"/>
    </row>
    <row r="20" spans="2:10" x14ac:dyDescent="0.25">
      <c r="B20" s="109" t="s">
        <v>94</v>
      </c>
      <c r="C20" s="301"/>
      <c r="D20" s="307">
        <f>'Market -Consultancy -Trade'!H103</f>
        <v>0</v>
      </c>
      <c r="E20" s="303"/>
      <c r="F20" s="296">
        <f t="shared" si="0"/>
        <v>0</v>
      </c>
      <c r="G20" s="304"/>
      <c r="H20" s="305"/>
      <c r="I20" s="306"/>
      <c r="J20" s="46"/>
    </row>
    <row r="21" spans="2:10" x14ac:dyDescent="0.25">
      <c r="B21" s="109"/>
      <c r="C21" s="109"/>
      <c r="D21" s="309"/>
      <c r="E21" s="310"/>
      <c r="F21" s="311"/>
      <c r="G21" s="304"/>
      <c r="H21" s="305"/>
      <c r="I21" s="306"/>
      <c r="J21" s="46"/>
    </row>
    <row r="22" spans="2:10" x14ac:dyDescent="0.25">
      <c r="B22" s="109" t="s">
        <v>114</v>
      </c>
      <c r="C22" s="109"/>
      <c r="D22" s="312">
        <f>SUM(D17:D20)</f>
        <v>0</v>
      </c>
      <c r="E22" s="313"/>
      <c r="F22" s="314">
        <f>SUM(F17:F20)</f>
        <v>0</v>
      </c>
      <c r="G22" s="266"/>
      <c r="H22" s="315"/>
      <c r="I22" s="315"/>
      <c r="J22" s="46"/>
    </row>
    <row r="23" spans="2:10" ht="15" customHeight="1" x14ac:dyDescent="0.25">
      <c r="B23" s="266"/>
      <c r="C23" s="266"/>
      <c r="D23" s="266"/>
      <c r="E23" s="266"/>
      <c r="F23" s="266"/>
      <c r="G23" s="266"/>
      <c r="H23" s="315"/>
      <c r="I23" s="315"/>
      <c r="J23" s="46"/>
    </row>
    <row r="24" spans="2:10" ht="30" customHeight="1" x14ac:dyDescent="0.25">
      <c r="B24" s="585" t="s">
        <v>166</v>
      </c>
      <c r="C24" s="585"/>
      <c r="D24" s="585"/>
      <c r="E24" s="585"/>
      <c r="F24" s="585"/>
    </row>
    <row r="25" spans="2:10" ht="30" customHeight="1" x14ac:dyDescent="0.25">
      <c r="B25" s="585" t="s">
        <v>52</v>
      </c>
      <c r="C25" s="585"/>
      <c r="D25" s="585"/>
      <c r="E25" s="585"/>
      <c r="F25" s="585"/>
    </row>
    <row r="26" spans="2:10" ht="24.95" customHeight="1" x14ac:dyDescent="0.25">
      <c r="B26" s="585" t="s">
        <v>53</v>
      </c>
      <c r="C26" s="585"/>
      <c r="D26" s="585"/>
      <c r="E26" s="585"/>
      <c r="F26" s="585"/>
    </row>
    <row r="27" spans="2:10" ht="15" customHeight="1" x14ac:dyDescent="0.25">
      <c r="B27" s="585" t="s">
        <v>167</v>
      </c>
      <c r="C27" s="585"/>
      <c r="D27" s="585"/>
      <c r="E27" s="585"/>
      <c r="F27" s="585"/>
    </row>
    <row r="28" spans="2:10" ht="39.950000000000003" customHeight="1" x14ac:dyDescent="0.25">
      <c r="B28" s="585" t="s">
        <v>168</v>
      </c>
      <c r="C28" s="585"/>
      <c r="D28" s="585"/>
      <c r="E28" s="585"/>
      <c r="F28" s="585"/>
    </row>
    <row r="29" spans="2:10" ht="39.950000000000003" customHeight="1" x14ac:dyDescent="0.25">
      <c r="B29" s="579" t="s">
        <v>169</v>
      </c>
      <c r="C29" s="579"/>
      <c r="D29" s="579"/>
      <c r="E29" s="579"/>
      <c r="F29" s="579"/>
    </row>
    <row r="30" spans="2:10" ht="9.9499999999999993" customHeight="1" x14ac:dyDescent="0.25">
      <c r="B30" s="579"/>
      <c r="C30" s="579"/>
      <c r="D30" s="579"/>
      <c r="E30" s="579"/>
      <c r="F30" s="579"/>
      <c r="G30" s="579"/>
      <c r="H30" s="259"/>
    </row>
    <row r="31" spans="2:10" ht="9.9499999999999993" customHeight="1" x14ac:dyDescent="0.25">
      <c r="B31" s="69"/>
      <c r="C31" s="69"/>
      <c r="D31" s="70"/>
      <c r="E31" s="69"/>
      <c r="F31" s="71"/>
      <c r="G31" s="69"/>
      <c r="H31" s="69"/>
    </row>
    <row r="32" spans="2:10" ht="15" customHeight="1" x14ac:dyDescent="0.25">
      <c r="B32" s="585" t="s">
        <v>54</v>
      </c>
      <c r="C32" s="585"/>
      <c r="D32" s="585"/>
      <c r="E32" s="585"/>
      <c r="F32" s="585"/>
      <c r="G32" s="585"/>
      <c r="H32" s="257"/>
    </row>
    <row r="33" spans="2:7" ht="15" customHeight="1" x14ac:dyDescent="0.25">
      <c r="B33" s="421" t="s">
        <v>163</v>
      </c>
      <c r="C33" s="422"/>
      <c r="D33" s="422"/>
      <c r="E33" s="422"/>
      <c r="F33" s="422"/>
      <c r="G33" s="423"/>
    </row>
    <row r="34" spans="2:7" ht="9.9499999999999993" customHeight="1" x14ac:dyDescent="0.25"/>
    <row r="35" spans="2:7" ht="24.95" customHeight="1" x14ac:dyDescent="0.25">
      <c r="B35" s="72" t="s">
        <v>29</v>
      </c>
      <c r="C35" s="580"/>
      <c r="D35" s="580"/>
      <c r="E35" s="580"/>
      <c r="F35" s="580"/>
    </row>
    <row r="36" spans="2:7" ht="24.95" customHeight="1" x14ac:dyDescent="0.25">
      <c r="B36" s="72" t="s">
        <v>164</v>
      </c>
      <c r="C36" s="581"/>
      <c r="D36" s="581"/>
      <c r="E36" s="581"/>
      <c r="F36" s="581"/>
    </row>
    <row r="37" spans="2:7" x14ac:dyDescent="0.25">
      <c r="B37" s="69"/>
      <c r="C37" s="73"/>
      <c r="D37" s="74"/>
      <c r="E37" s="74"/>
      <c r="F37" s="69"/>
    </row>
    <row r="38" spans="2:7" ht="35.1" customHeight="1" x14ac:dyDescent="0.25">
      <c r="B38" s="72" t="s">
        <v>165</v>
      </c>
      <c r="C38" s="582"/>
      <c r="D38" s="583"/>
      <c r="E38" s="583"/>
      <c r="F38" s="584"/>
    </row>
    <row r="40" spans="2:7" ht="35.1" customHeight="1" x14ac:dyDescent="0.25">
      <c r="B40" s="72" t="s">
        <v>82</v>
      </c>
      <c r="C40" s="582"/>
      <c r="D40" s="583"/>
      <c r="E40" s="583"/>
      <c r="F40" s="584"/>
    </row>
  </sheetData>
  <sheetProtection formatCells="0" formatColumns="0"/>
  <protectedRanges>
    <protectedRange sqref="D31 B32:C32 B30:C30 E30:F32" name="Range3_1"/>
    <protectedRange sqref="E11:F11 B11:C11" name="Range1_1"/>
    <protectedRange sqref="B33 D33:E33" name="Range3_1_2"/>
    <protectedRange sqref="B24:B29 D24:E29" name="Range3_1_1"/>
  </protectedRanges>
  <mergeCells count="17">
    <mergeCell ref="B28:F28"/>
    <mergeCell ref="B29:F29"/>
    <mergeCell ref="B4:E4"/>
    <mergeCell ref="B11:G11"/>
    <mergeCell ref="D8:G8"/>
    <mergeCell ref="D9:G9"/>
    <mergeCell ref="D10:G10"/>
    <mergeCell ref="B24:F24"/>
    <mergeCell ref="B25:F25"/>
    <mergeCell ref="B26:F26"/>
    <mergeCell ref="B27:F27"/>
    <mergeCell ref="B30:G30"/>
    <mergeCell ref="C35:F35"/>
    <mergeCell ref="C36:F36"/>
    <mergeCell ref="C38:F38"/>
    <mergeCell ref="C40:F40"/>
    <mergeCell ref="B32:G32"/>
  </mergeCells>
  <hyperlinks>
    <hyperlink ref="B29" r:id="rId1" display="https://www.enterprise-ireland.com/en/Legal/GDPR/" xr:uid="{A90CDE57-4750-4941-8DC5-7559829DA6DF}"/>
  </hyperlinks>
  <pageMargins left="0.11811023622047245" right="0.11811023622047245" top="0.15748031496062992" bottom="0.15748031496062992" header="0.31496062992125984" footer="0.35433070866141736"/>
  <pageSetup paperSize="9" scale="92"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55B86-BDA0-42DA-9562-07D4919053A7}">
  <sheetPr>
    <tabColor theme="9" tint="0.79998168889431442"/>
  </sheetPr>
  <dimension ref="B3:F372"/>
  <sheetViews>
    <sheetView showGridLines="0" showRuler="0" zoomScaleNormal="100" workbookViewId="0"/>
  </sheetViews>
  <sheetFormatPr defaultColWidth="9.140625" defaultRowHeight="15" customHeight="1" x14ac:dyDescent="0.25"/>
  <cols>
    <col min="1" max="1" width="1.5703125" style="426" customWidth="1"/>
    <col min="2" max="2" width="6.85546875" style="426" customWidth="1"/>
    <col min="3" max="3" width="22.140625" style="426" customWidth="1"/>
    <col min="4" max="4" width="28.42578125" style="429" customWidth="1"/>
    <col min="5" max="5" width="22.85546875" style="429" customWidth="1"/>
    <col min="6" max="6" width="16.5703125" style="429" customWidth="1"/>
    <col min="7" max="7" width="1.5703125" style="426" customWidth="1"/>
    <col min="8" max="16384" width="9.140625" style="426"/>
  </cols>
  <sheetData>
    <row r="3" spans="2:6" ht="28.5" customHeight="1" x14ac:dyDescent="0.25">
      <c r="B3" s="643" t="s">
        <v>177</v>
      </c>
      <c r="C3" s="643"/>
      <c r="D3" s="643"/>
      <c r="E3" s="643"/>
      <c r="F3" s="643"/>
    </row>
    <row r="4" spans="2:6" ht="28.5" customHeight="1" x14ac:dyDescent="0.25">
      <c r="B4" s="644" t="s">
        <v>83</v>
      </c>
      <c r="C4" s="644"/>
      <c r="D4" s="644"/>
      <c r="E4" s="644"/>
      <c r="F4" s="644"/>
    </row>
    <row r="7" spans="2:6" ht="24.95" customHeight="1" x14ac:dyDescent="0.25">
      <c r="B7" s="645" t="s">
        <v>93</v>
      </c>
      <c r="C7" s="646"/>
      <c r="D7" s="647" t="str">
        <f>IF('[1]Claim Summary'!C5&lt;&gt;"",'[1]Claim Summary'!C5,"")</f>
        <v/>
      </c>
      <c r="E7" s="647"/>
      <c r="F7" s="648"/>
    </row>
    <row r="8" spans="2:6" ht="48" customHeight="1" x14ac:dyDescent="0.25">
      <c r="B8" s="633" t="s">
        <v>131</v>
      </c>
      <c r="C8" s="634"/>
      <c r="D8" s="649"/>
      <c r="E8" s="650"/>
      <c r="F8" s="651"/>
    </row>
    <row r="9" spans="2:6" ht="58.5" customHeight="1" x14ac:dyDescent="0.25">
      <c r="B9" s="633" t="s">
        <v>178</v>
      </c>
      <c r="C9" s="634"/>
      <c r="D9" s="635"/>
      <c r="E9" s="635"/>
      <c r="F9" s="636"/>
    </row>
    <row r="10" spans="2:6" ht="27.95" customHeight="1" x14ac:dyDescent="0.25">
      <c r="C10" s="427"/>
      <c r="D10" s="428"/>
    </row>
    <row r="11" spans="2:6" s="429" customFormat="1" ht="49.9" customHeight="1" x14ac:dyDescent="0.25">
      <c r="B11" s="625" t="s">
        <v>179</v>
      </c>
      <c r="C11" s="626"/>
      <c r="D11" s="626"/>
      <c r="E11" s="626"/>
      <c r="F11" s="626"/>
    </row>
    <row r="12" spans="2:6" ht="15.75" thickBot="1" x14ac:dyDescent="0.3"/>
    <row r="13" spans="2:6" ht="30.95" customHeight="1" x14ac:dyDescent="0.25">
      <c r="B13" s="637" t="s">
        <v>180</v>
      </c>
      <c r="C13" s="638"/>
      <c r="D13" s="639"/>
      <c r="E13" s="639"/>
      <c r="F13" s="640"/>
    </row>
    <row r="14" spans="2:6" ht="43.5" customHeight="1" x14ac:dyDescent="0.25">
      <c r="B14" s="641" t="s">
        <v>181</v>
      </c>
      <c r="C14" s="618"/>
      <c r="D14" s="603"/>
      <c r="E14" s="603"/>
      <c r="F14" s="642"/>
    </row>
    <row r="15" spans="2:6" ht="44.25" customHeight="1" thickBot="1" x14ac:dyDescent="0.3">
      <c r="B15" s="629" t="s">
        <v>182</v>
      </c>
      <c r="C15" s="630"/>
      <c r="D15" s="631"/>
      <c r="E15" s="631"/>
      <c r="F15" s="632"/>
    </row>
    <row r="16" spans="2:6" x14ac:dyDescent="0.25">
      <c r="C16" s="430"/>
      <c r="D16" s="431"/>
      <c r="E16" s="431"/>
    </row>
    <row r="17" spans="2:6" x14ac:dyDescent="0.25">
      <c r="C17" s="624"/>
      <c r="D17" s="624"/>
      <c r="E17" s="624"/>
    </row>
    <row r="18" spans="2:6" s="429" customFormat="1" ht="24.95" customHeight="1" x14ac:dyDescent="0.25">
      <c r="B18" s="625" t="s">
        <v>183</v>
      </c>
      <c r="C18" s="626"/>
      <c r="D18" s="626"/>
      <c r="E18" s="626"/>
      <c r="F18" s="626"/>
    </row>
    <row r="20" spans="2:6" ht="30" x14ac:dyDescent="0.25">
      <c r="B20" s="612" t="s">
        <v>184</v>
      </c>
      <c r="C20" s="612"/>
      <c r="D20" s="612" t="s">
        <v>185</v>
      </c>
      <c r="E20" s="612"/>
      <c r="F20" s="432" t="s">
        <v>186</v>
      </c>
    </row>
    <row r="21" spans="2:6" ht="26.1" customHeight="1" x14ac:dyDescent="0.25">
      <c r="B21" s="602"/>
      <c r="C21" s="602"/>
      <c r="D21" s="603"/>
      <c r="E21" s="603"/>
      <c r="F21" s="433"/>
    </row>
    <row r="22" spans="2:6" ht="26.1" customHeight="1" x14ac:dyDescent="0.25">
      <c r="B22" s="602"/>
      <c r="C22" s="602"/>
      <c r="D22" s="603"/>
      <c r="E22" s="603"/>
      <c r="F22" s="433"/>
    </row>
    <row r="23" spans="2:6" ht="26.1" customHeight="1" x14ac:dyDescent="0.25">
      <c r="B23" s="602"/>
      <c r="C23" s="602"/>
      <c r="D23" s="603"/>
      <c r="E23" s="603"/>
      <c r="F23" s="433"/>
    </row>
    <row r="24" spans="2:6" x14ac:dyDescent="0.25">
      <c r="C24" s="430"/>
      <c r="D24" s="431"/>
      <c r="E24" s="431"/>
      <c r="F24" s="434"/>
    </row>
    <row r="25" spans="2:6" x14ac:dyDescent="0.25">
      <c r="C25" s="435"/>
    </row>
    <row r="26" spans="2:6" ht="32.450000000000003" customHeight="1" x14ac:dyDescent="0.25">
      <c r="B26" s="625" t="s">
        <v>187</v>
      </c>
      <c r="C26" s="626"/>
      <c r="D26" s="626"/>
      <c r="E26" s="626"/>
      <c r="F26" s="626"/>
    </row>
    <row r="27" spans="2:6" ht="16.5" customHeight="1" x14ac:dyDescent="0.25">
      <c r="B27" s="436"/>
      <c r="C27" s="437"/>
      <c r="D27" s="437"/>
      <c r="E27" s="437"/>
      <c r="F27" s="437"/>
    </row>
    <row r="28" spans="2:6" ht="32.450000000000003" customHeight="1" x14ac:dyDescent="0.25">
      <c r="B28" s="438"/>
      <c r="C28" s="439"/>
      <c r="D28" s="439"/>
      <c r="E28" s="439"/>
      <c r="F28" s="440"/>
    </row>
    <row r="29" spans="2:6" ht="32.450000000000003" customHeight="1" x14ac:dyDescent="0.25">
      <c r="B29" s="441"/>
      <c r="C29" s="437"/>
      <c r="D29" s="437"/>
      <c r="E29" s="437"/>
      <c r="F29" s="442"/>
    </row>
    <row r="30" spans="2:6" ht="32.450000000000003" customHeight="1" x14ac:dyDescent="0.25">
      <c r="B30" s="441"/>
      <c r="C30" s="437"/>
      <c r="D30" s="437"/>
      <c r="E30" s="437"/>
      <c r="F30" s="442"/>
    </row>
    <row r="31" spans="2:6" ht="32.450000000000003" customHeight="1" x14ac:dyDescent="0.25">
      <c r="B31" s="443"/>
      <c r="C31" s="444"/>
      <c r="D31" s="444"/>
      <c r="E31" s="444"/>
      <c r="F31" s="445"/>
    </row>
    <row r="32" spans="2:6" x14ac:dyDescent="0.25">
      <c r="C32" s="446"/>
    </row>
    <row r="33" spans="2:6" ht="26.1" customHeight="1" x14ac:dyDescent="0.25">
      <c r="B33" s="447" t="b">
        <v>0</v>
      </c>
      <c r="C33" s="627" t="s">
        <v>188</v>
      </c>
      <c r="D33" s="627"/>
      <c r="E33" s="627"/>
      <c r="F33" s="627"/>
    </row>
    <row r="34" spans="2:6" x14ac:dyDescent="0.25">
      <c r="C34" s="448"/>
    </row>
    <row r="35" spans="2:6" x14ac:dyDescent="0.25">
      <c r="C35" s="435"/>
    </row>
    <row r="36" spans="2:6" ht="24.95" customHeight="1" x14ac:dyDescent="0.25">
      <c r="B36" s="628" t="s">
        <v>189</v>
      </c>
      <c r="C36" s="626"/>
      <c r="D36" s="626"/>
      <c r="E36" s="626"/>
      <c r="F36" s="626"/>
    </row>
    <row r="37" spans="2:6" ht="15.75" thickBot="1" x14ac:dyDescent="0.3">
      <c r="C37" s="435"/>
    </row>
    <row r="38" spans="2:6" ht="37.5" customHeight="1" x14ac:dyDescent="0.25">
      <c r="B38" s="613" t="s">
        <v>190</v>
      </c>
      <c r="C38" s="614"/>
      <c r="D38" s="615"/>
      <c r="E38" s="615"/>
      <c r="F38" s="616"/>
    </row>
    <row r="39" spans="2:6" ht="24.95" customHeight="1" x14ac:dyDescent="0.25">
      <c r="B39" s="617" t="s">
        <v>191</v>
      </c>
      <c r="C39" s="618"/>
      <c r="D39" s="603"/>
      <c r="E39" s="603"/>
      <c r="F39" s="621"/>
    </row>
    <row r="40" spans="2:6" ht="24.95" customHeight="1" x14ac:dyDescent="0.25">
      <c r="B40" s="617"/>
      <c r="C40" s="618"/>
      <c r="D40" s="603"/>
      <c r="E40" s="603"/>
      <c r="F40" s="621"/>
    </row>
    <row r="41" spans="2:6" ht="24.95" customHeight="1" x14ac:dyDescent="0.25">
      <c r="B41" s="617"/>
      <c r="C41" s="618"/>
      <c r="D41" s="603"/>
      <c r="E41" s="603"/>
      <c r="F41" s="621"/>
    </row>
    <row r="42" spans="2:6" ht="24.95" customHeight="1" x14ac:dyDescent="0.25">
      <c r="B42" s="617"/>
      <c r="C42" s="618"/>
      <c r="D42" s="603"/>
      <c r="E42" s="603"/>
      <c r="F42" s="621"/>
    </row>
    <row r="43" spans="2:6" ht="24.95" customHeight="1" x14ac:dyDescent="0.25">
      <c r="B43" s="617"/>
      <c r="C43" s="618"/>
      <c r="D43" s="603"/>
      <c r="E43" s="603"/>
      <c r="F43" s="621"/>
    </row>
    <row r="44" spans="2:6" ht="24.95" customHeight="1" x14ac:dyDescent="0.25">
      <c r="B44" s="617"/>
      <c r="C44" s="618"/>
      <c r="D44" s="603"/>
      <c r="E44" s="603"/>
      <c r="F44" s="621"/>
    </row>
    <row r="45" spans="2:6" ht="24.95" customHeight="1" x14ac:dyDescent="0.25">
      <c r="B45" s="617"/>
      <c r="C45" s="618"/>
      <c r="D45" s="603"/>
      <c r="E45" s="603"/>
      <c r="F45" s="621"/>
    </row>
    <row r="46" spans="2:6" ht="24.95" customHeight="1" thickBot="1" x14ac:dyDescent="0.3">
      <c r="B46" s="619"/>
      <c r="C46" s="620"/>
      <c r="D46" s="622"/>
      <c r="E46" s="622"/>
      <c r="F46" s="623"/>
    </row>
    <row r="47" spans="2:6" ht="15.75" thickBot="1" x14ac:dyDescent="0.3">
      <c r="C47" s="435"/>
    </row>
    <row r="48" spans="2:6" ht="32.25" customHeight="1" x14ac:dyDescent="0.25">
      <c r="B48" s="613" t="s">
        <v>192</v>
      </c>
      <c r="C48" s="614"/>
      <c r="D48" s="615"/>
      <c r="E48" s="615"/>
      <c r="F48" s="616"/>
    </row>
    <row r="49" spans="2:6" ht="24.95" customHeight="1" x14ac:dyDescent="0.25">
      <c r="B49" s="617" t="s">
        <v>191</v>
      </c>
      <c r="C49" s="618"/>
      <c r="D49" s="603"/>
      <c r="E49" s="603"/>
      <c r="F49" s="621"/>
    </row>
    <row r="50" spans="2:6" ht="24.95" customHeight="1" x14ac:dyDescent="0.25">
      <c r="B50" s="617"/>
      <c r="C50" s="618"/>
      <c r="D50" s="603"/>
      <c r="E50" s="603"/>
      <c r="F50" s="621"/>
    </row>
    <row r="51" spans="2:6" ht="24.95" customHeight="1" x14ac:dyDescent="0.25">
      <c r="B51" s="617"/>
      <c r="C51" s="618"/>
      <c r="D51" s="603"/>
      <c r="E51" s="603"/>
      <c r="F51" s="621"/>
    </row>
    <row r="52" spans="2:6" ht="24.95" customHeight="1" x14ac:dyDescent="0.25">
      <c r="B52" s="617"/>
      <c r="C52" s="618"/>
      <c r="D52" s="603"/>
      <c r="E52" s="603"/>
      <c r="F52" s="621"/>
    </row>
    <row r="53" spans="2:6" ht="24.95" customHeight="1" x14ac:dyDescent="0.25">
      <c r="B53" s="617"/>
      <c r="C53" s="618"/>
      <c r="D53" s="603"/>
      <c r="E53" s="603"/>
      <c r="F53" s="621"/>
    </row>
    <row r="54" spans="2:6" ht="24.95" customHeight="1" x14ac:dyDescent="0.25">
      <c r="B54" s="617"/>
      <c r="C54" s="618"/>
      <c r="D54" s="603"/>
      <c r="E54" s="603"/>
      <c r="F54" s="621"/>
    </row>
    <row r="55" spans="2:6" ht="24.95" customHeight="1" x14ac:dyDescent="0.25">
      <c r="B55" s="617"/>
      <c r="C55" s="618"/>
      <c r="D55" s="603"/>
      <c r="E55" s="603"/>
      <c r="F55" s="621"/>
    </row>
    <row r="56" spans="2:6" ht="24.95" customHeight="1" thickBot="1" x14ac:dyDescent="0.3">
      <c r="B56" s="619"/>
      <c r="C56" s="620"/>
      <c r="D56" s="622"/>
      <c r="E56" s="622"/>
      <c r="F56" s="623"/>
    </row>
    <row r="57" spans="2:6" x14ac:dyDescent="0.25">
      <c r="C57" s="624"/>
      <c r="D57" s="624"/>
      <c r="E57" s="624"/>
    </row>
    <row r="58" spans="2:6" ht="15.75" x14ac:dyDescent="0.25">
      <c r="B58" s="604" t="s">
        <v>193</v>
      </c>
      <c r="C58" s="604"/>
      <c r="D58" s="604"/>
      <c r="E58" s="604"/>
      <c r="F58" s="604"/>
    </row>
    <row r="59" spans="2:6" x14ac:dyDescent="0.25">
      <c r="C59" s="449"/>
      <c r="D59" s="449"/>
      <c r="E59" s="449"/>
    </row>
    <row r="60" spans="2:6" x14ac:dyDescent="0.25">
      <c r="B60" s="612" t="s">
        <v>194</v>
      </c>
      <c r="C60" s="612"/>
      <c r="D60" s="612" t="s">
        <v>195</v>
      </c>
      <c r="E60" s="612"/>
      <c r="F60" s="432" t="s">
        <v>196</v>
      </c>
    </row>
    <row r="61" spans="2:6" x14ac:dyDescent="0.25">
      <c r="B61" s="602"/>
      <c r="C61" s="602"/>
      <c r="D61" s="603"/>
      <c r="E61" s="603"/>
      <c r="F61" s="433"/>
    </row>
    <row r="62" spans="2:6" x14ac:dyDescent="0.25">
      <c r="B62" s="602"/>
      <c r="C62" s="602"/>
      <c r="D62" s="603"/>
      <c r="E62" s="603"/>
      <c r="F62" s="433"/>
    </row>
    <row r="63" spans="2:6" x14ac:dyDescent="0.25">
      <c r="B63" s="602"/>
      <c r="C63" s="602"/>
      <c r="D63" s="603"/>
      <c r="E63" s="603"/>
      <c r="F63" s="433"/>
    </row>
    <row r="64" spans="2:6" x14ac:dyDescent="0.25">
      <c r="B64" s="450"/>
      <c r="C64" s="450"/>
      <c r="D64" s="431"/>
      <c r="E64" s="431"/>
      <c r="F64" s="434"/>
    </row>
    <row r="65" spans="2:6" x14ac:dyDescent="0.25">
      <c r="B65" s="450"/>
      <c r="C65" s="450"/>
      <c r="D65" s="431"/>
      <c r="E65" s="431"/>
      <c r="F65" s="434"/>
    </row>
    <row r="66" spans="2:6" ht="24.6" customHeight="1" x14ac:dyDescent="0.25">
      <c r="B66" s="604" t="s">
        <v>197</v>
      </c>
      <c r="C66" s="604"/>
      <c r="D66" s="604"/>
      <c r="E66" s="604"/>
      <c r="F66" s="604"/>
    </row>
    <row r="67" spans="2:6" x14ac:dyDescent="0.25">
      <c r="C67" s="429"/>
    </row>
    <row r="68" spans="2:6" x14ac:dyDescent="0.25">
      <c r="C68" s="429"/>
    </row>
    <row r="69" spans="2:6" x14ac:dyDescent="0.25">
      <c r="B69" s="451"/>
      <c r="C69" s="452"/>
      <c r="D69" s="452"/>
      <c r="E69" s="452"/>
      <c r="F69" s="453"/>
    </row>
    <row r="70" spans="2:6" x14ac:dyDescent="0.25">
      <c r="B70" s="454"/>
      <c r="C70" s="429"/>
      <c r="F70" s="455"/>
    </row>
    <row r="71" spans="2:6" x14ac:dyDescent="0.25">
      <c r="B71" s="454"/>
      <c r="C71" s="429"/>
      <c r="F71" s="455"/>
    </row>
    <row r="72" spans="2:6" x14ac:dyDescent="0.25">
      <c r="B72" s="454"/>
      <c r="C72" s="429"/>
      <c r="F72" s="455"/>
    </row>
    <row r="73" spans="2:6" x14ac:dyDescent="0.25">
      <c r="B73" s="605"/>
      <c r="C73" s="600"/>
      <c r="D73" s="600"/>
      <c r="E73" s="600"/>
      <c r="F73" s="606"/>
    </row>
    <row r="74" spans="2:6" x14ac:dyDescent="0.25">
      <c r="B74" s="605"/>
      <c r="C74" s="600"/>
      <c r="D74" s="600"/>
      <c r="E74" s="600"/>
      <c r="F74" s="606"/>
    </row>
    <row r="75" spans="2:6" x14ac:dyDescent="0.25">
      <c r="B75" s="605"/>
      <c r="C75" s="600"/>
      <c r="D75" s="600"/>
      <c r="E75" s="600"/>
      <c r="F75" s="606"/>
    </row>
    <row r="76" spans="2:6" x14ac:dyDescent="0.25">
      <c r="B76" s="605"/>
      <c r="C76" s="600"/>
      <c r="D76" s="600"/>
      <c r="E76" s="600"/>
      <c r="F76" s="606"/>
    </row>
    <row r="77" spans="2:6" x14ac:dyDescent="0.25">
      <c r="B77" s="607"/>
      <c r="C77" s="608"/>
      <c r="D77" s="608"/>
      <c r="E77" s="608"/>
      <c r="F77" s="609"/>
    </row>
    <row r="78" spans="2:6" x14ac:dyDescent="0.25">
      <c r="C78" s="429"/>
    </row>
    <row r="80" spans="2:6" ht="39" customHeight="1" x14ac:dyDescent="0.25">
      <c r="B80" s="610" t="s">
        <v>198</v>
      </c>
      <c r="C80" s="611"/>
      <c r="D80" s="611"/>
      <c r="E80" s="611"/>
      <c r="F80" s="611"/>
    </row>
    <row r="81" spans="2:6" x14ac:dyDescent="0.25">
      <c r="C81" s="456"/>
      <c r="D81" s="456"/>
      <c r="E81" s="456"/>
    </row>
    <row r="82" spans="2:6" x14ac:dyDescent="0.25">
      <c r="B82" s="451"/>
      <c r="C82" s="457"/>
      <c r="D82" s="457"/>
      <c r="E82" s="457"/>
      <c r="F82" s="453"/>
    </row>
    <row r="83" spans="2:6" x14ac:dyDescent="0.25">
      <c r="B83" s="454"/>
      <c r="C83" s="456"/>
      <c r="D83" s="456"/>
      <c r="E83" s="456"/>
      <c r="F83" s="455"/>
    </row>
    <row r="84" spans="2:6" x14ac:dyDescent="0.25">
      <c r="B84" s="454"/>
      <c r="C84" s="456"/>
      <c r="D84" s="456"/>
      <c r="E84" s="456"/>
      <c r="F84" s="455"/>
    </row>
    <row r="85" spans="2:6" x14ac:dyDescent="0.25">
      <c r="B85" s="454"/>
      <c r="C85" s="456"/>
      <c r="D85" s="456"/>
      <c r="E85" s="456"/>
      <c r="F85" s="455"/>
    </row>
    <row r="86" spans="2:6" x14ac:dyDescent="0.25">
      <c r="B86" s="454"/>
      <c r="C86" s="456"/>
      <c r="D86" s="456"/>
      <c r="E86" s="456"/>
      <c r="F86" s="455"/>
    </row>
    <row r="87" spans="2:6" x14ac:dyDescent="0.25">
      <c r="B87" s="605"/>
      <c r="C87" s="600"/>
      <c r="D87" s="600"/>
      <c r="E87" s="600"/>
      <c r="F87" s="606"/>
    </row>
    <row r="88" spans="2:6" x14ac:dyDescent="0.25">
      <c r="B88" s="605"/>
      <c r="C88" s="600"/>
      <c r="D88" s="600"/>
      <c r="E88" s="600"/>
      <c r="F88" s="606"/>
    </row>
    <row r="89" spans="2:6" x14ac:dyDescent="0.25">
      <c r="B89" s="605"/>
      <c r="C89" s="600"/>
      <c r="D89" s="600"/>
      <c r="E89" s="600"/>
      <c r="F89" s="606"/>
    </row>
    <row r="90" spans="2:6" x14ac:dyDescent="0.25">
      <c r="B90" s="605"/>
      <c r="C90" s="600"/>
      <c r="D90" s="600"/>
      <c r="E90" s="600"/>
      <c r="F90" s="606"/>
    </row>
    <row r="91" spans="2:6" x14ac:dyDescent="0.25">
      <c r="B91" s="607"/>
      <c r="C91" s="608"/>
      <c r="D91" s="608"/>
      <c r="E91" s="608"/>
      <c r="F91" s="609"/>
    </row>
    <row r="92" spans="2:6" x14ac:dyDescent="0.25">
      <c r="C92" s="456"/>
      <c r="D92" s="456"/>
      <c r="E92" s="456"/>
    </row>
    <row r="93" spans="2:6" x14ac:dyDescent="0.25"/>
    <row r="94" spans="2:6" ht="38.450000000000003" customHeight="1" x14ac:dyDescent="0.25">
      <c r="B94" s="595" t="s">
        <v>199</v>
      </c>
      <c r="C94" s="595"/>
      <c r="D94" s="595"/>
      <c r="E94" s="595"/>
      <c r="F94" s="595"/>
    </row>
    <row r="95" spans="2:6" ht="15.75" thickBot="1" x14ac:dyDescent="0.3">
      <c r="C95" s="458"/>
      <c r="D95" s="458"/>
      <c r="E95" s="458"/>
    </row>
    <row r="96" spans="2:6" x14ac:dyDescent="0.25">
      <c r="B96" s="596"/>
      <c r="C96" s="597"/>
      <c r="D96" s="597"/>
      <c r="E96" s="597"/>
      <c r="F96" s="598"/>
    </row>
    <row r="97" spans="2:6" x14ac:dyDescent="0.25">
      <c r="B97" s="599"/>
      <c r="C97" s="600"/>
      <c r="D97" s="600"/>
      <c r="E97" s="600"/>
      <c r="F97" s="601"/>
    </row>
    <row r="98" spans="2:6" x14ac:dyDescent="0.25">
      <c r="B98" s="599"/>
      <c r="C98" s="600"/>
      <c r="D98" s="600"/>
      <c r="E98" s="600"/>
      <c r="F98" s="601"/>
    </row>
    <row r="99" spans="2:6" x14ac:dyDescent="0.25">
      <c r="B99" s="599"/>
      <c r="C99" s="600"/>
      <c r="D99" s="600"/>
      <c r="E99" s="600"/>
      <c r="F99" s="601"/>
    </row>
    <row r="100" spans="2:6" x14ac:dyDescent="0.25">
      <c r="B100" s="599"/>
      <c r="C100" s="600"/>
      <c r="D100" s="600"/>
      <c r="E100" s="600"/>
      <c r="F100" s="601"/>
    </row>
    <row r="101" spans="2:6" ht="15.75" thickBot="1" x14ac:dyDescent="0.3">
      <c r="B101" s="459"/>
      <c r="C101" s="460"/>
      <c r="D101" s="460"/>
      <c r="E101" s="460"/>
      <c r="F101" s="461"/>
    </row>
    <row r="102" spans="2:6" x14ac:dyDescent="0.25">
      <c r="C102" s="458"/>
      <c r="D102" s="458"/>
      <c r="E102" s="458"/>
    </row>
    <row r="105" spans="2:6" x14ac:dyDescent="0.25"/>
    <row r="106" spans="2:6" x14ac:dyDescent="0.25"/>
    <row r="107" spans="2:6" x14ac:dyDescent="0.25"/>
    <row r="108" spans="2:6" x14ac:dyDescent="0.25"/>
    <row r="110" spans="2:6" x14ac:dyDescent="0.25"/>
    <row r="111" spans="2:6" x14ac:dyDescent="0.25"/>
    <row r="112" spans="2:6" x14ac:dyDescent="0.25"/>
    <row r="113" x14ac:dyDescent="0.25"/>
    <row r="114" x14ac:dyDescent="0.25"/>
    <row r="115" x14ac:dyDescent="0.25"/>
    <row r="333" x14ac:dyDescent="0.25"/>
    <row r="334" x14ac:dyDescent="0.25"/>
    <row r="339" x14ac:dyDescent="0.25"/>
    <row r="345" x14ac:dyDescent="0.25"/>
    <row r="346" x14ac:dyDescent="0.25"/>
    <row r="347" x14ac:dyDescent="0.25"/>
    <row r="348" x14ac:dyDescent="0.25"/>
    <row r="349" x14ac:dyDescent="0.25"/>
    <row r="350" x14ac:dyDescent="0.25"/>
    <row r="354" x14ac:dyDescent="0.25"/>
    <row r="355"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sheetData>
  <mergeCells count="52">
    <mergeCell ref="B14:C14"/>
    <mergeCell ref="D14:F14"/>
    <mergeCell ref="B3:F3"/>
    <mergeCell ref="B4:F4"/>
    <mergeCell ref="B7:C7"/>
    <mergeCell ref="D7:F7"/>
    <mergeCell ref="B8:C8"/>
    <mergeCell ref="D8:F8"/>
    <mergeCell ref="B9:C9"/>
    <mergeCell ref="D9:F9"/>
    <mergeCell ref="B11:F11"/>
    <mergeCell ref="B13:C13"/>
    <mergeCell ref="D13:F13"/>
    <mergeCell ref="B15:C15"/>
    <mergeCell ref="D15:F15"/>
    <mergeCell ref="C17:E17"/>
    <mergeCell ref="B18:F18"/>
    <mergeCell ref="B20:C20"/>
    <mergeCell ref="D20:E20"/>
    <mergeCell ref="B21:C21"/>
    <mergeCell ref="D21:E21"/>
    <mergeCell ref="B22:C22"/>
    <mergeCell ref="D22:E22"/>
    <mergeCell ref="B23:C23"/>
    <mergeCell ref="D23:E23"/>
    <mergeCell ref="B58:F58"/>
    <mergeCell ref="B26:F26"/>
    <mergeCell ref="C33:F33"/>
    <mergeCell ref="B36:F36"/>
    <mergeCell ref="B38:C38"/>
    <mergeCell ref="D38:F38"/>
    <mergeCell ref="B39:C46"/>
    <mergeCell ref="D39:F46"/>
    <mergeCell ref="B48:C48"/>
    <mergeCell ref="D48:F48"/>
    <mergeCell ref="B49:C56"/>
    <mergeCell ref="D49:F56"/>
    <mergeCell ref="C57:E57"/>
    <mergeCell ref="B60:C60"/>
    <mergeCell ref="D60:E60"/>
    <mergeCell ref="B61:C61"/>
    <mergeCell ref="D61:E61"/>
    <mergeCell ref="B62:C62"/>
    <mergeCell ref="D62:E62"/>
    <mergeCell ref="B94:F94"/>
    <mergeCell ref="B96:F100"/>
    <mergeCell ref="B63:C63"/>
    <mergeCell ref="D63:E63"/>
    <mergeCell ref="B66:F66"/>
    <mergeCell ref="B73:F77"/>
    <mergeCell ref="B80:F80"/>
    <mergeCell ref="B87:F91"/>
  </mergeCells>
  <pageMargins left="0.23622047244094491" right="0.23622047244094491" top="0.35433070866141736" bottom="0.35433070866141736" header="0.31496062992125984" footer="0.31496062992125984"/>
  <pageSetup paperSize="9" orientation="portrait" r:id="rId1"/>
  <rowBreaks count="1" manualBreakCount="1">
    <brk id="53" max="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652" t="s">
        <v>12</v>
      </c>
      <c r="C1" s="652"/>
      <c r="D1" s="652"/>
      <c r="E1" s="652"/>
      <c r="F1" s="652"/>
      <c r="G1" s="652"/>
      <c r="H1" s="652"/>
    </row>
    <row r="2" spans="2:8" x14ac:dyDescent="0.25">
      <c r="B2" s="666" t="s">
        <v>13</v>
      </c>
      <c r="C2" s="666"/>
      <c r="D2" s="666"/>
      <c r="E2" s="666"/>
      <c r="F2" s="666"/>
      <c r="G2" s="666"/>
      <c r="H2" s="666"/>
    </row>
    <row r="3" spans="2:8" x14ac:dyDescent="0.25">
      <c r="B3" s="666"/>
      <c r="C3" s="666"/>
      <c r="D3" s="666"/>
      <c r="E3" s="666"/>
      <c r="F3" s="666"/>
      <c r="G3" s="666"/>
      <c r="H3" s="666"/>
    </row>
    <row r="5" spans="2:8" x14ac:dyDescent="0.25">
      <c r="B5" s="1" t="s">
        <v>14</v>
      </c>
      <c r="C5" s="2"/>
      <c r="D5" s="2"/>
      <c r="F5" s="1" t="s">
        <v>15</v>
      </c>
      <c r="G5" s="2"/>
      <c r="H5" s="2"/>
    </row>
    <row r="6" spans="2:8" x14ac:dyDescent="0.25">
      <c r="F6" s="4"/>
    </row>
    <row r="7" spans="2:8" x14ac:dyDescent="0.25">
      <c r="B7" s="5" t="s">
        <v>16</v>
      </c>
      <c r="C7" s="6"/>
      <c r="D7" s="6"/>
      <c r="F7" s="1" t="s">
        <v>16</v>
      </c>
      <c r="G7" s="6"/>
      <c r="H7" s="6"/>
    </row>
    <row r="8" spans="2:8" x14ac:dyDescent="0.25">
      <c r="B8" s="7" t="s">
        <v>17</v>
      </c>
      <c r="C8" s="8"/>
      <c r="D8" s="23" t="e">
        <f>#REF!</f>
        <v>#REF!</v>
      </c>
      <c r="F8" s="7" t="s">
        <v>17</v>
      </c>
      <c r="G8" s="8"/>
      <c r="H8" s="23" t="e">
        <f>#REF!</f>
        <v>#REF!</v>
      </c>
    </row>
    <row r="9" spans="2:8" x14ac:dyDescent="0.25">
      <c r="B9" s="9" t="s">
        <v>18</v>
      </c>
      <c r="D9" s="25"/>
      <c r="F9" s="9" t="s">
        <v>18</v>
      </c>
      <c r="H9" s="25"/>
    </row>
    <row r="10" spans="2:8" x14ac:dyDescent="0.25">
      <c r="B10" s="10" t="s">
        <v>19</v>
      </c>
      <c r="C10" s="11"/>
      <c r="D10" s="26"/>
      <c r="F10" s="10" t="s">
        <v>19</v>
      </c>
      <c r="G10" s="11"/>
      <c r="H10" s="26"/>
    </row>
    <row r="11" spans="2:8" x14ac:dyDescent="0.25">
      <c r="B11" s="7"/>
      <c r="C11" s="8"/>
      <c r="D11" s="12"/>
      <c r="F11" s="7"/>
      <c r="G11" s="8"/>
      <c r="H11" s="12"/>
    </row>
    <row r="12" spans="2:8" x14ac:dyDescent="0.25">
      <c r="B12" s="13" t="s">
        <v>20</v>
      </c>
      <c r="C12" s="14"/>
      <c r="D12" s="24" t="e">
        <f>SUM(D8:D11)</f>
        <v>#REF!</v>
      </c>
      <c r="F12" s="13" t="s">
        <v>20</v>
      </c>
      <c r="G12" s="14"/>
      <c r="H12" s="24" t="e">
        <f>SUM(H8:H11)</f>
        <v>#REF!</v>
      </c>
    </row>
    <row r="14" spans="2:8" x14ac:dyDescent="0.25">
      <c r="B14" s="5" t="s">
        <v>21</v>
      </c>
      <c r="C14" s="6"/>
      <c r="D14" s="6"/>
      <c r="F14" s="5" t="s">
        <v>21</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22</v>
      </c>
      <c r="C18" s="6"/>
      <c r="D18" s="6"/>
      <c r="F18" s="5" t="s">
        <v>22</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23</v>
      </c>
      <c r="C22" s="6"/>
      <c r="D22" s="6"/>
      <c r="F22" s="5" t="s">
        <v>24</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7" t="s">
        <v>16</v>
      </c>
      <c r="C26" s="665" t="s">
        <v>6</v>
      </c>
      <c r="D26" s="665"/>
      <c r="E26" s="5"/>
      <c r="F26" s="37" t="s">
        <v>7</v>
      </c>
      <c r="G26" s="665" t="s">
        <v>25</v>
      </c>
      <c r="H26" s="665"/>
      <c r="J26" s="664" t="s">
        <v>20</v>
      </c>
      <c r="K26" s="664"/>
    </row>
    <row r="27" spans="2:17" x14ac:dyDescent="0.25">
      <c r="B27" s="18" t="s">
        <v>17</v>
      </c>
      <c r="C27" s="662" t="e">
        <f>#REF!</f>
        <v>#REF!</v>
      </c>
      <c r="D27" s="663"/>
      <c r="E27" s="18"/>
      <c r="F27" s="21" t="e">
        <f>#REF!</f>
        <v>#REF!</v>
      </c>
      <c r="G27" s="658" t="e">
        <f>H8</f>
        <v>#REF!</v>
      </c>
      <c r="H27" s="654"/>
      <c r="J27" s="667" t="e">
        <f>C27+F27+G27</f>
        <v>#REF!</v>
      </c>
      <c r="K27" s="667"/>
      <c r="L27" s="28"/>
      <c r="M27" s="28"/>
      <c r="N27" s="28"/>
      <c r="O27" s="28"/>
      <c r="P27" s="28"/>
      <c r="Q27" s="28"/>
    </row>
    <row r="28" spans="2:17" x14ac:dyDescent="0.25">
      <c r="B28" s="18" t="s">
        <v>18</v>
      </c>
      <c r="C28" s="653" t="s">
        <v>26</v>
      </c>
      <c r="D28" s="654"/>
      <c r="E28" s="18"/>
      <c r="F28" s="18" t="s">
        <v>26</v>
      </c>
      <c r="G28" s="653" t="s">
        <v>26</v>
      </c>
      <c r="H28" s="654"/>
      <c r="J28" s="653" t="s">
        <v>26</v>
      </c>
      <c r="K28" s="654"/>
    </row>
    <row r="29" spans="2:17" x14ac:dyDescent="0.25">
      <c r="B29" s="18" t="s">
        <v>19</v>
      </c>
      <c r="C29" s="653" t="s">
        <v>26</v>
      </c>
      <c r="D29" s="654"/>
      <c r="E29" s="18"/>
      <c r="F29" s="18" t="s">
        <v>26</v>
      </c>
      <c r="G29" s="653" t="s">
        <v>26</v>
      </c>
      <c r="H29" s="654"/>
      <c r="J29" s="653" t="s">
        <v>26</v>
      </c>
      <c r="K29" s="654"/>
    </row>
    <row r="30" spans="2:17" x14ac:dyDescent="0.25">
      <c r="B30" s="659"/>
      <c r="C30" s="660"/>
      <c r="D30" s="660"/>
      <c r="E30" s="660"/>
      <c r="F30" s="660"/>
      <c r="G30" s="660"/>
      <c r="H30" s="661"/>
    </row>
    <row r="31" spans="2:17" x14ac:dyDescent="0.25">
      <c r="B31" s="19" t="s">
        <v>27</v>
      </c>
      <c r="C31" s="656" t="e">
        <f>#REF!</f>
        <v>#REF!</v>
      </c>
      <c r="D31" s="657"/>
      <c r="E31" s="18"/>
      <c r="F31" s="27" t="e">
        <f>#REF!</f>
        <v>#REF!</v>
      </c>
      <c r="G31" s="656" t="e">
        <f>#REF!</f>
        <v>#REF!</v>
      </c>
      <c r="H31" s="657"/>
      <c r="J31" s="655" t="e">
        <f>SUM(C31:H31)</f>
        <v>#REF!</v>
      </c>
      <c r="K31" s="654"/>
    </row>
    <row r="32" spans="2:17" x14ac:dyDescent="0.25">
      <c r="B32" s="659"/>
      <c r="C32" s="660"/>
      <c r="D32" s="660"/>
      <c r="E32" s="660"/>
      <c r="F32" s="660"/>
      <c r="G32" s="660"/>
      <c r="H32" s="661"/>
    </row>
    <row r="33" spans="2:11" ht="30" x14ac:dyDescent="0.25">
      <c r="B33" s="20" t="s">
        <v>22</v>
      </c>
      <c r="C33" s="656" t="e">
        <f>#REF!</f>
        <v>#REF!</v>
      </c>
      <c r="D33" s="657"/>
      <c r="E33" s="18"/>
      <c r="F33" s="27" t="e">
        <f>#REF!</f>
        <v>#REF!</v>
      </c>
      <c r="G33" s="656" t="e">
        <f>#REF!</f>
        <v>#REF!</v>
      </c>
      <c r="H33" s="657"/>
      <c r="J33" s="655" t="e">
        <f>SUM(C33:H33)</f>
        <v>#REF!</v>
      </c>
      <c r="K33" s="654"/>
    </row>
  </sheetData>
  <mergeCells count="22">
    <mergeCell ref="J33:K33"/>
    <mergeCell ref="J26:K26"/>
    <mergeCell ref="G26:H26"/>
    <mergeCell ref="C26:D26"/>
    <mergeCell ref="B2:H3"/>
    <mergeCell ref="J27:K27"/>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Checklist for Claim</vt:lpstr>
      <vt:lpstr>Claim Summary</vt:lpstr>
      <vt:lpstr>Travel &amp; Subsistence</vt:lpstr>
      <vt:lpstr>Market -Consultancy -Trade</vt:lpstr>
      <vt:lpstr>Director Statement </vt:lpstr>
      <vt:lpstr>Progress Report</vt:lpstr>
      <vt:lpstr>Summary of Exp</vt:lpstr>
      <vt:lpstr>'Travel &amp; Subsistence'!_Hlk160557332</vt:lpstr>
      <vt:lpstr>'Checklist for Claim'!Print_Area</vt:lpstr>
      <vt:lpstr>'Director Statement '!Print_Area</vt:lpstr>
      <vt:lpstr>Instructions!Print_Area</vt:lpstr>
      <vt:lpstr>'Market -Consultancy -Trade'!Print_Area</vt:lpstr>
      <vt:lpstr>'Progress Report'!Print_Area</vt:lpstr>
      <vt:lpstr>'Summary of Exp'!Print_Area</vt:lpstr>
      <vt:lpstr>'Travel &amp; Subsistence'!Print_Area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2025-07-31T11:14:49Z</cp:lastPrinted>
  <dcterms:created xsi:type="dcterms:W3CDTF">2020-07-22T09:43:28Z</dcterms:created>
  <dcterms:modified xsi:type="dcterms:W3CDTF">2025-09-02T08:51:44Z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-1963573519</vt:i4>
  </property>
  <property fmtid="{D5CDD505-2E9C-101B-9397-08002B2CF9AE}" pid="4" name="_NewReviewCycle">
    <vt:lpwstr/>
  </property>
  <property fmtid="{D5CDD505-2E9C-101B-9397-08002B2CF9AE}" pid="5" name="_EmailSubject">
    <vt:lpwstr>New grants - claim pages</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1917034000</vt:i4>
  </property>
</Properties>
</file>