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New Markets Validation\"/>
    </mc:Choice>
  </mc:AlternateContent>
  <xr:revisionPtr revIDLastSave="0" documentId="13_ncr:1_{3327F4DE-4A37-4F65-B26A-E898B2E60A5F}"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Salaries-Consultant-Businss Acc" sheetId="14" r:id="rId4"/>
    <sheet name="Travel &amp; Subsistence" sheetId="32" r:id="rId5"/>
    <sheet name="Rental- Market Research" sheetId="29" r:id="rId6"/>
    <sheet name=" Trade Fairs" sheetId="30" r:id="rId7"/>
    <sheet name="Director Statement " sheetId="23" r:id="rId8"/>
    <sheet name="Progress Report" sheetId="33" r:id="rId9"/>
    <sheet name="Summary of Exp" sheetId="2" state="hidden" r:id="rId10"/>
  </sheets>
  <externalReferences>
    <externalReference r:id="rId11"/>
  </externalReferences>
  <definedNames>
    <definedName name="_Hlk160557332" localSheetId="4">'Travel &amp; Subsistence'!$B$77</definedName>
    <definedName name="_Hlk51662228" localSheetId="8">'Progress Report'!#REF!</definedName>
    <definedName name="_Hlk55476101" localSheetId="1">'Checklist for Claim'!#REF!</definedName>
    <definedName name="_xlnm.Print_Area" localSheetId="6">' Trade Fairs'!$B$1:$L$37</definedName>
    <definedName name="_xlnm.Print_Area" localSheetId="1">'Checklist for Claim'!$A$1:$E$56</definedName>
    <definedName name="_xlnm.Print_Area" localSheetId="7">'Director Statement '!$B$3:$H$50</definedName>
    <definedName name="_xlnm.Print_Area" localSheetId="0">Instructions!$B$1:$R$46</definedName>
    <definedName name="_xlnm.Print_Area" localSheetId="8">'Progress Report'!$A$1:$G$130</definedName>
    <definedName name="_xlnm.Print_Area" localSheetId="5">'Rental- Market Research'!$B$1:$L$6</definedName>
    <definedName name="_xlnm.Print_Area" localSheetId="3">'Salaries-Consultant-Businss Acc'!$B$1:$L$133</definedName>
    <definedName name="_xlnm.Print_Area" localSheetId="9">'Summary of Exp'!$A$1:$K$33</definedName>
    <definedName name="_xlnm.Print_Area" localSheetId="4">'Travel &amp; Subsistence'!$B$4:$T$71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3" l="1"/>
  <c r="D27" i="23" l="1"/>
  <c r="D25" i="23"/>
  <c r="D24" i="23"/>
  <c r="D23" i="23"/>
  <c r="D22" i="23"/>
  <c r="D21" i="23"/>
  <c r="D20" i="23"/>
  <c r="I15" i="28"/>
  <c r="H15" i="28"/>
  <c r="G15" i="28"/>
  <c r="F15" i="28"/>
  <c r="E15" i="28"/>
  <c r="D15" i="28"/>
  <c r="I60" i="29"/>
  <c r="R59" i="29"/>
  <c r="S58" i="29"/>
  <c r="S57" i="29"/>
  <c r="S56" i="29"/>
  <c r="S55" i="29"/>
  <c r="S54" i="29"/>
  <c r="S53" i="29"/>
  <c r="S52" i="29"/>
  <c r="S51" i="29"/>
  <c r="S50" i="29"/>
  <c r="S49" i="29"/>
  <c r="S48" i="29"/>
  <c r="S47" i="29"/>
  <c r="S46" i="29"/>
  <c r="S45" i="29"/>
  <c r="S44" i="29"/>
  <c r="S43" i="29"/>
  <c r="S42" i="29"/>
  <c r="S41" i="29"/>
  <c r="S40" i="29"/>
  <c r="S39" i="29"/>
  <c r="S38" i="29"/>
  <c r="S37" i="29"/>
  <c r="S36" i="29"/>
  <c r="I29" i="29"/>
  <c r="R28" i="29"/>
  <c r="S27" i="29"/>
  <c r="S26" i="29"/>
  <c r="S25" i="29"/>
  <c r="S24" i="29"/>
  <c r="S23" i="29"/>
  <c r="S22" i="29"/>
  <c r="S21" i="29"/>
  <c r="S20" i="29"/>
  <c r="S19" i="29"/>
  <c r="S18" i="29"/>
  <c r="S17" i="29"/>
  <c r="S16" i="29"/>
  <c r="S15" i="29"/>
  <c r="S14" i="29"/>
  <c r="S13" i="29"/>
  <c r="S12" i="29"/>
  <c r="S11" i="29"/>
  <c r="S10" i="29"/>
  <c r="R119" i="14"/>
  <c r="K118" i="14"/>
  <c r="S118" i="14" s="1"/>
  <c r="K117" i="14"/>
  <c r="S117" i="14" s="1"/>
  <c r="K116" i="14"/>
  <c r="S116" i="14" s="1"/>
  <c r="K115" i="14"/>
  <c r="S115" i="14" s="1"/>
  <c r="K114" i="14"/>
  <c r="S114" i="14" s="1"/>
  <c r="K113" i="14"/>
  <c r="S113" i="14" s="1"/>
  <c r="K112" i="14"/>
  <c r="S112" i="14" s="1"/>
  <c r="K111" i="14"/>
  <c r="S111" i="14" s="1"/>
  <c r="K110" i="14"/>
  <c r="S110" i="14" s="1"/>
  <c r="K109" i="14"/>
  <c r="S109" i="14" s="1"/>
  <c r="K108" i="14"/>
  <c r="S108" i="14" s="1"/>
  <c r="K107" i="14"/>
  <c r="S107" i="14" s="1"/>
  <c r="K106" i="14"/>
  <c r="S106" i="14" s="1"/>
  <c r="K105" i="14"/>
  <c r="S105" i="14" s="1"/>
  <c r="K104" i="14"/>
  <c r="S104" i="14" s="1"/>
  <c r="K103" i="14"/>
  <c r="S103" i="14" s="1"/>
  <c r="K102" i="14"/>
  <c r="S102" i="14" s="1"/>
  <c r="K101" i="14"/>
  <c r="S101" i="14" s="1"/>
  <c r="K100" i="14"/>
  <c r="S100" i="14" s="1"/>
  <c r="K99" i="14"/>
  <c r="S99" i="14" s="1"/>
  <c r="K98" i="14"/>
  <c r="S98" i="14" s="1"/>
  <c r="K97" i="14"/>
  <c r="S97" i="14" s="1"/>
  <c r="K96" i="14"/>
  <c r="U89" i="14"/>
  <c r="S87" i="14"/>
  <c r="K87" i="14"/>
  <c r="V87" i="14" s="1"/>
  <c r="S86" i="14"/>
  <c r="K86" i="14"/>
  <c r="V86" i="14" s="1"/>
  <c r="S85" i="14"/>
  <c r="K85" i="14"/>
  <c r="V85" i="14" s="1"/>
  <c r="S84" i="14"/>
  <c r="K84" i="14"/>
  <c r="V84" i="14" s="1"/>
  <c r="S83" i="14"/>
  <c r="K83" i="14"/>
  <c r="V83" i="14" s="1"/>
  <c r="S82" i="14"/>
  <c r="K82" i="14"/>
  <c r="V82" i="14" s="1"/>
  <c r="S81" i="14"/>
  <c r="K81" i="14"/>
  <c r="V81" i="14" s="1"/>
  <c r="S80" i="14"/>
  <c r="K80" i="14"/>
  <c r="V80" i="14" s="1"/>
  <c r="S79" i="14"/>
  <c r="K79" i="14"/>
  <c r="V79" i="14" s="1"/>
  <c r="S78" i="14"/>
  <c r="K78" i="14"/>
  <c r="V78" i="14" s="1"/>
  <c r="S77" i="14"/>
  <c r="K77" i="14"/>
  <c r="V77" i="14" s="1"/>
  <c r="S76" i="14"/>
  <c r="K76" i="14"/>
  <c r="V76" i="14" s="1"/>
  <c r="S75" i="14"/>
  <c r="K75" i="14"/>
  <c r="V75" i="14" s="1"/>
  <c r="S74" i="14"/>
  <c r="K74" i="14"/>
  <c r="V74" i="14" s="1"/>
  <c r="S73" i="14"/>
  <c r="K73" i="14"/>
  <c r="V73" i="14" s="1"/>
  <c r="S72" i="14"/>
  <c r="K72" i="14"/>
  <c r="V72" i="14" s="1"/>
  <c r="S71" i="14"/>
  <c r="K71" i="14"/>
  <c r="V71" i="14" s="1"/>
  <c r="S70" i="14"/>
  <c r="K70" i="14"/>
  <c r="V70" i="14" s="1"/>
  <c r="S69" i="14"/>
  <c r="K69" i="14"/>
  <c r="V69" i="14" s="1"/>
  <c r="S68" i="14"/>
  <c r="K68" i="14"/>
  <c r="V68" i="14" s="1"/>
  <c r="S67" i="14"/>
  <c r="K67" i="14"/>
  <c r="V67" i="14" s="1"/>
  <c r="S66" i="14"/>
  <c r="K66" i="14"/>
  <c r="V66" i="14" s="1"/>
  <c r="S65" i="14"/>
  <c r="K65" i="14"/>
  <c r="V65" i="14" s="1"/>
  <c r="S64" i="14"/>
  <c r="K64" i="14"/>
  <c r="V64" i="14" s="1"/>
  <c r="S63" i="14"/>
  <c r="K63" i="14"/>
  <c r="V63" i="14" s="1"/>
  <c r="S62" i="14"/>
  <c r="K62" i="14"/>
  <c r="V62" i="14" s="1"/>
  <c r="S61" i="14"/>
  <c r="K61" i="14"/>
  <c r="V61" i="14" s="1"/>
  <c r="S60" i="14"/>
  <c r="K60" i="14"/>
  <c r="V60" i="14" s="1"/>
  <c r="S59" i="14"/>
  <c r="K59" i="14"/>
  <c r="V59" i="14" s="1"/>
  <c r="S58" i="14"/>
  <c r="K58" i="14"/>
  <c r="V58" i="14" s="1"/>
  <c r="S57" i="14"/>
  <c r="K57" i="14"/>
  <c r="V57" i="14" s="1"/>
  <c r="S56" i="14"/>
  <c r="K56" i="14"/>
  <c r="V56" i="14" s="1"/>
  <c r="S55" i="14"/>
  <c r="R55" i="14"/>
  <c r="R58" i="14" s="1"/>
  <c r="K55" i="14"/>
  <c r="V55" i="14" s="1"/>
  <c r="S54" i="14"/>
  <c r="R54" i="14"/>
  <c r="R57" i="14" s="1"/>
  <c r="K54" i="14"/>
  <c r="V54" i="14" s="1"/>
  <c r="S53" i="14"/>
  <c r="R53" i="14"/>
  <c r="R56" i="14" s="1"/>
  <c r="K53" i="14"/>
  <c r="V53" i="14" s="1"/>
  <c r="C6" i="21"/>
  <c r="D3" i="30"/>
  <c r="D3" i="29"/>
  <c r="D2" i="29"/>
  <c r="D3" i="32"/>
  <c r="D2" i="32"/>
  <c r="D2" i="14"/>
  <c r="D3" i="14"/>
  <c r="P98" i="32"/>
  <c r="F98" i="32"/>
  <c r="O96" i="32"/>
  <c r="Q96" i="32" s="1"/>
  <c r="O95" i="32"/>
  <c r="Q95" i="32" s="1"/>
  <c r="O94" i="32"/>
  <c r="Q94" i="32" s="1"/>
  <c r="O93" i="32"/>
  <c r="Q93" i="32" s="1"/>
  <c r="Q92" i="32"/>
  <c r="O92" i="32"/>
  <c r="O91" i="32"/>
  <c r="Q91" i="32" s="1"/>
  <c r="Q90" i="32"/>
  <c r="O90" i="32"/>
  <c r="O89" i="32"/>
  <c r="Q89" i="32" s="1"/>
  <c r="O88" i="32"/>
  <c r="Q88" i="32" s="1"/>
  <c r="O87" i="32"/>
  <c r="Q87" i="32" s="1"/>
  <c r="O86" i="32"/>
  <c r="Q86" i="32" s="1"/>
  <c r="Q85" i="32"/>
  <c r="O85" i="32"/>
  <c r="O84" i="32"/>
  <c r="Q84" i="32" s="1"/>
  <c r="Q83" i="32"/>
  <c r="O83" i="32"/>
  <c r="O82" i="32"/>
  <c r="Q82" i="32" s="1"/>
  <c r="O81" i="32"/>
  <c r="Q81" i="32" s="1"/>
  <c r="O80" i="32"/>
  <c r="Q80" i="32" s="1"/>
  <c r="O79" i="32"/>
  <c r="Q79" i="32" s="1"/>
  <c r="Q78" i="32"/>
  <c r="O78" i="32"/>
  <c r="O77" i="32"/>
  <c r="Q77" i="32" s="1"/>
  <c r="L69" i="32"/>
  <c r="N69" i="32" s="1"/>
  <c r="P69" i="32" s="1"/>
  <c r="K69" i="32"/>
  <c r="L68" i="32"/>
  <c r="N68" i="32" s="1"/>
  <c r="P68" i="32" s="1"/>
  <c r="K68" i="32"/>
  <c r="L67" i="32"/>
  <c r="N67" i="32" s="1"/>
  <c r="P67" i="32" s="1"/>
  <c r="K67" i="32"/>
  <c r="L66" i="32"/>
  <c r="N66" i="32" s="1"/>
  <c r="P66" i="32" s="1"/>
  <c r="K66" i="32"/>
  <c r="L65" i="32"/>
  <c r="M65" i="32" s="1"/>
  <c r="O65" i="32" s="1"/>
  <c r="Q65" i="32" s="1"/>
  <c r="I65" i="32" s="1"/>
  <c r="K65" i="32"/>
  <c r="N65" i="32" s="1"/>
  <c r="P65" i="32" s="1"/>
  <c r="L64" i="32"/>
  <c r="N64" i="32" s="1"/>
  <c r="P64" i="32" s="1"/>
  <c r="K64" i="32"/>
  <c r="N63" i="32"/>
  <c r="P63" i="32" s="1"/>
  <c r="M63" i="32"/>
  <c r="O63" i="32" s="1"/>
  <c r="Q63" i="32" s="1"/>
  <c r="I63" i="32" s="1"/>
  <c r="L63" i="32"/>
  <c r="K63" i="32"/>
  <c r="N62" i="32"/>
  <c r="P62" i="32" s="1"/>
  <c r="M62" i="32"/>
  <c r="O62" i="32" s="1"/>
  <c r="L62" i="32"/>
  <c r="K62" i="32"/>
  <c r="L61" i="32"/>
  <c r="N61" i="32" s="1"/>
  <c r="P61" i="32" s="1"/>
  <c r="K61" i="32"/>
  <c r="L60" i="32"/>
  <c r="N60" i="32" s="1"/>
  <c r="P60" i="32" s="1"/>
  <c r="K60" i="32"/>
  <c r="L59" i="32"/>
  <c r="N59" i="32" s="1"/>
  <c r="P59" i="32" s="1"/>
  <c r="K59" i="32"/>
  <c r="L58" i="32"/>
  <c r="M58" i="32" s="1"/>
  <c r="O58" i="32" s="1"/>
  <c r="K58" i="32"/>
  <c r="N58" i="32" s="1"/>
  <c r="P58" i="32" s="1"/>
  <c r="L57" i="32"/>
  <c r="M57" i="32" s="1"/>
  <c r="O57" i="32" s="1"/>
  <c r="K57" i="32"/>
  <c r="N56" i="32"/>
  <c r="P56" i="32" s="1"/>
  <c r="M56" i="32"/>
  <c r="O56" i="32" s="1"/>
  <c r="L56" i="32"/>
  <c r="K56" i="32"/>
  <c r="N55" i="32"/>
  <c r="P55" i="32" s="1"/>
  <c r="M55" i="32"/>
  <c r="O55" i="32" s="1"/>
  <c r="Q55" i="32" s="1"/>
  <c r="I55" i="32" s="1"/>
  <c r="L55" i="32"/>
  <c r="K55" i="32"/>
  <c r="L54" i="32"/>
  <c r="N54" i="32" s="1"/>
  <c r="P54" i="32" s="1"/>
  <c r="K54" i="32"/>
  <c r="L53" i="32"/>
  <c r="N53" i="32" s="1"/>
  <c r="P53" i="32" s="1"/>
  <c r="K53" i="32"/>
  <c r="L52" i="32"/>
  <c r="N52" i="32" s="1"/>
  <c r="P52" i="32" s="1"/>
  <c r="K52" i="32"/>
  <c r="L51" i="32"/>
  <c r="N51" i="32" s="1"/>
  <c r="P51" i="32" s="1"/>
  <c r="K51" i="32"/>
  <c r="L50" i="32"/>
  <c r="N50" i="32" s="1"/>
  <c r="P50" i="32" s="1"/>
  <c r="K50" i="32"/>
  <c r="N49" i="32"/>
  <c r="P49" i="32" s="1"/>
  <c r="M49" i="32"/>
  <c r="O49" i="32" s="1"/>
  <c r="Q49" i="32" s="1"/>
  <c r="I49" i="32" s="1"/>
  <c r="L49" i="32"/>
  <c r="K49" i="32"/>
  <c r="N48" i="32"/>
  <c r="P48" i="32" s="1"/>
  <c r="M48" i="32"/>
  <c r="O48" i="32" s="1"/>
  <c r="Q48" i="32" s="1"/>
  <c r="I48" i="32" s="1"/>
  <c r="L48" i="32"/>
  <c r="K48" i="32"/>
  <c r="L47" i="32"/>
  <c r="N47" i="32" s="1"/>
  <c r="P47" i="32" s="1"/>
  <c r="K47" i="32"/>
  <c r="L46" i="32"/>
  <c r="N46" i="32" s="1"/>
  <c r="P46" i="32" s="1"/>
  <c r="K46" i="32"/>
  <c r="L45" i="32"/>
  <c r="N45" i="32" s="1"/>
  <c r="P45" i="32" s="1"/>
  <c r="K45" i="32"/>
  <c r="L44" i="32"/>
  <c r="N44" i="32" s="1"/>
  <c r="P44" i="32" s="1"/>
  <c r="K44" i="32"/>
  <c r="L43" i="32"/>
  <c r="M43" i="32" s="1"/>
  <c r="O43" i="32" s="1"/>
  <c r="K43" i="32"/>
  <c r="N42" i="32"/>
  <c r="P42" i="32" s="1"/>
  <c r="M42" i="32"/>
  <c r="O42" i="32" s="1"/>
  <c r="Q42" i="32" s="1"/>
  <c r="I42" i="32" s="1"/>
  <c r="L42" i="32"/>
  <c r="K42" i="32"/>
  <c r="N41" i="32"/>
  <c r="P41" i="32" s="1"/>
  <c r="M41" i="32"/>
  <c r="O41" i="32" s="1"/>
  <c r="L41" i="32"/>
  <c r="K41" i="32"/>
  <c r="L40" i="32"/>
  <c r="N40" i="32" s="1"/>
  <c r="P40" i="32" s="1"/>
  <c r="K40" i="32"/>
  <c r="L39" i="32"/>
  <c r="N39" i="32" s="1"/>
  <c r="P39" i="32" s="1"/>
  <c r="K39" i="32"/>
  <c r="L38" i="32"/>
  <c r="N38" i="32" s="1"/>
  <c r="P38" i="32" s="1"/>
  <c r="K38" i="32"/>
  <c r="L37" i="32"/>
  <c r="N37" i="32" s="1"/>
  <c r="P37" i="32" s="1"/>
  <c r="K37" i="32"/>
  <c r="L36" i="32"/>
  <c r="M36" i="32" s="1"/>
  <c r="O36" i="32" s="1"/>
  <c r="K36" i="32"/>
  <c r="N35" i="32"/>
  <c r="P35" i="32" s="1"/>
  <c r="M35" i="32"/>
  <c r="O35" i="32" s="1"/>
  <c r="L35" i="32"/>
  <c r="K35" i="32"/>
  <c r="N34" i="32"/>
  <c r="P34" i="32" s="1"/>
  <c r="M34" i="32"/>
  <c r="O34" i="32" s="1"/>
  <c r="L34" i="32"/>
  <c r="K34" i="32"/>
  <c r="L33" i="32"/>
  <c r="N33" i="32" s="1"/>
  <c r="P33" i="32" s="1"/>
  <c r="K33" i="32"/>
  <c r="L32" i="32"/>
  <c r="N32" i="32" s="1"/>
  <c r="P32" i="32" s="1"/>
  <c r="K32" i="32"/>
  <c r="L31" i="32"/>
  <c r="N31" i="32" s="1"/>
  <c r="P31" i="32" s="1"/>
  <c r="K31" i="32"/>
  <c r="L30" i="32"/>
  <c r="N30" i="32" s="1"/>
  <c r="P30" i="32" s="1"/>
  <c r="K30" i="32"/>
  <c r="L29" i="32"/>
  <c r="N29" i="32" s="1"/>
  <c r="P29" i="32" s="1"/>
  <c r="K29" i="32"/>
  <c r="N28" i="32"/>
  <c r="P28" i="32" s="1"/>
  <c r="M28" i="32"/>
  <c r="O28" i="32" s="1"/>
  <c r="L28" i="32"/>
  <c r="K28" i="32"/>
  <c r="N27" i="32"/>
  <c r="P27" i="32" s="1"/>
  <c r="M27" i="32"/>
  <c r="O27" i="32" s="1"/>
  <c r="L27" i="32"/>
  <c r="K27" i="32"/>
  <c r="L26" i="32"/>
  <c r="N26" i="32" s="1"/>
  <c r="P26" i="32" s="1"/>
  <c r="K26" i="32"/>
  <c r="L25" i="32"/>
  <c r="N25" i="32" s="1"/>
  <c r="P25" i="32" s="1"/>
  <c r="K25" i="32"/>
  <c r="L24" i="32"/>
  <c r="N24" i="32" s="1"/>
  <c r="P24" i="32" s="1"/>
  <c r="K24" i="32"/>
  <c r="L23" i="32"/>
  <c r="N23" i="32" s="1"/>
  <c r="P23" i="32" s="1"/>
  <c r="K23" i="32"/>
  <c r="L22" i="32"/>
  <c r="N22" i="32" s="1"/>
  <c r="P22" i="32" s="1"/>
  <c r="K22" i="32"/>
  <c r="N21" i="32"/>
  <c r="P21" i="32" s="1"/>
  <c r="M21" i="32"/>
  <c r="O21" i="32" s="1"/>
  <c r="L21" i="32"/>
  <c r="K21" i="32"/>
  <c r="N20" i="32"/>
  <c r="P20" i="32" s="1"/>
  <c r="M20" i="32"/>
  <c r="O20" i="32" s="1"/>
  <c r="Q20" i="32" s="1"/>
  <c r="I20" i="32" s="1"/>
  <c r="L20" i="32"/>
  <c r="K20" i="32"/>
  <c r="L19" i="32"/>
  <c r="N19" i="32" s="1"/>
  <c r="P19" i="32" s="1"/>
  <c r="K19" i="32"/>
  <c r="L18" i="32"/>
  <c r="N18" i="32" s="1"/>
  <c r="P18" i="32" s="1"/>
  <c r="K18" i="32"/>
  <c r="L17" i="32"/>
  <c r="N17" i="32" s="1"/>
  <c r="P17" i="32" s="1"/>
  <c r="K17" i="32"/>
  <c r="L16" i="32"/>
  <c r="N16" i="32" s="1"/>
  <c r="P16" i="32" s="1"/>
  <c r="K16" i="32"/>
  <c r="L15" i="32"/>
  <c r="N15" i="32" s="1"/>
  <c r="P15" i="32" s="1"/>
  <c r="K15" i="32"/>
  <c r="N13" i="32"/>
  <c r="P13" i="32" s="1"/>
  <c r="M13" i="32"/>
  <c r="O13" i="32" s="1"/>
  <c r="L13" i="32"/>
  <c r="K13" i="32"/>
  <c r="S59" i="29" l="1"/>
  <c r="S28" i="29"/>
  <c r="K120" i="14"/>
  <c r="S96" i="14"/>
  <c r="S119" i="14" s="1"/>
  <c r="T58" i="14"/>
  <c r="T55" i="14"/>
  <c r="S89" i="14"/>
  <c r="T56" i="14"/>
  <c r="R59" i="14"/>
  <c r="R60" i="14"/>
  <c r="T57" i="14"/>
  <c r="V89" i="14"/>
  <c r="T54" i="14"/>
  <c r="T53" i="14"/>
  <c r="K89" i="14"/>
  <c r="R61" i="14"/>
  <c r="Q98" i="32"/>
  <c r="Q58" i="32"/>
  <c r="I58" i="32" s="1"/>
  <c r="Q21" i="32"/>
  <c r="I21" i="32" s="1"/>
  <c r="Q27" i="32"/>
  <c r="I27" i="32" s="1"/>
  <c r="Q13" i="32"/>
  <c r="I13" i="32" s="1"/>
  <c r="Q43" i="32"/>
  <c r="I43" i="32" s="1"/>
  <c r="Q28" i="32"/>
  <c r="I28" i="32" s="1"/>
  <c r="Q34" i="32"/>
  <c r="I34" i="32" s="1"/>
  <c r="Q56" i="32"/>
  <c r="I56" i="32" s="1"/>
  <c r="Q62" i="32"/>
  <c r="I62" i="32" s="1"/>
  <c r="Q36" i="32"/>
  <c r="I36" i="32" s="1"/>
  <c r="Q35" i="32"/>
  <c r="I35" i="32" s="1"/>
  <c r="Q41" i="32"/>
  <c r="I41" i="32" s="1"/>
  <c r="M16" i="32"/>
  <c r="O16" i="32" s="1"/>
  <c r="Q16" i="32" s="1"/>
  <c r="I16" i="32" s="1"/>
  <c r="M23" i="32"/>
  <c r="O23" i="32" s="1"/>
  <c r="Q23" i="32" s="1"/>
  <c r="I23" i="32" s="1"/>
  <c r="M30" i="32"/>
  <c r="O30" i="32" s="1"/>
  <c r="Q30" i="32" s="1"/>
  <c r="I30" i="32" s="1"/>
  <c r="M37" i="32"/>
  <c r="O37" i="32" s="1"/>
  <c r="Q37" i="32" s="1"/>
  <c r="I37" i="32" s="1"/>
  <c r="M44" i="32"/>
  <c r="O44" i="32" s="1"/>
  <c r="Q44" i="32" s="1"/>
  <c r="I44" i="32" s="1"/>
  <c r="M51" i="32"/>
  <c r="O51" i="32" s="1"/>
  <c r="Q51" i="32" s="1"/>
  <c r="I51" i="32" s="1"/>
  <c r="M18" i="32"/>
  <c r="O18" i="32" s="1"/>
  <c r="Q18" i="32" s="1"/>
  <c r="I18" i="32" s="1"/>
  <c r="M25" i="32"/>
  <c r="O25" i="32" s="1"/>
  <c r="Q25" i="32" s="1"/>
  <c r="I25" i="32" s="1"/>
  <c r="M32" i="32"/>
  <c r="O32" i="32" s="1"/>
  <c r="Q32" i="32" s="1"/>
  <c r="I32" i="32" s="1"/>
  <c r="M39" i="32"/>
  <c r="O39" i="32" s="1"/>
  <c r="Q39" i="32" s="1"/>
  <c r="I39" i="32" s="1"/>
  <c r="M46" i="32"/>
  <c r="O46" i="32" s="1"/>
  <c r="Q46" i="32" s="1"/>
  <c r="I46" i="32" s="1"/>
  <c r="M53" i="32"/>
  <c r="O53" i="32" s="1"/>
  <c r="Q53" i="32" s="1"/>
  <c r="I53" i="32" s="1"/>
  <c r="M60" i="32"/>
  <c r="O60" i="32" s="1"/>
  <c r="Q60" i="32" s="1"/>
  <c r="I60" i="32" s="1"/>
  <c r="M67" i="32"/>
  <c r="O67" i="32" s="1"/>
  <c r="Q67" i="32" s="1"/>
  <c r="I67" i="32" s="1"/>
  <c r="M69" i="32"/>
  <c r="O69" i="32" s="1"/>
  <c r="Q69" i="32" s="1"/>
  <c r="I69" i="32" s="1"/>
  <c r="M29" i="32"/>
  <c r="O29" i="32" s="1"/>
  <c r="Q29" i="32" s="1"/>
  <c r="I29" i="32" s="1"/>
  <c r="M50" i="32"/>
  <c r="O50" i="32" s="1"/>
  <c r="Q50" i="32" s="1"/>
  <c r="I50" i="32" s="1"/>
  <c r="N36" i="32"/>
  <c r="P36" i="32" s="1"/>
  <c r="N57" i="32"/>
  <c r="P57" i="32" s="1"/>
  <c r="Q57" i="32" s="1"/>
  <c r="I57" i="32" s="1"/>
  <c r="M17" i="32"/>
  <c r="O17" i="32" s="1"/>
  <c r="Q17" i="32" s="1"/>
  <c r="I17" i="32" s="1"/>
  <c r="M24" i="32"/>
  <c r="O24" i="32" s="1"/>
  <c r="Q24" i="32" s="1"/>
  <c r="I24" i="32" s="1"/>
  <c r="M31" i="32"/>
  <c r="O31" i="32" s="1"/>
  <c r="Q31" i="32" s="1"/>
  <c r="I31" i="32" s="1"/>
  <c r="M38" i="32"/>
  <c r="O38" i="32" s="1"/>
  <c r="Q38" i="32" s="1"/>
  <c r="I38" i="32" s="1"/>
  <c r="M45" i="32"/>
  <c r="O45" i="32" s="1"/>
  <c r="Q45" i="32" s="1"/>
  <c r="I45" i="32" s="1"/>
  <c r="M52" i="32"/>
  <c r="O52" i="32" s="1"/>
  <c r="Q52" i="32" s="1"/>
  <c r="I52" i="32" s="1"/>
  <c r="M59" i="32"/>
  <c r="O59" i="32" s="1"/>
  <c r="Q59" i="32" s="1"/>
  <c r="I59" i="32" s="1"/>
  <c r="M66" i="32"/>
  <c r="O66" i="32" s="1"/>
  <c r="Q66" i="32" s="1"/>
  <c r="I66" i="32" s="1"/>
  <c r="M22" i="32"/>
  <c r="O22" i="32" s="1"/>
  <c r="Q22" i="32" s="1"/>
  <c r="I22" i="32" s="1"/>
  <c r="N43" i="32"/>
  <c r="P43" i="32" s="1"/>
  <c r="O98" i="32"/>
  <c r="M19" i="32"/>
  <c r="O19" i="32" s="1"/>
  <c r="Q19" i="32" s="1"/>
  <c r="I19" i="32" s="1"/>
  <c r="M26" i="32"/>
  <c r="O26" i="32" s="1"/>
  <c r="Q26" i="32" s="1"/>
  <c r="I26" i="32" s="1"/>
  <c r="M33" i="32"/>
  <c r="O33" i="32" s="1"/>
  <c r="Q33" i="32" s="1"/>
  <c r="I33" i="32" s="1"/>
  <c r="M40" i="32"/>
  <c r="O40" i="32" s="1"/>
  <c r="Q40" i="32" s="1"/>
  <c r="I40" i="32" s="1"/>
  <c r="M47" i="32"/>
  <c r="O47" i="32" s="1"/>
  <c r="Q47" i="32" s="1"/>
  <c r="I47" i="32" s="1"/>
  <c r="M54" i="32"/>
  <c r="O54" i="32" s="1"/>
  <c r="Q54" i="32" s="1"/>
  <c r="I54" i="32" s="1"/>
  <c r="M61" i="32"/>
  <c r="O61" i="32" s="1"/>
  <c r="Q61" i="32" s="1"/>
  <c r="I61" i="32" s="1"/>
  <c r="M68" i="32"/>
  <c r="O68" i="32" s="1"/>
  <c r="Q68" i="32" s="1"/>
  <c r="I68" i="32" s="1"/>
  <c r="M15" i="32"/>
  <c r="O15" i="32" s="1"/>
  <c r="Q15" i="32" s="1"/>
  <c r="I15" i="32" s="1"/>
  <c r="M64" i="32"/>
  <c r="O64" i="32" s="1"/>
  <c r="Q64" i="32" s="1"/>
  <c r="I64" i="32" s="1"/>
  <c r="T61" i="14" l="1"/>
  <c r="R64" i="14"/>
  <c r="T60" i="14"/>
  <c r="R63" i="14"/>
  <c r="T59" i="14"/>
  <c r="R62" i="14"/>
  <c r="I71" i="32"/>
  <c r="F102" i="32" s="1"/>
  <c r="T62" i="14" l="1"/>
  <c r="R65" i="14"/>
  <c r="R67" i="14"/>
  <c r="T64" i="14"/>
  <c r="T63" i="14"/>
  <c r="R66" i="14"/>
  <c r="S33" i="30"/>
  <c r="S34" i="30"/>
  <c r="S35" i="30"/>
  <c r="S36" i="30"/>
  <c r="S37" i="30"/>
  <c r="S38" i="30"/>
  <c r="S39" i="30"/>
  <c r="S40" i="30"/>
  <c r="S41" i="30"/>
  <c r="S42" i="30"/>
  <c r="S32" i="30"/>
  <c r="S20" i="30"/>
  <c r="S21" i="30"/>
  <c r="S22" i="30"/>
  <c r="S23" i="30"/>
  <c r="S24" i="30"/>
  <c r="S25" i="30"/>
  <c r="S26" i="30"/>
  <c r="S27" i="30"/>
  <c r="S28" i="30"/>
  <c r="S29" i="30"/>
  <c r="S19" i="30"/>
  <c r="S13" i="30"/>
  <c r="S14" i="30"/>
  <c r="S15" i="30"/>
  <c r="S16" i="30"/>
  <c r="S12" i="30"/>
  <c r="D16" i="23"/>
  <c r="R69" i="14" l="1"/>
  <c r="T66" i="14"/>
  <c r="R70" i="14"/>
  <c r="T67" i="14"/>
  <c r="T65" i="14"/>
  <c r="R68" i="14"/>
  <c r="D11" i="23"/>
  <c r="I12" i="14"/>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11" i="14"/>
  <c r="I44" i="30"/>
  <c r="F25" i="23"/>
  <c r="V133" i="14"/>
  <c r="L133" i="14"/>
  <c r="V132" i="14"/>
  <c r="L132" i="14"/>
  <c r="V131" i="14"/>
  <c r="L131" i="14"/>
  <c r="V130" i="14"/>
  <c r="L130" i="14"/>
  <c r="V129" i="14"/>
  <c r="L129" i="14"/>
  <c r="V128" i="14"/>
  <c r="L128" i="14"/>
  <c r="V127" i="14"/>
  <c r="L127" i="14"/>
  <c r="V126" i="14"/>
  <c r="L126" i="14"/>
  <c r="V125" i="14"/>
  <c r="L125" i="14"/>
  <c r="V124" i="14"/>
  <c r="L124" i="14"/>
  <c r="V123" i="14"/>
  <c r="L123" i="14"/>
  <c r="D2" i="30"/>
  <c r="T68" i="14" l="1"/>
  <c r="R71" i="14"/>
  <c r="T70" i="14"/>
  <c r="R73" i="14"/>
  <c r="T69" i="14"/>
  <c r="R72" i="14"/>
  <c r="F27" i="23"/>
  <c r="F21" i="23"/>
  <c r="I43" i="14"/>
  <c r="I44" i="14" s="1"/>
  <c r="I45" i="14" s="1"/>
  <c r="R75" i="14" l="1"/>
  <c r="T72" i="14"/>
  <c r="T73" i="14"/>
  <c r="R76" i="14"/>
  <c r="T71" i="14"/>
  <c r="R74" i="14"/>
  <c r="D19" i="23"/>
  <c r="F24" i="23"/>
  <c r="F20" i="23"/>
  <c r="C15" i="28"/>
  <c r="C18" i="28" l="1"/>
  <c r="T74" i="14"/>
  <c r="R77" i="14"/>
  <c r="R78" i="14"/>
  <c r="T75" i="14"/>
  <c r="R79" i="14"/>
  <c r="T76" i="14"/>
  <c r="F23" i="23"/>
  <c r="T78" i="14" l="1"/>
  <c r="R81" i="14"/>
  <c r="T79" i="14"/>
  <c r="R82" i="14"/>
  <c r="T77" i="14"/>
  <c r="R80" i="14"/>
  <c r="R83" i="14" l="1"/>
  <c r="T80" i="14"/>
  <c r="R84" i="14"/>
  <c r="T81" i="14"/>
  <c r="T82" i="14"/>
  <c r="R85" i="14"/>
  <c r="T85" i="14" s="1"/>
  <c r="F22" i="23"/>
  <c r="C20" i="28"/>
  <c r="T84" i="14" l="1"/>
  <c r="R87" i="14"/>
  <c r="T87" i="14" s="1"/>
  <c r="T83" i="14"/>
  <c r="R86" i="14"/>
  <c r="T86" i="14" s="1"/>
  <c r="T89" i="14" l="1"/>
  <c r="F19" i="23" l="1"/>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<sst xmlns="http://schemas.openxmlformats.org/spreadsheetml/2006/main" count="654" uniqueCount="243">
  <si>
    <t>Consultancy</t>
  </si>
  <si>
    <t>Travel &amp; Subsistence</t>
  </si>
  <si>
    <t>Project Number</t>
  </si>
  <si>
    <t>FOR INTERNAL EI USE ONLY</t>
  </si>
  <si>
    <t>Disallowed 
(Manual Entry)</t>
  </si>
  <si>
    <t>Approved Cost (Calculated)</t>
  </si>
  <si>
    <t>&lt;- unhide rows here and insert more if required</t>
  </si>
  <si>
    <t>Disallowed</t>
  </si>
  <si>
    <t>Deferred</t>
  </si>
  <si>
    <t>Employee Name</t>
  </si>
  <si>
    <t>Invoice No.</t>
  </si>
  <si>
    <t>Invoice Date</t>
  </si>
  <si>
    <t>Eligible Travel Costs</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</si>
  <si>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</si>
  <si>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</si>
  <si>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</si>
  <si>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</si>
  <si>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</si>
  <si>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</si>
  <si>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</si>
  <si>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</si>
  <si>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</si>
  <si>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</si>
  <si>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</si>
  <si>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</si>
  <si>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</si>
  <si>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</si>
  <si>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</si>
  <si>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</si>
  <si>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</si>
  <si>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</si>
  <si>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</si>
  <si>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</si>
  <si>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</si>
  <si>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</si>
  <si>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</si>
  <si>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</si>
  <si>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</si>
  <si>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</si>
  <si>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</si>
  <si>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</si>
  <si>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</si>
  <si>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</si>
  <si>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</si>
  <si>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</si>
  <si>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</si>
  <si>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</si>
  <si>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</si>
  <si>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</si>
  <si>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</si>
  <si>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</si>
  <si>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</si>
  <si>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</si>
  <si>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</si>
  <si>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</si>
  <si>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</si>
  <si>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</si>
  <si>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Number of days</t>
  </si>
  <si>
    <t>Consultant/Service Provider Name</t>
  </si>
  <si>
    <t>Role/Function</t>
  </si>
  <si>
    <t>Number of Days</t>
  </si>
  <si>
    <t>Costs must be for Company employees only.</t>
  </si>
  <si>
    <t>Subsistence Rates:</t>
  </si>
  <si>
    <t>Daily Allowance Rate:</t>
  </si>
  <si>
    <t>Overseas = €60</t>
  </si>
  <si>
    <t>24 Hr Allowance Rate:</t>
  </si>
  <si>
    <t>Overseas = €200</t>
  </si>
  <si>
    <t>Checklist for Claim</t>
  </si>
  <si>
    <t xml:space="preserve">https://www.enterprise-ireland.com/en/Process/Companies/  </t>
  </si>
  <si>
    <t xml:space="preserve">N.B. As part of continous improvement, revisions are regularly made to our claim forms. Do not use a saved copy. Always download from: </t>
  </si>
  <si>
    <t>I/We declare that, the costs included in this claim have not been included in previous claims to Enterprise Ireland, any other Government Agency, the EU, or for any grant.</t>
  </si>
  <si>
    <t xml:space="preserve">I/We confirm that: </t>
  </si>
  <si>
    <t>Insert Signature 1:</t>
  </si>
  <si>
    <t>Insert Signature 2:</t>
  </si>
  <si>
    <t>Total approved expenditure as per Letter of Offer</t>
  </si>
  <si>
    <t>Revision Date:</t>
  </si>
  <si>
    <t>Mandatory Requirements</t>
  </si>
  <si>
    <t>Claim Cost Workbook</t>
  </si>
  <si>
    <r>
      <t xml:space="preserve">Auto populated from the claim details tabs </t>
    </r>
    <r>
      <rPr>
        <i/>
        <sz val="11"/>
        <rFont val="Calibri"/>
        <family val="2"/>
      </rPr>
      <t xml:space="preserve">(do not edit) </t>
    </r>
  </si>
  <si>
    <t>Item No.</t>
  </si>
  <si>
    <t>Max daily rate</t>
  </si>
  <si>
    <t>Daily Rate
(Max of €900)</t>
  </si>
  <si>
    <t>Amount Paid
(ex VAT)</t>
  </si>
  <si>
    <t>Allowed Rate</t>
  </si>
  <si>
    <t>Approved num days (over-write)</t>
  </si>
  <si>
    <t>Subtotal:</t>
  </si>
  <si>
    <t>Consultancy/Fees</t>
  </si>
  <si>
    <t>Project Number:</t>
  </si>
  <si>
    <t>1.  Name &amp; Title:</t>
  </si>
  <si>
    <t>2.  Name &amp; Title:</t>
  </si>
  <si>
    <t>* Autopopulated from Claim Summary Tab</t>
  </si>
  <si>
    <t>Date:</t>
  </si>
  <si>
    <t>Progress Report</t>
  </si>
  <si>
    <t>Salaries &amp; Overheads</t>
  </si>
  <si>
    <t>Rental Space</t>
  </si>
  <si>
    <t>Invoice Number</t>
  </si>
  <si>
    <t>Use a separate line for each person. Note that ONLY staff on the grantee payroll are eligible for support.</t>
  </si>
  <si>
    <t>In column A, number each line item.  This Item No. should be written on all supporting documents for cross referencing purposes.</t>
  </si>
  <si>
    <t>Select…</t>
  </si>
  <si>
    <t>Salaries Total:</t>
  </si>
  <si>
    <t>Overheads @ 30%:</t>
  </si>
  <si>
    <t xml:space="preserve">Salaries &amp; Overheads: </t>
  </si>
  <si>
    <t>Proof of Payment</t>
  </si>
  <si>
    <t xml:space="preserve">Rental Period
From - To </t>
  </si>
  <si>
    <t>Eligible Cost (Calculated)</t>
  </si>
  <si>
    <t>Claim Period from:</t>
  </si>
  <si>
    <t>Claim Period to:</t>
  </si>
  <si>
    <t>In column A, number each line item.  This Item No should be written on all supporting documents for cross referencing purposes.</t>
  </si>
  <si>
    <t>External daily rates may vary, but Enterprise Ireland support is limited to a maximum of €900 per day including all travel and other costs</t>
  </si>
  <si>
    <t>On Grantee Payroll
Yes/No</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</si>
  <si>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</si>
  <si>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Project No:</t>
  </si>
  <si>
    <t xml:space="preserve">Company Name: </t>
  </si>
  <si>
    <t>Company Name:</t>
  </si>
  <si>
    <t>Business Accelerator</t>
  </si>
  <si>
    <t>Trade Fairs</t>
  </si>
  <si>
    <t>Job Title/ Role on Project</t>
  </si>
  <si>
    <t>Rate per Week</t>
  </si>
  <si>
    <t>Number of Weeks</t>
  </si>
  <si>
    <t>Amount paid</t>
  </si>
  <si>
    <t>Any costs claimed must be clearly linked to the market research and development plan for the approved market.</t>
  </si>
  <si>
    <t>•  Only Enterprise Ireland appointed Business Accelerators are eligible.
•  Maximum number of days eligible is 25 and the maximum daily rate of €1,500 per day is inclusive of consultant's time and all associated travel,
    subsistence and out of pocket expenses.
•  Each entry must be given an "Item No." Please ensure that the corresponding invoice and proof of payment i.e. bank statement are clearly marked with the 
    item number that it corresponds with.</t>
  </si>
  <si>
    <t>Business Accelerator Fees</t>
  </si>
  <si>
    <t>Consultant/Service Provider</t>
  </si>
  <si>
    <t>Rate per Day</t>
  </si>
  <si>
    <t>Only Enterprise Ireland appointed Business Accelerators are eligible.</t>
  </si>
  <si>
    <t>Name of Trade Fair</t>
  </si>
  <si>
    <t>Location</t>
  </si>
  <si>
    <t xml:space="preserve">Only entry fees (to a maxmium of 5) for Grantee Company employees are eligible.  </t>
  </si>
  <si>
    <t>Trade Fair Attendance/Exhibition Fees</t>
  </si>
  <si>
    <t>Stand Set-up and Installation Costs</t>
  </si>
  <si>
    <t xml:space="preserve">Details </t>
  </si>
  <si>
    <t>Trade Fair Total:</t>
  </si>
  <si>
    <t>Enter Project details from your Letter of Offer</t>
  </si>
  <si>
    <t>Claim costs from Claim Details tab(s)</t>
  </si>
  <si>
    <t>Rental Costs</t>
  </si>
  <si>
    <t>Total:</t>
  </si>
  <si>
    <t>Total Expenditure:</t>
  </si>
  <si>
    <t>Grant Rate ( as per Letter of offer):</t>
  </si>
  <si>
    <t>Final Claim Date:</t>
  </si>
  <si>
    <t>Lease Agreement / Confirmation of Payment by the Grantee Company for expenditure items claimed.</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</si>
  <si>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</si>
  <si>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</si>
  <si>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&lt;- unhide rows here if required</t>
  </si>
  <si>
    <t>Rent, Description (location, desk space/office etc)  &amp; Purpose</t>
  </si>
  <si>
    <r>
      <rPr>
        <b/>
        <sz val="12"/>
        <color theme="1"/>
        <rFont val="Calibri"/>
        <family val="2"/>
        <scheme val="minor"/>
      </rPr>
      <t>Economy Airline/Ferry/Rail Travel Costs:</t>
    </r>
    <r>
      <rPr>
        <sz val="12"/>
        <color theme="1"/>
        <rFont val="Calibri"/>
        <family val="2"/>
        <scheme val="minor"/>
      </rPr>
      <t xml:space="preserve">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 name, destination, travel dates and cost.</t>
    </r>
  </si>
  <si>
    <t>Select</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</si>
  <si>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</si>
  <si>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t>Foreign Travel &amp; Subsistence</t>
  </si>
  <si>
    <t xml:space="preserve">•  Only the base salary may be counted as eligible salary cost (excluding Employer's PRSI, bonuses, pensions or any other payments)
•  The person must have a fixed term contract and be employed directly by the successful applicant to drive the various elements of the work programme over 
    the period of funding.
•  Only salary costs in respect of time spent on the work programme shall be deemed eligible costs.
•  Note that the costs of administration, finance, IT support etc., are considered as overheads and are covered under the overhead allowance 
    (calculated at 30% of eligible salary costs). 
</t>
  </si>
  <si>
    <t>Grant Admin Check</t>
  </si>
  <si>
    <t>A Progress Report must be submitted with the claim detailing the progress of the project. The Progress Report template is found in the tab below.</t>
  </si>
  <si>
    <t>Business Accelerator Fees:</t>
  </si>
  <si>
    <t>Consultancy Fees:</t>
  </si>
  <si>
    <t>Trade Fairs:</t>
  </si>
  <si>
    <t>Grant Admin Comments</t>
  </si>
  <si>
    <t>Travel Costs Disallowed
(Manual Entry)</t>
  </si>
  <si>
    <t>Disallowed
(Manual Entry)</t>
  </si>
  <si>
    <t>Eligible Total Costs (Calculated)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</si>
  <si>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</si>
  <si>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a)   I/We have complied with our own data protection obligations in respect of the personal data that I/We supply to Enterprise Ireland and that I am entitled to disclose such personal data to Enterprise Ireland; and</t>
  </si>
  <si>
    <t>To be signed by Managing Director or Two Directors</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</si>
  <si>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submit a copy of a payslip, relating to the period of the claim for the employee(s) being claimed, and corresponding proof of payment i.e.bank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</si>
  <si>
    <t>Instructions to complete claim for New Markets Validation Grant</t>
  </si>
  <si>
    <t>Complete the New Markets Validation Grant Claim form &amp; Director's Statement as instructed. Print the Director's Statement on headed paper, sign, scan &amp; return with the claim.  DocuSign is also acceptable.  Return the pdf document, the Excel Claim Form and supporting documentation to:</t>
  </si>
  <si>
    <t>Market Research Report</t>
  </si>
  <si>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more than one consultant is being used from the same firm the daily rates will apply to the firm 
•  Shareholders of the company cannot act as consultants on the project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</si>
  <si>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r>
      <rPr>
        <b/>
        <sz val="12"/>
        <color theme="1"/>
        <rFont val="Calibri"/>
        <family val="2"/>
        <scheme val="minor"/>
      </rPr>
      <t>Attendance/Exhibition Fees:</t>
    </r>
    <r>
      <rPr>
        <sz val="12"/>
        <color theme="1"/>
        <rFont val="Calibri"/>
        <family val="2"/>
        <scheme val="minor"/>
      </rPr>
      <t xml:space="preserve">
•  Only entry fees (to a maxmium of 5) for Grantee Company employees are eligible.  
</t>
    </r>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
</t>
    </r>
    <r>
      <rPr>
        <b/>
        <sz val="12"/>
        <color theme="1"/>
        <rFont val="Calibri"/>
        <family val="2"/>
        <scheme val="minor"/>
      </rPr>
      <t>Trade Fair Overheads/Sundries:</t>
    </r>
    <r>
      <rPr>
        <sz val="12"/>
        <color theme="1"/>
        <rFont val="Calibri"/>
        <family val="2"/>
        <scheme val="minor"/>
      </rPr>
      <t xml:space="preserve">
•  If included in your original application expenditure of €500 is allowable towards the cost of trade show related promotional material, brochure design/printing 
    costs, translation costs etc.</t>
    </r>
  </si>
  <si>
    <t>•  For each claim, a progress report which details the progress to date must be submitted and will be sent to your Client Advisor (CA) for sign-off.
•  Reference Progress Report template tab below.</t>
  </si>
  <si>
    <t>In the email subject line write: “New Markets Validation/ Company name / Project number”</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</si>
  <si>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 DocuSign is also acceptable.</t>
  </si>
  <si>
    <t xml:space="preserve">Please ensure that details of travel 
(i.e. person/destination/departure &amp; return dates/type of travel e.g. air, ferry/train) are entered on the claim form.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name, destination, travel dates and cost.
N.B. Subsistence to be claimed based on related travel.  Do not submit any receipts or proof of payment relating to subsistence.
</t>
  </si>
  <si>
    <t xml:space="preserve">Market Research </t>
  </si>
  <si>
    <t xml:space="preserve">Please refer to your Letter of Offer to confirm what expenditure has been approved. 
Any costs claimed must be clearly linked to the market research and development plan for the approved market.
Please provide invoices and proof of payment
For each invoice claimed, you must submit a copy of Bank or Company Credit card statement as proof of payment
</t>
  </si>
  <si>
    <t xml:space="preserve">Please refer to your Letter of Offer to confirm what expenditure has been approved.
Up to a maximum of €17,000 for rental of a new office in the new market for a maximum of 12 consecutive months where the office is used solely for the purposes of the New Markets Validation project
The commercial lease/licence must be in the name of the grantee.   Residential lease/accommodation is ineligible.
Please provide a signed copy of the commercial lease/licence showing start date (Leases dated prior to Grant Start date will be deemed ineligible).
Please provide invoices and proof of payment of rent.
For each invoice claimed, you must submit a copy of Bank or Company Credit Card Statement as proof of payment. 
</t>
  </si>
  <si>
    <t xml:space="preserve">Please refer to your Letter of Offer to confirm what expenditure has been approved. 
Only Enterprise Ireland approved Business Accelerators can be claimed.  
All invoices must clearly state the work undertaken, daily rate and number of days.
For each invoice claimed, you must submit a copy of Bank or Company Credit Card Statement as proof of payment. 
</t>
  </si>
  <si>
    <t>Name of Report</t>
  </si>
  <si>
    <t xml:space="preserve">Salaries &amp; Overheads </t>
  </si>
  <si>
    <t>New Markets Validation Grant</t>
  </si>
  <si>
    <t xml:space="preserve">•  Cost of purchasing reports and databases relating to a new market/sector are eligible.
•  Please include invoices and proof of payment
•  For each invoice claimed, you must submit a copy of Bank or Company Credit Card Statement as proof of payment.  
</t>
  </si>
  <si>
    <t xml:space="preserve">•  Up to a maximum of €17,000 for rental of a new office in the new market for a maximum of 12 consecutive months where the office is used solely for the purposes 
    of the New Markets Validation project
•  The commercial lease/licence must be in the name of the grantee. 
•  Please provide a signed copy of the commercial lease/licence showing start date (Leases dated prior to Grant Start date will be deemed ineligible).
•  Please provide invoices and proof of payment 
•  For each invoice claimed, you must submit a copy of Bank or Company Credit Card Statement as proof of payment. </t>
  </si>
  <si>
    <t xml:space="preserve">Please refer to your Letter of Offer to confirm what expenditure has been approved. 
Include details in the claim form for Trade Fair attendance/Exhibition fees, stand set up costs, overheads/sundries.
Please provide invoices and proof of payment 
For each invoice claimed, you must submit a copy of Bank or Company Credit Card Statement as proof of payment. </t>
  </si>
  <si>
    <t xml:space="preserve">Trade Fair Overheads/Sundries </t>
  </si>
  <si>
    <t>Calculation of Subsistence:</t>
  </si>
  <si>
    <r>
      <t xml:space="preserve">Use a separate line for each person. Note that ONLY staff on the grantee payroll are eligible for support.				
Provide details of staff that travelled and reason of travel					
</t>
    </r>
    <r>
      <rPr>
        <b/>
        <sz val="11"/>
        <rFont val="Calibri"/>
        <family val="2"/>
        <scheme val="minor"/>
      </rPr>
      <t>You must Insert the date and time of departure and return to Ireland as the subsistence will be automatically calculated for you.</t>
    </r>
    <r>
      <rPr>
        <b/>
        <sz val="11"/>
        <color rgb="FFFF0000"/>
        <rFont val="Calibri"/>
        <family val="2"/>
        <scheme val="minor"/>
      </rPr>
      <t xml:space="preserve">
</t>
    </r>
    <r>
      <rPr>
        <sz val="11"/>
        <rFont val="Calibri"/>
        <family val="2"/>
        <scheme val="minor"/>
      </rPr>
      <t xml:space="preserve">Hotel, meals, taxis, parking, local fares and incidentials are included within subsistence rate.  Do not submit any invoices/receipts for these items.
Ensure the dates/times are based on the corresponding travel itineraries. 
</t>
    </r>
    <r>
      <rPr>
        <b/>
        <sz val="11"/>
        <rFont val="Calibri"/>
        <family val="2"/>
        <scheme val="minor"/>
      </rPr>
      <t xml:space="preserve">If there are multiple flights/ferry bookings for one trip, for subsistence calculation you must </t>
    </r>
    <r>
      <rPr>
        <b/>
        <u/>
        <sz val="11"/>
        <rFont val="Calibri"/>
        <family val="2"/>
        <scheme val="minor"/>
      </rPr>
      <t xml:space="preserve">only </t>
    </r>
    <r>
      <rPr>
        <b/>
        <sz val="11"/>
        <rFont val="Calibri"/>
        <family val="2"/>
        <scheme val="minor"/>
      </rPr>
      <t>include the date &amp; times relating to the flight/ferry departing Ireland and arriving back into Ireland.</t>
    </r>
    <r>
      <rPr>
        <sz val="11"/>
        <rFont val="Calibri"/>
        <family val="2"/>
        <scheme val="minor"/>
      </rPr>
      <t xml:space="preserve">
</t>
    </r>
  </si>
  <si>
    <t>24hrs Rate</t>
  </si>
  <si>
    <t>Day Rate</t>
  </si>
  <si>
    <t>Activity Description</t>
  </si>
  <si>
    <t>Departure Date from Ireland</t>
  </si>
  <si>
    <r>
      <t xml:space="preserve">Departure Time
</t>
    </r>
    <r>
      <rPr>
        <b/>
        <sz val="10"/>
        <rFont val="Calibri"/>
        <family val="2"/>
        <scheme val="minor"/>
      </rPr>
      <t>(insert using 24hr format  hh:mm e.g.13:00)</t>
    </r>
  </si>
  <si>
    <t>Arrival Date to Ireland</t>
  </si>
  <si>
    <t>Arrival Time
(insert using 24hr format  hh:mm)</t>
  </si>
  <si>
    <r>
      <t xml:space="preserve">Subsistence
</t>
    </r>
    <r>
      <rPr>
        <b/>
        <sz val="10"/>
        <rFont val="Calibri"/>
        <family val="2"/>
        <scheme val="minor"/>
      </rPr>
      <t>(see across for calculations)</t>
    </r>
  </si>
  <si>
    <t>Departure</t>
  </si>
  <si>
    <t>Arrival</t>
  </si>
  <si>
    <t>Number of Overnights</t>
  </si>
  <si>
    <t>Number of hours</t>
  </si>
  <si>
    <t xml:space="preserve"> Subsistance
Overnight rate = €200
(payable if &gt;24 hours)</t>
  </si>
  <si>
    <t>Subsistance
Day rate = €60 
(payable if &gt;7 hours)</t>
  </si>
  <si>
    <t>Calculated Subsistence</t>
  </si>
  <si>
    <t>Sample</t>
  </si>
  <si>
    <t>Not Paid By Grantee</t>
  </si>
  <si>
    <t>Flight, Ferry, Rail</t>
  </si>
  <si>
    <t>FOR INTERNAL ENTERPRISE IRELAND USE ONLY</t>
  </si>
  <si>
    <r>
      <t xml:space="preserve">Use a separate line for each person. Note that ONLY staff on the grantee payroll are eligible for support.
Provide details of staff that travelled and reason of travel.	
Insert details of international flights or ferries. Submit the travel itinterary.  
No Proof of payment needed for the travel itineraries. 
Travel itineraries must state date of booking, passenger name, origin, destination, outward and return journey dates and cost.
</t>
    </r>
    <r>
      <rPr>
        <b/>
        <sz val="11"/>
        <rFont val="Calibri"/>
        <family val="2"/>
        <scheme val="minor"/>
      </rPr>
      <t>If there are multiple flight/ferry bookings for one trip, you must list all the separte flight/ferry details below .</t>
    </r>
  </si>
  <si>
    <t>Destination</t>
  </si>
  <si>
    <r>
      <t xml:space="preserve">Select Travel Type
</t>
    </r>
    <r>
      <rPr>
        <sz val="10"/>
        <rFont val="Calibri"/>
        <family val="2"/>
        <scheme val="minor"/>
      </rPr>
      <t>(Drop down menu)</t>
    </r>
  </si>
  <si>
    <t>Cost</t>
  </si>
  <si>
    <t>Overall Total:</t>
  </si>
  <si>
    <r>
      <t xml:space="preserve">Director Statement: Please print on </t>
    </r>
    <r>
      <rPr>
        <b/>
        <u/>
        <sz val="16"/>
        <color rgb="FF00B050"/>
        <rFont val="Arial"/>
        <family val="2"/>
      </rPr>
      <t>headed paper</t>
    </r>
    <r>
      <rPr>
        <b/>
        <sz val="16"/>
        <color rgb="FF00B050"/>
        <rFont val="Arial"/>
        <family val="2"/>
      </rPr>
      <t xml:space="preserve">, </t>
    </r>
    <r>
      <rPr>
        <b/>
        <u/>
        <sz val="16"/>
        <color rgb="FF00B050"/>
        <rFont val="Arial"/>
        <family val="2"/>
      </rPr>
      <t>sign</t>
    </r>
    <r>
      <rPr>
        <b/>
        <sz val="16"/>
        <color rgb="FF00B050"/>
        <rFont val="Arial"/>
        <family val="2"/>
      </rPr>
      <t xml:space="preserve">, </t>
    </r>
    <r>
      <rPr>
        <b/>
        <u/>
        <sz val="16"/>
        <color rgb="FF00B050"/>
        <rFont val="Arial"/>
        <family val="2"/>
      </rPr>
      <t>scan and return with the claim</t>
    </r>
    <r>
      <rPr>
        <b/>
        <sz val="16"/>
        <color rgb="FF00B050"/>
        <rFont val="Arial"/>
        <family val="2"/>
      </rPr>
      <t xml:space="preserve"> - DocuSign is also acceptable</t>
    </r>
  </si>
  <si>
    <t>Travel &amp; Subsistence:</t>
  </si>
  <si>
    <t>Rental Costs:</t>
  </si>
  <si>
    <t>Market Research:</t>
  </si>
  <si>
    <t>Trade fairs</t>
  </si>
  <si>
    <t xml:space="preserve">Rental Costs </t>
  </si>
  <si>
    <t>Market Research Reports</t>
  </si>
  <si>
    <t>In accordance with the above Project Number under which a New Markets Validation Grant was approved for the above-mentioned Grantee Company, I/We hereby apply the grant amount detailed below.
The following amounts have been incurred and paid by the Grantee Company to date, are exclusive of VAT, employer’s contribution to Pay Related Social Insurance and Wage Subsidies and are in accordance with the books and records of the Grantee Company.</t>
  </si>
  <si>
    <t>Name of your Enterprise Ireland in-country Market Advisor:</t>
  </si>
  <si>
    <t>Name of your Enterprise Ireland Client Advisor:</t>
  </si>
  <si>
    <r>
      <rPr>
        <b/>
        <sz val="12"/>
        <color rgb="FF000000"/>
        <rFont val="Aptos"/>
        <family val="2"/>
      </rPr>
      <t xml:space="preserve">Please fill out the </t>
    </r>
    <r>
      <rPr>
        <b/>
        <u/>
        <sz val="12"/>
        <color rgb="FF000000"/>
        <rFont val="Aptos"/>
        <family val="2"/>
      </rPr>
      <t>approved</t>
    </r>
    <r>
      <rPr>
        <b/>
        <sz val="12"/>
        <color rgb="FF000000"/>
        <rFont val="Aptos"/>
        <family val="2"/>
      </rPr>
      <t xml:space="preserve">  Project outline restating overall research objective, target market(s), research plan (research focus, topic area, key questions)</t>
    </r>
  </si>
  <si>
    <t>Project Outline</t>
  </si>
  <si>
    <t>Overall Research Objective on the approved application</t>
  </si>
  <si>
    <t>Target Markets on the approved application</t>
  </si>
  <si>
    <r>
      <rPr>
        <b/>
        <sz val="12"/>
        <color rgb="FF000000"/>
        <rFont val="Aptos"/>
        <family val="2"/>
      </rPr>
      <t xml:space="preserve">Please outline the </t>
    </r>
    <r>
      <rPr>
        <b/>
        <u/>
        <sz val="12"/>
        <color rgb="FF000000"/>
        <rFont val="Aptos"/>
        <family val="2"/>
      </rPr>
      <t>approved</t>
    </r>
    <r>
      <rPr>
        <b/>
        <sz val="12"/>
        <color rgb="FF000000"/>
        <rFont val="Aptos"/>
        <family val="2"/>
      </rPr>
      <t xml:space="preserve">  brief research activities and actual No. of days claimed</t>
    </r>
  </si>
  <si>
    <t xml:space="preserve">Name of employees </t>
  </si>
  <si>
    <t>Brief Research Activities Taken</t>
  </si>
  <si>
    <t>No. of days claiming</t>
  </si>
  <si>
    <r>
      <rPr>
        <b/>
        <sz val="12"/>
        <color rgb="FF000000"/>
        <rFont val="Aptos"/>
        <family val="2"/>
      </rPr>
      <t xml:space="preserve">Please summarise the actual resarch activities taken by the </t>
    </r>
    <r>
      <rPr>
        <b/>
        <u/>
        <sz val="12"/>
        <color rgb="FF000000"/>
        <rFont val="Aptos"/>
        <family val="2"/>
      </rPr>
      <t xml:space="preserve">consultant where a consultant was engaged as part of the project. </t>
    </r>
  </si>
  <si>
    <t xml:space="preserve">Please confirm that the consultant's outcome report has been submitted to your CA and the country MA.  </t>
  </si>
  <si>
    <r>
      <rPr>
        <b/>
        <sz val="12"/>
        <color rgb="FF000000"/>
        <rFont val="Aptos"/>
        <family val="2"/>
      </rPr>
      <t xml:space="preserve">Please summarise the resarch activities taken by the in market </t>
    </r>
    <r>
      <rPr>
        <b/>
        <u/>
        <sz val="12"/>
        <color rgb="FF000000"/>
        <rFont val="Aptos"/>
        <family val="2"/>
      </rPr>
      <t>Business Accelerators (</t>
    </r>
    <r>
      <rPr>
        <b/>
        <sz val="12"/>
        <color rgb="FF000000"/>
        <rFont val="Aptos"/>
        <family val="2"/>
      </rPr>
      <t>in market experts) if Businesss Accelerator was part of the project</t>
    </r>
  </si>
  <si>
    <t>Please confirm that the Business Accelerator's outcome report has been submitted to your CA and the country MA.</t>
  </si>
  <si>
    <t xml:space="preserve">Please ouline research outcomes by visiting / exhibiting the trade fair(s) </t>
  </si>
  <si>
    <t>Trade Fair Name 1</t>
  </si>
  <si>
    <t>Research Outcomes</t>
  </si>
  <si>
    <t>Have you successfully validated the target markets?</t>
  </si>
  <si>
    <t>fully validated the market opportunity for your product/service in target market(s)</t>
  </si>
  <si>
    <t xml:space="preserve">partially validated  the market opportunity for your product/service the target markets </t>
  </si>
  <si>
    <t>Found out that the target markets were not suitable for your product/service at this time</t>
  </si>
  <si>
    <t xml:space="preserve">What are the significant outcomes of this support for your business? </t>
  </si>
  <si>
    <t>What is the future plan for the identified markets? Please outline. </t>
  </si>
  <si>
    <t xml:space="preserve">Please give us your insight into other supports which would have enhaced your market validation activities.  </t>
  </si>
  <si>
    <t>Publisher</t>
  </si>
  <si>
    <t>•  Ensure that the checklist is carefully read and that all supporting documentation is submitted
•  To avoid documents being returned for clarification, all supporting documentation should be saved with the corresponding item number on the claim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</si>
</sst>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0_ ;\-0\ "/>
    <numFmt numFmtId="169" formatCode="dd/mm/yyyy;@"/>
    <numFmt numFmtId="170" formatCode="hh:mm:ss;@"/>
    <numFmt numFmtId="171" formatCode="[$-F400]h:mm:ss\ AM/PM"/>
    <numFmt numFmtId="172" formatCode="0.0"/>
  </numFmts>
  <fonts count="10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i/>
      <sz val="12"/>
      <color theme="1"/>
      <name val="Calibri"/>
      <family val="2"/>
      <scheme val="minor"/>
    </font>
    <font>
      <b/>
      <sz val="9"/>
      <color theme="1"/>
      <name val="Calibri"/>
      <family val="2"/>
      <scheme val="minor"/>
    </font>
    <font>
      <sz val="10"/>
      <color theme="1"/>
      <name val="Calibri"/>
      <family val="2"/>
      <scheme val="minor"/>
    </font>
    <font>
      <b/>
      <sz val="16"/>
      <name val="Calibri"/>
      <family val="2"/>
      <scheme val="minor"/>
    </font>
    <font>
      <sz val="10"/>
      <color rgb="FF006100"/>
      <name val="Calibri"/>
      <family val="2"/>
      <scheme val="minor"/>
    </font>
    <font>
      <sz val="11"/>
      <color rgb="FF0000E1"/>
      <name val="Calibri"/>
      <family val="2"/>
      <scheme val="minor"/>
    </font>
    <font>
      <b/>
      <sz val="12"/>
      <color rgb="FF0000E1"/>
      <name val="Arial"/>
      <family val="2"/>
    </font>
    <font>
      <sz val="12"/>
      <color rgb="FF0000E1"/>
      <name val="Arial"/>
      <family val="2"/>
    </font>
    <font>
      <sz val="12"/>
      <color theme="1"/>
      <name val="Calibri"/>
      <family val="2"/>
    </font>
    <font>
      <b/>
      <sz val="14"/>
      <name val="Arial"/>
      <family val="2"/>
    </font>
    <font>
      <b/>
      <sz val="11"/>
      <name val="Arial"/>
      <family val="2"/>
    </font>
    <font>
      <b/>
      <sz val="10"/>
      <color theme="1"/>
      <name val="Calibri"/>
      <family val="2"/>
      <scheme val="minor"/>
    </font>
    <font>
      <b/>
      <sz val="8"/>
      <name val="Arial"/>
      <family val="2"/>
    </font>
    <font>
      <sz val="14"/>
      <color theme="1"/>
      <name val="Calibri"/>
      <family val="2"/>
      <scheme val="minor"/>
    </font>
    <font>
      <b/>
      <sz val="10"/>
      <color rgb="FFFA7D00"/>
      <name val="Calibri"/>
      <family val="2"/>
      <scheme val="minor"/>
    </font>
    <font>
      <sz val="10"/>
      <color rgb="FF9C0006"/>
      <name val="Calibri"/>
      <family val="2"/>
      <scheme val="minor"/>
    </font>
    <font>
      <sz val="11"/>
      <color rgb="FFFF0000"/>
      <name val="Calibri"/>
      <family val="2"/>
      <scheme val="minor"/>
    </font>
    <font>
      <b/>
      <sz val="11"/>
      <color rgb="FFFF0000"/>
      <name val="Calibri"/>
      <family val="2"/>
      <scheme val="minor"/>
    </font>
    <font>
      <sz val="18"/>
      <color rgb="FFFF0000"/>
      <name val="Arial"/>
      <family val="2"/>
    </font>
    <font>
      <b/>
      <sz val="14"/>
      <color rgb="FFFF0000"/>
      <name val="Calibri"/>
      <family val="2"/>
      <scheme val="minor"/>
    </font>
    <font>
      <b/>
      <sz val="16"/>
      <color rgb="FFFF0000"/>
      <name val="Calibri"/>
      <family val="2"/>
      <scheme val="minor"/>
    </font>
    <font>
      <b/>
      <sz val="10"/>
      <color rgb="FFFF0000"/>
      <name val="Arial"/>
      <family val="2"/>
    </font>
    <font>
      <b/>
      <i/>
      <sz val="9"/>
      <color theme="1"/>
      <name val="Calibri"/>
      <family val="2"/>
      <scheme val="minor"/>
    </font>
    <font>
      <b/>
      <u/>
      <sz val="11"/>
      <name val="Calibri"/>
      <family val="2"/>
      <scheme val="minor"/>
    </font>
    <font>
      <b/>
      <sz val="12"/>
      <name val="Arial"/>
      <family val="2"/>
    </font>
    <font>
      <i/>
      <sz val="10"/>
      <name val="Arial"/>
      <family val="2"/>
    </font>
    <font>
      <b/>
      <i/>
      <sz val="11"/>
      <color theme="1"/>
      <name val="Calibri"/>
      <family val="2"/>
      <scheme val="minor"/>
    </font>
    <font>
      <strike/>
      <sz val="11"/>
      <color theme="1"/>
      <name val="Calibri"/>
      <family val="2"/>
      <scheme val="minor"/>
    </font>
    <font>
      <strike/>
      <sz val="11"/>
      <color rgb="FF006100"/>
      <name val="Calibri"/>
      <family val="2"/>
      <scheme val="minor"/>
    </font>
    <font>
      <b/>
      <sz val="16"/>
      <color rgb="FF00B050"/>
      <name val="Arial"/>
      <family val="2"/>
    </font>
    <font>
      <b/>
      <u/>
      <sz val="16"/>
      <color rgb="FF00B050"/>
      <name val="Arial"/>
      <family val="2"/>
    </font>
    <font>
      <sz val="16"/>
      <color rgb="FF00B050"/>
      <name val="Calibri"/>
      <family val="2"/>
      <scheme val="minor"/>
    </font>
    <font>
      <b/>
      <sz val="16"/>
      <name val="Aptos"/>
      <family val="2"/>
    </font>
    <font>
      <sz val="11"/>
      <color theme="1"/>
      <name val="Aptos"/>
      <family val="2"/>
    </font>
    <font>
      <b/>
      <sz val="16"/>
      <color theme="0"/>
      <name val="Aptos"/>
      <family val="2"/>
    </font>
    <font>
      <b/>
      <sz val="12"/>
      <color rgb="FF000000"/>
      <name val="Aptos"/>
      <family val="2"/>
    </font>
    <font>
      <b/>
      <u/>
      <sz val="12"/>
      <color rgb="FF000000"/>
      <name val="Aptos"/>
      <family val="2"/>
    </font>
    <font>
      <b/>
      <sz val="12"/>
      <color theme="1"/>
      <name val="Aptos"/>
      <family val="2"/>
    </font>
    <font>
      <b/>
      <sz val="11"/>
      <name val="Aptos"/>
      <family val="2"/>
    </font>
    <font>
      <sz val="11"/>
      <name val="Aptos"/>
      <family val="2"/>
    </font>
    <font>
      <i/>
      <sz val="11"/>
      <color theme="1"/>
      <name val="Aptos"/>
      <family val="2"/>
    </font>
    <font>
      <b/>
      <sz val="12"/>
      <color rgb="FF000000"/>
      <name val="Aptos"/>
      <family val="2"/>
    </font>
    <font>
      <sz val="9"/>
      <color theme="1"/>
      <name val="Aptos"/>
      <family val="2"/>
    </font>
    <font>
      <sz val="11"/>
      <color theme="1" tint="0.249977111117893"/>
      <name val="Aptos"/>
      <family val="2"/>
    </font>
    <font>
      <b/>
      <u/>
      <sz val="10"/>
      <name val="Aptos"/>
      <family val="2"/>
    </font>
    <font>
      <b/>
      <sz val="12"/>
      <name val="Aptos"/>
      <family val="2"/>
    </font>
    <font>
      <sz val="10"/>
      <name val="Aptos"/>
      <family val="2"/>
    </font>
    <font>
      <b/>
      <sz val="10"/>
      <color rgb="FF000000"/>
      <name val="Aptos"/>
      <family val="2"/>
    </font>
  </fonts>
  <fills count="2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patternFill>
    </fill>
    <fill>
      <patternFill patternType="solid">
        <fgColor rgb="FF4472C4"/>
        <bgColor indexed="64"/>
      </patternFill>
    </fill>
    <fill>
      <patternFill patternType="solid">
        <fgColor rgb="FF99FFCC"/>
        <bgColor indexed="64"/>
      </patternFill>
    </fill>
    <fill>
      <patternFill patternType="solid">
        <fgColor rgb="FF00DC75"/>
        <bgColor indexed="64"/>
      </patternFill>
    </fill>
    <fill>
      <patternFill patternType="solid">
        <fgColor theme="5" tint="0.59999389629810485"/>
        <bgColor indexed="64"/>
      </patternFill>
    </fill>
    <fill>
      <patternFill patternType="lightUp">
        <fgColor theme="0" tint="-0.14996795556505021"/>
        <bgColor theme="0" tint="-4.9989318521683403E-2"/>
      </patternFill>
    </fill>
    <fill>
      <patternFill patternType="lightUp">
        <fgColor theme="0" tint="-0.14996795556505021"/>
        <bgColor indexed="65"/>
      </patternFill>
    </fill>
    <fill>
      <patternFill patternType="solid">
        <fgColor rgb="FF00C0A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7E6E6"/>
        <bgColor indexed="64"/>
      </patternFill>
    </fill>
  </fills>
  <borders count="87">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thin">
        <color rgb="FF7F7F7F"/>
      </top>
      <bottom/>
      <diagonal/>
    </border>
    <border>
      <left style="thin">
        <color auto="1"/>
      </left>
      <right style="hair">
        <color auto="1"/>
      </right>
      <top style="hair">
        <color auto="1"/>
      </top>
      <bottom style="hair">
        <color auto="1"/>
      </bottom>
      <diagonal/>
    </border>
    <border>
      <left/>
      <right/>
      <top style="hair">
        <color indexed="64"/>
      </top>
      <bottom style="thin">
        <color rgb="FF7F7F7F"/>
      </bottom>
      <diagonal/>
    </border>
    <border>
      <left style="thin">
        <color indexed="64"/>
      </left>
      <right style="thin">
        <color rgb="FF7F7F7F"/>
      </right>
      <top style="thin">
        <color rgb="FF7F7F7F"/>
      </top>
      <bottom style="thin">
        <color rgb="FF7F7F7F"/>
      </bottom>
      <diagonal/>
    </border>
    <border>
      <left/>
      <right/>
      <top style="hair">
        <color rgb="FF7F7F7F"/>
      </top>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right style="hair">
        <color auto="1"/>
      </right>
      <top/>
      <bottom style="hair">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hair">
        <color auto="1"/>
      </right>
      <top/>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thin">
        <color auto="1"/>
      </bottom>
      <diagonal/>
    </border>
    <border>
      <left style="hair">
        <color rgb="FF7F7F7F"/>
      </left>
      <right/>
      <top style="hair">
        <color auto="1"/>
      </top>
      <bottom style="hair">
        <color rgb="FF7F7F7F"/>
      </bottom>
      <diagonal/>
    </border>
    <border>
      <left/>
      <right/>
      <top style="hair">
        <color auto="1"/>
      </top>
      <bottom style="hair">
        <color rgb="FF7F7F7F"/>
      </bottom>
      <diagonal/>
    </border>
    <border>
      <left/>
      <right style="hair">
        <color auto="1"/>
      </right>
      <top style="hair">
        <color auto="1"/>
      </top>
      <bottom style="hair">
        <color rgb="FF7F7F7F"/>
      </bottom>
      <diagonal/>
    </border>
    <border>
      <left style="hair">
        <color rgb="FF7F7F7F"/>
      </left>
      <right/>
      <top style="hair">
        <color rgb="FF7F7F7F"/>
      </top>
      <bottom style="hair">
        <color rgb="FF7F7F7F"/>
      </bottom>
      <diagonal/>
    </border>
    <border>
      <left/>
      <right/>
      <top style="hair">
        <color rgb="FF7F7F7F"/>
      </top>
      <bottom style="hair">
        <color rgb="FF7F7F7F"/>
      </bottom>
      <diagonal/>
    </border>
    <border>
      <left/>
      <right style="hair">
        <color auto="1"/>
      </right>
      <top style="hair">
        <color rgb="FF7F7F7F"/>
      </top>
      <bottom style="hair">
        <color rgb="FF7F7F7F"/>
      </bottom>
      <diagonal/>
    </border>
    <border>
      <left style="thin">
        <color theme="0"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style="medium">
        <color theme="0"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medium">
        <color theme="0" tint="-0.499984740745262"/>
      </right>
      <top style="medium">
        <color theme="0"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medium">
        <color theme="0" tint="-0.499984740745262"/>
      </right>
      <top style="thin">
        <color theme="1" tint="0.499984740745262"/>
      </top>
      <bottom style="medium">
        <color theme="0"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20" fillId="0" borderId="0"/>
    <xf numFmtId="0" fontId="21"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2" fillId="0" borderId="0" applyFont="0" applyFill="0" applyBorder="0" applyAlignment="0" applyProtection="0"/>
    <xf numFmtId="0" fontId="53" fillId="10" borderId="0" applyNumberFormat="0" applyBorder="0" applyAlignment="0" applyProtection="0"/>
    <xf numFmtId="0" fontId="3" fillId="4" borderId="0" applyNumberFormat="0" applyBorder="0" applyAlignment="0" applyProtection="0"/>
    <xf numFmtId="0" fontId="3" fillId="13" borderId="0" applyNumberFormat="0" applyBorder="0" applyAlignment="0" applyProtection="0"/>
  </cellStyleXfs>
  <cellXfs count="739">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22" fillId="0" borderId="9"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5" xfId="0" applyFont="1" applyBorder="1" applyAlignment="1">
      <alignment horizontal="right" wrapText="1"/>
    </xf>
    <xf numFmtId="0" fontId="26" fillId="0" borderId="8" xfId="0" applyFont="1" applyBorder="1"/>
    <xf numFmtId="0" fontId="23" fillId="0" borderId="13" xfId="0" applyFont="1" applyBorder="1" applyAlignment="1">
      <alignment horizontal="right" wrapText="1"/>
    </xf>
    <xf numFmtId="0" fontId="26" fillId="0" borderId="14" xfId="0" applyFont="1" applyBorder="1"/>
    <xf numFmtId="0" fontId="23" fillId="0" borderId="18" xfId="0" applyFont="1" applyBorder="1" applyAlignment="1">
      <alignment vertical="center"/>
    </xf>
    <xf numFmtId="0" fontId="24" fillId="0" borderId="0" xfId="18"/>
    <xf numFmtId="0" fontId="32" fillId="5" borderId="0" xfId="0" applyFont="1" applyFill="1" applyAlignment="1">
      <alignment vertical="center"/>
    </xf>
    <xf numFmtId="0" fontId="33" fillId="5" borderId="0" xfId="0" applyFont="1" applyFill="1"/>
    <xf numFmtId="0" fontId="13" fillId="5" borderId="0" xfId="0" applyFont="1" applyFill="1"/>
    <xf numFmtId="0" fontId="0" fillId="5" borderId="0" xfId="0" applyFill="1"/>
    <xf numFmtId="0" fontId="14" fillId="0" borderId="0" xfId="2" applyFont="1" applyAlignment="1">
      <alignment vertical="center"/>
    </xf>
    <xf numFmtId="0" fontId="39" fillId="0" borderId="0" xfId="0" applyFont="1" applyAlignment="1">
      <alignment vertical="center"/>
    </xf>
    <xf numFmtId="0" fontId="26" fillId="0" borderId="0" xfId="0" applyFont="1" applyAlignment="1">
      <alignment horizontal="left" vertical="center"/>
    </xf>
    <xf numFmtId="0" fontId="2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6" fillId="0" borderId="0" xfId="0" applyFont="1" applyAlignment="1">
      <alignment vertical="center"/>
    </xf>
    <xf numFmtId="0" fontId="26" fillId="0" borderId="0" xfId="0" applyFont="1" applyAlignment="1">
      <alignment horizontal="center" vertical="center"/>
    </xf>
    <xf numFmtId="0" fontId="4" fillId="0" borderId="0" xfId="19"/>
    <xf numFmtId="0" fontId="26" fillId="0" borderId="0" xfId="0" applyFont="1" applyAlignment="1">
      <alignment horizontal="justify" vertical="center"/>
    </xf>
    <xf numFmtId="0" fontId="4" fillId="0" borderId="0" xfId="19"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3" fillId="0" borderId="0" xfId="0" applyFont="1"/>
    <xf numFmtId="0" fontId="22" fillId="0" borderId="0" xfId="2" applyFont="1" applyProtection="1">
      <protection locked="0"/>
    </xf>
    <xf numFmtId="0" fontId="45" fillId="0" borderId="0" xfId="2" applyFont="1" applyAlignment="1" applyProtection="1">
      <alignment vertical="center" wrapText="1"/>
      <protection locked="0"/>
    </xf>
    <xf numFmtId="0" fontId="4" fillId="0" borderId="0" xfId="2" quotePrefix="1" applyProtection="1">
      <protection locked="0"/>
    </xf>
    <xf numFmtId="0" fontId="4" fillId="0" borderId="15" xfId="5" applyNumberFormat="1" applyBorder="1" applyAlignment="1" applyProtection="1">
      <alignment horizontal="left" vertical="center" wrapText="1"/>
      <protection locked="0"/>
    </xf>
    <xf numFmtId="44" fontId="12" fillId="0" borderId="15" xfId="20" applyBorder="1" applyAlignment="1" applyProtection="1">
      <alignment horizontal="center" vertical="center" wrapText="1"/>
      <protection locked="0"/>
    </xf>
    <xf numFmtId="168" fontId="12" fillId="0" borderId="15" xfId="20" applyNumberFormat="1" applyBorder="1" applyAlignment="1" applyProtection="1">
      <alignment horizontal="center" vertical="center" wrapText="1"/>
      <protection locked="0"/>
    </xf>
    <xf numFmtId="44" fontId="12" fillId="0" borderId="15" xfId="20" applyFont="1" applyBorder="1" applyAlignment="1" applyProtection="1">
      <alignment horizontal="center" vertical="center" wrapText="1"/>
      <protection locked="0"/>
    </xf>
    <xf numFmtId="0" fontId="47"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35" fillId="0" borderId="0" xfId="18" applyFont="1" applyFill="1" applyAlignment="1">
      <alignment vertical="top"/>
    </xf>
    <xf numFmtId="0" fontId="36" fillId="0" borderId="0" xfId="0" applyFont="1" applyFill="1"/>
    <xf numFmtId="0" fontId="8" fillId="0" borderId="15" xfId="5" applyNumberFormat="1" applyFont="1" applyBorder="1" applyAlignment="1" applyProtection="1">
      <alignment horizontal="left" vertical="center" wrapText="1"/>
      <protection locked="0"/>
    </xf>
    <xf numFmtId="44" fontId="8" fillId="0" borderId="0" xfId="0" applyNumberFormat="1" applyFont="1"/>
    <xf numFmtId="0" fontId="37" fillId="5" borderId="0" xfId="0" applyFont="1" applyFill="1" applyAlignment="1">
      <alignment vertical="center"/>
    </xf>
    <xf numFmtId="0" fontId="37" fillId="5" borderId="0" xfId="0" applyFont="1" applyFill="1"/>
    <xf numFmtId="0" fontId="34" fillId="5" borderId="0" xfId="0" applyFont="1" applyFill="1"/>
    <xf numFmtId="0" fontId="4" fillId="0" borderId="0" xfId="0" applyFont="1" applyAlignment="1">
      <alignment vertical="center"/>
    </xf>
    <xf numFmtId="0" fontId="34" fillId="0" borderId="0" xfId="0" applyFont="1"/>
    <xf numFmtId="0" fontId="49" fillId="5" borderId="0" xfId="0" applyFont="1" applyFill="1"/>
    <xf numFmtId="0" fontId="50" fillId="5" borderId="0" xfId="0" applyFont="1" applyFill="1"/>
    <xf numFmtId="0" fontId="50" fillId="0" borderId="0" xfId="0" applyFont="1"/>
    <xf numFmtId="0" fontId="51" fillId="5" borderId="0" xfId="18" applyFont="1" applyFill="1" applyAlignment="1">
      <alignment vertical="center"/>
    </xf>
    <xf numFmtId="0" fontId="52" fillId="5" borderId="0" xfId="0" applyFont="1" applyFill="1"/>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4" fillId="0" borderId="0" xfId="2" applyAlignment="1" applyProtection="1">
      <alignment horizontal="left" vertical="center" wrapText="1"/>
      <protection locked="0"/>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18" fillId="0" borderId="0" xfId="2" quotePrefix="1" applyFont="1" applyProtection="1">
      <protection locked="0"/>
    </xf>
    <xf numFmtId="0" fontId="0" fillId="0" borderId="0" xfId="0" applyAlignment="1">
      <alignment horizontal="right" indent="1"/>
    </xf>
    <xf numFmtId="0" fontId="13" fillId="0" borderId="0" xfId="0" applyFont="1" applyAlignment="1">
      <alignment horizontal="left" wrapText="1"/>
    </xf>
    <xf numFmtId="0" fontId="13" fillId="0" borderId="0" xfId="0" applyFont="1"/>
    <xf numFmtId="0" fontId="54"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2"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22" fillId="0" borderId="0" xfId="2" applyFont="1" applyAlignment="1" applyProtection="1">
      <alignment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0" fontId="47" fillId="0" borderId="0" xfId="2" applyFont="1" applyProtection="1">
      <protection locked="0"/>
    </xf>
    <xf numFmtId="0" fontId="26" fillId="0" borderId="0" xfId="2" applyFont="1" applyProtection="1">
      <protection locked="0"/>
    </xf>
    <xf numFmtId="0" fontId="26"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3"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1" borderId="9" xfId="2" applyNumberFormat="1" applyFont="1" applyFill="1" applyBorder="1" applyProtection="1">
      <protection locked="0"/>
    </xf>
    <xf numFmtId="0" fontId="0" fillId="0" borderId="0" xfId="0" applyFont="1" applyFill="1" applyAlignment="1">
      <alignment vertical="center"/>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23"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15" fillId="0" borderId="0" xfId="0" applyFont="1" applyBorder="1" applyAlignment="1">
      <alignment horizontal="center" vertical="center" wrapText="1"/>
    </xf>
    <xf numFmtId="0" fontId="37" fillId="0" borderId="0" xfId="0" applyFont="1" applyAlignment="1">
      <alignment vertical="center"/>
    </xf>
    <xf numFmtId="44" fontId="8" fillId="3" borderId="15" xfId="9" applyNumberFormat="1" applyFont="1" applyBorder="1" applyAlignment="1" applyProtection="1">
      <alignment horizontal="center" vertical="center" wrapText="1"/>
      <protection locked="0"/>
    </xf>
    <xf numFmtId="164" fontId="8" fillId="3" borderId="15" xfId="1" applyNumberFormat="1" applyFont="1" applyFill="1" applyBorder="1" applyProtection="1">
      <protection locked="0"/>
    </xf>
    <xf numFmtId="0" fontId="26" fillId="0" borderId="0" xfId="0" applyFont="1" applyAlignment="1" applyProtection="1">
      <alignment vertical="center"/>
      <protection locked="0"/>
    </xf>
    <xf numFmtId="0" fontId="26" fillId="0" borderId="0" xfId="0" applyFont="1" applyAlignment="1">
      <alignment vertical="center"/>
    </xf>
    <xf numFmtId="0" fontId="22" fillId="0" borderId="9" xfId="4" applyFont="1" applyFill="1" applyBorder="1" applyAlignment="1" applyProtection="1">
      <alignment horizontal="right" vertical="center" wrapText="1"/>
      <protection locked="0"/>
    </xf>
    <xf numFmtId="0" fontId="8" fillId="0" borderId="15" xfId="5" applyNumberFormat="1" applyFont="1" applyBorder="1" applyAlignment="1" applyProtection="1">
      <alignment horizontal="center" vertical="center" wrapText="1"/>
      <protection locked="0"/>
    </xf>
    <xf numFmtId="0" fontId="0" fillId="0" borderId="0" xfId="0" applyBorder="1" applyAlignment="1" applyProtection="1">
      <alignment horizontal="center"/>
      <protection locked="0"/>
    </xf>
    <xf numFmtId="14" fontId="0" fillId="0" borderId="0" xfId="0" applyNumberFormat="1" applyBorder="1" applyAlignment="1" applyProtection="1">
      <alignment horizontal="center"/>
      <protection locked="0"/>
    </xf>
    <xf numFmtId="164" fontId="13" fillId="0" borderId="0" xfId="1" applyNumberFormat="1" applyFont="1" applyFill="1" applyBorder="1" applyAlignment="1" applyProtection="1">
      <alignment horizontal="left"/>
      <protection locked="0"/>
    </xf>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vertical="center"/>
    </xf>
    <xf numFmtId="0" fontId="3" fillId="0" borderId="0" xfId="22" applyFill="1" applyAlignment="1">
      <alignment vertical="center"/>
    </xf>
    <xf numFmtId="0" fontId="19" fillId="0" borderId="0" xfId="6" applyFont="1" applyFill="1" applyBorder="1" applyAlignment="1" applyProtection="1">
      <alignment horizontal="left" vertical="center"/>
      <protection locked="0"/>
    </xf>
    <xf numFmtId="0" fontId="3" fillId="0" borderId="0" xfId="4" applyFill="1" applyBorder="1" applyAlignment="1" applyProtection="1">
      <alignment vertical="center"/>
      <protection locked="0"/>
    </xf>
    <xf numFmtId="0" fontId="1" fillId="0" borderId="0" xfId="8" applyFill="1" applyBorder="1" applyAlignment="1" applyProtection="1">
      <alignment vertical="center"/>
      <protection locked="0"/>
    </xf>
    <xf numFmtId="0" fontId="3" fillId="0" borderId="0" xfId="22" applyFill="1"/>
    <xf numFmtId="0" fontId="3" fillId="0" borderId="0" xfId="4" applyFill="1" applyBorder="1" applyProtection="1">
      <protection locked="0"/>
    </xf>
    <xf numFmtId="0" fontId="1" fillId="0" borderId="0" xfId="8" applyFill="1" applyBorder="1" applyProtection="1">
      <protection locked="0"/>
    </xf>
    <xf numFmtId="0" fontId="17" fillId="0" borderId="0" xfId="6" applyFont="1" applyFill="1" applyAlignment="1" applyProtection="1">
      <alignment horizontal="left" vertical="center"/>
      <protection locked="0"/>
    </xf>
    <xf numFmtId="0" fontId="18" fillId="0" borderId="0" xfId="8" applyFont="1" applyFill="1" applyProtection="1">
      <protection locked="0"/>
    </xf>
    <xf numFmtId="0" fontId="18" fillId="0" borderId="0" xfId="0" applyFont="1"/>
    <xf numFmtId="0" fontId="18" fillId="0" borderId="0" xfId="23" applyFont="1" applyFill="1" applyAlignment="1">
      <alignment horizontal="left" vertical="top"/>
    </xf>
    <xf numFmtId="0" fontId="18" fillId="0" borderId="0" xfId="22" applyFont="1" applyFill="1"/>
    <xf numFmtId="0" fontId="17" fillId="0" borderId="0" xfId="6" applyFont="1" applyFill="1" applyBorder="1" applyAlignment="1" applyProtection="1">
      <alignment horizontal="left" vertical="center"/>
      <protection locked="0"/>
    </xf>
    <xf numFmtId="0" fontId="18" fillId="0" borderId="0" xfId="8" applyFont="1" applyFill="1" applyBorder="1" applyProtection="1">
      <protection locked="0"/>
    </xf>
    <xf numFmtId="0" fontId="64" fillId="0" borderId="7" xfId="8" applyFont="1" applyFill="1" applyBorder="1" applyAlignment="1" applyProtection="1">
      <alignment horizontal="center" vertical="center" wrapText="1"/>
      <protection locked="0"/>
    </xf>
    <xf numFmtId="0" fontId="64" fillId="0" borderId="7" xfId="6" applyFont="1" applyFill="1" applyBorder="1" applyAlignment="1" applyProtection="1">
      <alignment horizontal="center" vertical="center" wrapText="1"/>
      <protection locked="0"/>
    </xf>
    <xf numFmtId="0" fontId="3" fillId="0" borderId="0" xfId="4" applyFill="1"/>
    <xf numFmtId="0" fontId="64" fillId="0" borderId="0" xfId="8" applyFont="1" applyFill="1" applyBorder="1" applyAlignment="1" applyProtection="1">
      <alignment horizontal="center" vertical="center" wrapText="1"/>
      <protection locked="0"/>
    </xf>
    <xf numFmtId="0" fontId="3" fillId="0" borderId="0" xfId="4" applyFill="1" applyBorder="1" applyAlignment="1" applyProtection="1">
      <alignment horizontal="center" vertical="center" wrapText="1"/>
      <protection locked="0"/>
    </xf>
    <xf numFmtId="0" fontId="64" fillId="0" borderId="0" xfId="6" applyFont="1" applyFill="1" applyBorder="1" applyAlignment="1" applyProtection="1">
      <alignment horizontal="center" vertical="center" wrapText="1"/>
      <protection locked="0"/>
    </xf>
    <xf numFmtId="1" fontId="0" fillId="0" borderId="15" xfId="0" applyNumberFormat="1" applyBorder="1" applyAlignment="1">
      <alignment horizontal="left" vertical="center"/>
    </xf>
    <xf numFmtId="14" fontId="0" fillId="0" borderId="15" xfId="1" applyNumberFormat="1" applyFont="1" applyBorder="1" applyAlignment="1">
      <alignment horizontal="center" vertical="center"/>
    </xf>
    <xf numFmtId="44" fontId="0" fillId="0" borderId="15" xfId="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44" fontId="9" fillId="0" borderId="0" xfId="9" applyNumberFormat="1" applyFont="1" applyFill="1" applyBorder="1" applyAlignment="1" applyProtection="1">
      <alignment horizontal="center" vertical="center" wrapText="1"/>
      <protection locked="0"/>
    </xf>
    <xf numFmtId="0" fontId="8" fillId="0" borderId="31" xfId="5" applyNumberFormat="1" applyFont="1" applyBorder="1" applyAlignment="1" applyProtection="1">
      <alignment horizontal="left" vertical="center" wrapText="1"/>
      <protection locked="0"/>
    </xf>
    <xf numFmtId="0" fontId="47" fillId="0" borderId="0" xfId="0" applyFont="1" applyAlignment="1">
      <alignment vertical="center"/>
    </xf>
    <xf numFmtId="0" fontId="0" fillId="0" borderId="0" xfId="0" applyAlignment="1">
      <alignment horizontal="right"/>
    </xf>
    <xf numFmtId="44" fontId="9" fillId="0" borderId="32" xfId="9" applyNumberFormat="1" applyFont="1" applyFill="1" applyBorder="1"/>
    <xf numFmtId="165" fontId="9" fillId="0" borderId="0" xfId="9" applyNumberFormat="1" applyFont="1" applyFill="1" applyBorder="1"/>
    <xf numFmtId="165" fontId="3" fillId="0" borderId="0" xfId="4" applyNumberFormat="1" applyFill="1" applyBorder="1"/>
    <xf numFmtId="0" fontId="13" fillId="0" borderId="0" xfId="0" applyFont="1" applyAlignment="1">
      <alignment horizontal="right"/>
    </xf>
    <xf numFmtId="44" fontId="9" fillId="11" borderId="33" xfId="9" applyNumberFormat="1" applyFont="1" applyFill="1" applyBorder="1"/>
    <xf numFmtId="165" fontId="2" fillId="0" borderId="0" xfId="9" applyNumberFormat="1" applyFill="1" applyBorder="1"/>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18" fillId="0" borderId="0" xfId="4" applyFont="1" applyFill="1" applyBorder="1" applyAlignment="1" applyProtection="1">
      <alignment vertical="center"/>
      <protection locked="0"/>
    </xf>
    <xf numFmtId="0" fontId="18" fillId="0" borderId="0" xfId="2" applyFont="1" applyAlignment="1" applyProtection="1">
      <alignment horizontal="center"/>
      <protection locked="0"/>
    </xf>
    <xf numFmtId="44" fontId="0" fillId="11" borderId="9" xfId="0" applyNumberFormat="1" applyFill="1" applyBorder="1" applyAlignment="1">
      <alignment horizontal="center"/>
    </xf>
    <xf numFmtId="44" fontId="13" fillId="11" borderId="9" xfId="0" applyNumberFormat="1" applyFont="1" applyFill="1" applyBorder="1" applyAlignment="1">
      <alignment horizontal="center"/>
    </xf>
    <xf numFmtId="0" fontId="31" fillId="0" borderId="0" xfId="18" applyFont="1" applyAlignment="1">
      <alignment vertical="top"/>
    </xf>
    <xf numFmtId="0" fontId="4" fillId="0" borderId="0" xfId="0" applyFont="1" applyAlignment="1"/>
    <xf numFmtId="0" fontId="3" fillId="14" borderId="0" xfId="4" applyFill="1" applyAlignment="1">
      <alignment vertical="center"/>
    </xf>
    <xf numFmtId="0" fontId="3" fillId="14" borderId="0" xfId="4" applyFill="1" applyAlignment="1" applyProtection="1">
      <alignment vertical="center"/>
      <protection locked="0"/>
    </xf>
    <xf numFmtId="0" fontId="3" fillId="14" borderId="0" xfId="4" applyFill="1" applyProtection="1">
      <protection locked="0"/>
    </xf>
    <xf numFmtId="0" fontId="0" fillId="14" borderId="0" xfId="0" applyFont="1" applyFill="1" applyAlignment="1">
      <alignment vertical="center"/>
    </xf>
    <xf numFmtId="0" fontId="4" fillId="14" borderId="0" xfId="2" applyFill="1" applyAlignment="1" applyProtection="1">
      <alignment vertical="center" wrapText="1"/>
      <protection locked="0"/>
    </xf>
    <xf numFmtId="0" fontId="1" fillId="14" borderId="0" xfId="8" applyFill="1" applyAlignment="1" applyProtection="1">
      <alignment vertical="center" wrapText="1"/>
      <protection locked="0"/>
    </xf>
    <xf numFmtId="0" fontId="0" fillId="14" borderId="0" xfId="0" applyFill="1" applyAlignment="1" applyProtection="1">
      <alignment vertical="center"/>
      <protection locked="0"/>
    </xf>
    <xf numFmtId="0" fontId="3" fillId="14" borderId="0" xfId="4" applyFill="1" applyBorder="1" applyAlignment="1" applyProtection="1">
      <alignment vertical="center"/>
      <protection locked="0"/>
    </xf>
    <xf numFmtId="0" fontId="3" fillId="14" borderId="0" xfId="4" applyFill="1" applyBorder="1" applyProtection="1">
      <protection locked="0"/>
    </xf>
    <xf numFmtId="0" fontId="3" fillId="14" borderId="0" xfId="4" applyFill="1" applyBorder="1" applyAlignment="1" applyProtection="1">
      <alignment horizontal="center" vertical="center" wrapText="1"/>
      <protection locked="0"/>
    </xf>
    <xf numFmtId="44" fontId="3" fillId="14" borderId="0" xfId="4" applyNumberFormat="1" applyFill="1" applyBorder="1" applyAlignment="1" applyProtection="1">
      <alignment horizontal="center" vertical="center" wrapText="1"/>
      <protection locked="0"/>
    </xf>
    <xf numFmtId="165" fontId="3" fillId="14" borderId="0" xfId="4" applyNumberFormat="1" applyFill="1" applyBorder="1"/>
    <xf numFmtId="0" fontId="0" fillId="14" borderId="0" xfId="0" applyFill="1"/>
    <xf numFmtId="0" fontId="65" fillId="14" borderId="0" xfId="0" applyFont="1" applyFill="1"/>
    <xf numFmtId="0" fontId="65" fillId="14" borderId="0" xfId="0" applyFont="1" applyFill="1" applyAlignment="1">
      <alignment vertical="center"/>
    </xf>
    <xf numFmtId="0" fontId="0" fillId="0" borderId="15" xfId="0" applyNumberFormat="1" applyBorder="1" applyAlignment="1">
      <alignment horizontal="center" vertical="center"/>
    </xf>
    <xf numFmtId="0" fontId="1" fillId="0" borderId="0" xfId="8" applyFill="1" applyAlignment="1" applyProtection="1">
      <alignment horizontal="left" vertical="center"/>
      <protection locked="0"/>
    </xf>
    <xf numFmtId="0" fontId="8" fillId="0" borderId="29" xfId="5" applyNumberFormat="1" applyFont="1" applyBorder="1" applyAlignment="1" applyProtection="1">
      <alignment horizontal="left" vertical="center" wrapText="1"/>
      <protection locked="0"/>
    </xf>
    <xf numFmtId="0" fontId="12" fillId="0" borderId="15"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center" vertical="center" wrapText="1"/>
      <protection locked="0"/>
    </xf>
    <xf numFmtId="169" fontId="12" fillId="0" borderId="17" xfId="1" applyNumberFormat="1" applyFont="1" applyBorder="1" applyAlignment="1" applyProtection="1">
      <alignment horizontal="center" vertical="center" wrapText="1"/>
      <protection locked="0"/>
    </xf>
    <xf numFmtId="44" fontId="12" fillId="0" borderId="17" xfId="1" applyFont="1" applyBorder="1" applyAlignment="1" applyProtection="1">
      <alignment horizontal="center" vertical="center" wrapText="1"/>
      <protection locked="0"/>
    </xf>
    <xf numFmtId="0" fontId="12" fillId="0" borderId="17" xfId="1" applyNumberFormat="1" applyFont="1" applyBorder="1" applyAlignment="1" applyProtection="1">
      <alignment horizontal="center" vertical="center" wrapText="1"/>
      <protection locked="0"/>
    </xf>
    <xf numFmtId="169" fontId="12" fillId="0" borderId="15" xfId="1" applyNumberFormat="1" applyFont="1" applyBorder="1" applyAlignment="1" applyProtection="1">
      <alignment horizontal="center" vertical="center" wrapText="1"/>
      <protection locked="0"/>
    </xf>
    <xf numFmtId="164" fontId="12" fillId="0" borderId="15" xfId="1" applyNumberFormat="1" applyFont="1" applyBorder="1" applyAlignment="1" applyProtection="1">
      <alignment horizontal="center" vertical="center" wrapText="1"/>
      <protection locked="0"/>
    </xf>
    <xf numFmtId="0" fontId="12" fillId="0" borderId="0" xfId="2" applyFont="1" applyProtection="1">
      <protection locked="0"/>
    </xf>
    <xf numFmtId="0" fontId="12" fillId="0" borderId="0" xfId="2" applyFont="1" applyAlignment="1" applyProtection="1">
      <alignment horizontal="center"/>
      <protection locked="0"/>
    </xf>
    <xf numFmtId="44" fontId="12" fillId="0" borderId="15" xfId="20" applyBorder="1" applyAlignment="1" applyProtection="1">
      <alignment horizontal="left" vertical="center" wrapText="1"/>
      <protection locked="0"/>
    </xf>
    <xf numFmtId="0" fontId="44" fillId="0" borderId="0" xfId="2" applyFont="1" applyAlignment="1" applyProtection="1">
      <alignment vertical="center" wrapText="1"/>
      <protection locked="0"/>
    </xf>
    <xf numFmtId="0" fontId="1" fillId="0" borderId="0" xfId="8" applyFill="1" applyAlignment="1" applyProtection="1">
      <alignment vertical="center"/>
    </xf>
    <xf numFmtId="0" fontId="44" fillId="14" borderId="0" xfId="2" applyFont="1" applyFill="1" applyAlignment="1" applyProtection="1">
      <alignment vertical="center" wrapText="1"/>
      <protection locked="0"/>
    </xf>
    <xf numFmtId="0" fontId="18" fillId="0" borderId="0" xfId="2" applyFont="1" applyBorder="1" applyAlignment="1" applyProtection="1">
      <alignment horizontal="center"/>
      <protection locked="0"/>
    </xf>
    <xf numFmtId="0" fontId="4" fillId="0" borderId="0" xfId="2" applyBorder="1" applyProtection="1">
      <protection locked="0"/>
    </xf>
    <xf numFmtId="0" fontId="4" fillId="0" borderId="0" xfId="2" applyFill="1" applyBorder="1" applyAlignment="1" applyProtection="1">
      <alignment vertical="center" wrapText="1"/>
      <protection locked="0"/>
    </xf>
    <xf numFmtId="0" fontId="4" fillId="0" borderId="17" xfId="5" applyNumberFormat="1" applyBorder="1" applyAlignment="1" applyProtection="1">
      <alignment horizontal="left" vertical="center" wrapText="1"/>
      <protection locked="0"/>
    </xf>
    <xf numFmtId="0" fontId="23" fillId="0" borderId="18" xfId="0" applyFont="1" applyBorder="1" applyAlignment="1">
      <alignment horizontal="left" vertical="center"/>
    </xf>
    <xf numFmtId="0" fontId="34" fillId="0" borderId="0" xfId="0" applyFont="1" applyFill="1" applyAlignment="1">
      <alignment vertical="center" wrapText="1"/>
    </xf>
    <xf numFmtId="0" fontId="37" fillId="0" borderId="0" xfId="0" applyFont="1" applyFill="1" applyAlignment="1">
      <alignment vertical="center" wrapText="1"/>
    </xf>
    <xf numFmtId="0" fontId="51" fillId="11" borderId="0" xfId="18" applyFont="1" applyFill="1" applyAlignment="1">
      <alignment vertical="top"/>
    </xf>
    <xf numFmtId="0" fontId="66" fillId="11" borderId="0" xfId="0" applyFont="1" applyFill="1"/>
    <xf numFmtId="0" fontId="66" fillId="0" borderId="0" xfId="0" applyFont="1"/>
    <xf numFmtId="0" fontId="35" fillId="11" borderId="0" xfId="18" applyFont="1" applyFill="1" applyAlignment="1">
      <alignment vertical="top"/>
    </xf>
    <xf numFmtId="0" fontId="67" fillId="11" borderId="0" xfId="0" applyFont="1" applyFill="1"/>
    <xf numFmtId="0" fontId="67" fillId="0" borderId="0" xfId="0" applyFont="1"/>
    <xf numFmtId="0" fontId="67" fillId="0" borderId="0" xfId="0" applyFont="1" applyFill="1"/>
    <xf numFmtId="0" fontId="34" fillId="0" borderId="0" xfId="0" applyFont="1" applyFill="1"/>
    <xf numFmtId="0" fontId="34" fillId="0" borderId="0" xfId="0" applyFont="1" applyAlignment="1">
      <alignment horizontal="left" vertical="center"/>
    </xf>
    <xf numFmtId="0" fontId="34" fillId="0" borderId="0" xfId="0" applyFont="1" applyAlignment="1">
      <alignment vertical="center"/>
    </xf>
    <xf numFmtId="0" fontId="69" fillId="15" borderId="0" xfId="2" applyFont="1" applyFill="1" applyAlignment="1">
      <alignment vertical="center"/>
    </xf>
    <xf numFmtId="0" fontId="70" fillId="16" borderId="0" xfId="0" applyFont="1" applyFill="1" applyAlignment="1">
      <alignment vertical="center"/>
    </xf>
    <xf numFmtId="0" fontId="45" fillId="15" borderId="0" xfId="2" applyFont="1" applyFill="1" applyBorder="1" applyAlignment="1" applyProtection="1">
      <alignment horizontal="center" vertical="center" wrapText="1"/>
      <protection locked="0"/>
    </xf>
    <xf numFmtId="0" fontId="8" fillId="15" borderId="0" xfId="2" applyFont="1" applyFill="1" applyAlignment="1" applyProtection="1">
      <alignment vertical="center"/>
      <protection locked="0"/>
    </xf>
    <xf numFmtId="0" fontId="12" fillId="15" borderId="0" xfId="2" quotePrefix="1" applyFont="1" applyFill="1" applyAlignment="1" applyProtection="1">
      <alignment vertical="center"/>
      <protection locked="0"/>
    </xf>
    <xf numFmtId="0" fontId="12" fillId="15" borderId="0" xfId="2" applyFont="1" applyFill="1" applyAlignment="1" applyProtection="1">
      <alignment horizontal="center" vertical="center"/>
      <protection locked="0"/>
    </xf>
    <xf numFmtId="0" fontId="12" fillId="15" borderId="0" xfId="2" applyFont="1" applyFill="1" applyAlignment="1" applyProtection="1">
      <alignment vertical="center"/>
      <protection locked="0"/>
    </xf>
    <xf numFmtId="0" fontId="9" fillId="15" borderId="0" xfId="4" applyFont="1" applyFill="1" applyBorder="1" applyAlignment="1" applyProtection="1">
      <alignment wrapText="1"/>
      <protection locked="0"/>
    </xf>
    <xf numFmtId="0" fontId="13" fillId="15" borderId="0" xfId="2" applyFont="1" applyFill="1" applyAlignment="1" applyProtection="1">
      <alignment horizontal="center" wrapText="1"/>
      <protection locked="0"/>
    </xf>
    <xf numFmtId="0" fontId="9" fillId="15" borderId="7" xfId="4" applyFont="1" applyFill="1" applyBorder="1" applyAlignment="1" applyProtection="1">
      <alignment wrapText="1"/>
      <protection locked="0"/>
    </xf>
    <xf numFmtId="0" fontId="9" fillId="15" borderId="7" xfId="2" applyFont="1" applyFill="1" applyBorder="1" applyAlignment="1" applyProtection="1">
      <alignment wrapText="1"/>
      <protection locked="0"/>
    </xf>
    <xf numFmtId="0" fontId="9" fillId="15" borderId="15" xfId="2" applyFont="1" applyFill="1" applyBorder="1" applyAlignment="1" applyProtection="1">
      <alignment horizontal="center" wrapText="1"/>
      <protection locked="0"/>
    </xf>
    <xf numFmtId="0" fontId="9" fillId="15" borderId="0" xfId="23" applyFont="1" applyFill="1" applyAlignment="1">
      <alignment horizontal="center" vertical="center" wrapText="1"/>
    </xf>
    <xf numFmtId="0" fontId="37" fillId="9" borderId="0" xfId="2" applyFont="1" applyFill="1" applyAlignment="1">
      <alignment horizontal="left" vertical="center"/>
    </xf>
    <xf numFmtId="0" fontId="34" fillId="9" borderId="0" xfId="0" applyFont="1" applyFill="1" applyAlignment="1">
      <alignment vertical="center"/>
    </xf>
    <xf numFmtId="0" fontId="34" fillId="9" borderId="0" xfId="2" applyFont="1" applyFill="1" applyAlignment="1">
      <alignment horizontal="left" vertical="center"/>
    </xf>
    <xf numFmtId="0" fontId="18" fillId="0" borderId="0" xfId="2" quotePrefix="1" applyFont="1" applyBorder="1" applyProtection="1">
      <protection locked="0"/>
    </xf>
    <xf numFmtId="0" fontId="9" fillId="15" borderId="7" xfId="2" applyFont="1" applyFill="1" applyBorder="1" applyAlignment="1" applyProtection="1">
      <alignment horizontal="center" wrapText="1"/>
      <protection locked="0"/>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0" fontId="26" fillId="0" borderId="0" xfId="0" applyFont="1" applyBorder="1" applyAlignment="1">
      <alignment vertical="center"/>
    </xf>
    <xf numFmtId="0" fontId="72" fillId="0" borderId="5" xfId="4"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6" fillId="0" borderId="0" xfId="0" applyFont="1" applyBorder="1" applyAlignment="1">
      <alignment horizontal="left" vertical="top" wrapText="1"/>
    </xf>
    <xf numFmtId="0" fontId="23" fillId="0" borderId="0" xfId="0" applyFont="1" applyBorder="1" applyAlignment="1">
      <alignment vertical="center" wrapText="1"/>
    </xf>
    <xf numFmtId="0" fontId="44" fillId="0" borderId="0" xfId="2" applyFont="1" applyFill="1" applyAlignment="1" applyProtection="1">
      <alignment vertical="center" wrapText="1"/>
      <protection locked="0"/>
    </xf>
    <xf numFmtId="0" fontId="65" fillId="0" borderId="0" xfId="0" applyFont="1" applyFill="1"/>
    <xf numFmtId="0" fontId="12" fillId="0" borderId="15" xfId="20" applyNumberFormat="1" applyBorder="1" applyAlignment="1" applyProtection="1">
      <alignment horizontal="center" vertical="center" wrapText="1"/>
      <protection locked="0"/>
    </xf>
    <xf numFmtId="44" fontId="12" fillId="0" borderId="15" xfId="20" applyNumberFormat="1" applyBorder="1" applyAlignment="1" applyProtection="1">
      <alignment horizontal="left" vertical="center" wrapText="1"/>
      <protection locked="0"/>
    </xf>
    <xf numFmtId="0" fontId="0" fillId="0" borderId="0" xfId="0" applyAlignment="1"/>
    <xf numFmtId="0" fontId="0" fillId="0" borderId="15" xfId="1" applyNumberFormat="1" applyFont="1" applyBorder="1" applyAlignment="1">
      <alignment horizontal="center" vertical="center"/>
    </xf>
    <xf numFmtId="44" fontId="9" fillId="0" borderId="23" xfId="9" applyNumberFormat="1" applyFont="1" applyFill="1" applyBorder="1"/>
    <xf numFmtId="44" fontId="9" fillId="0" borderId="0" xfId="9" applyNumberFormat="1" applyFont="1" applyFill="1" applyBorder="1"/>
    <xf numFmtId="0" fontId="13" fillId="0" borderId="0" xfId="0" applyFont="1" applyAlignment="1">
      <alignment vertical="center"/>
    </xf>
    <xf numFmtId="0" fontId="34" fillId="0" borderId="0" xfId="0" applyFont="1" applyAlignment="1"/>
    <xf numFmtId="0" fontId="8" fillId="0" borderId="0" xfId="0" applyFont="1" applyAlignment="1"/>
    <xf numFmtId="0" fontId="16" fillId="0" borderId="0" xfId="0" applyFont="1" applyAlignment="1">
      <alignment vertical="center" wrapText="1"/>
    </xf>
    <xf numFmtId="0" fontId="13" fillId="0" borderId="0" xfId="0" applyFont="1" applyAlignment="1">
      <alignment horizontal="right" indent="1"/>
    </xf>
    <xf numFmtId="0" fontId="13" fillId="0" borderId="0" xfId="0" applyFont="1" applyAlignment="1">
      <alignment horizontal="right" vertical="center"/>
    </xf>
    <xf numFmtId="0" fontId="13" fillId="0" borderId="0" xfId="0" applyFont="1" applyFill="1" applyBorder="1" applyAlignment="1">
      <alignment horizontal="right"/>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xf>
    <xf numFmtId="0" fontId="23" fillId="0" borderId="6" xfId="0" applyFont="1" applyBorder="1" applyAlignment="1">
      <alignment horizontal="left" vertical="center"/>
    </xf>
    <xf numFmtId="14" fontId="13" fillId="0" borderId="14" xfId="0" applyNumberFormat="1" applyFont="1" applyBorder="1" applyAlignment="1" applyProtection="1">
      <alignment horizontal="right"/>
      <protection locked="0"/>
    </xf>
    <xf numFmtId="0" fontId="4" fillId="0" borderId="0" xfId="0" applyFont="1" applyFill="1" applyAlignment="1">
      <alignment vertical="center"/>
    </xf>
    <xf numFmtId="0" fontId="44" fillId="0" borderId="0" xfId="2" applyFont="1" applyProtection="1">
      <protection locked="0"/>
    </xf>
    <xf numFmtId="44" fontId="13" fillId="11" borderId="9" xfId="0" applyNumberFormat="1" applyFont="1" applyFill="1" applyBorder="1" applyAlignment="1">
      <alignment vertical="center"/>
    </xf>
    <xf numFmtId="0" fontId="26" fillId="0" borderId="0" xfId="0" applyFont="1" applyAlignment="1">
      <alignment vertical="center"/>
    </xf>
    <xf numFmtId="0" fontId="26" fillId="0" borderId="0" xfId="0" applyFont="1" applyAlignment="1">
      <alignment horizontal="justify" vertical="center"/>
    </xf>
    <xf numFmtId="0" fontId="28" fillId="0" borderId="0" xfId="18" applyFont="1" applyAlignment="1">
      <alignment horizontal="justify" vertical="center"/>
    </xf>
    <xf numFmtId="0" fontId="70" fillId="16" borderId="0" xfId="0" applyFont="1" applyFill="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6" fillId="0" borderId="0" xfId="0" applyFont="1" applyBorder="1" applyAlignment="1" applyProtection="1">
      <alignment horizontal="left" vertical="center" wrapText="1"/>
      <protection locked="0"/>
    </xf>
    <xf numFmtId="9" fontId="26" fillId="0" borderId="0" xfId="0" applyNumberFormat="1" applyFont="1" applyBorder="1" applyAlignment="1" applyProtection="1">
      <alignment horizontal="left" vertical="center" wrapText="1"/>
      <protection locked="0"/>
    </xf>
    <xf numFmtId="0" fontId="42" fillId="0" borderId="0" xfId="0" applyFont="1" applyBorder="1" applyAlignment="1" applyProtection="1">
      <alignment vertical="center"/>
      <protection locked="0"/>
    </xf>
    <xf numFmtId="0" fontId="4" fillId="0" borderId="0" xfId="19" applyBorder="1"/>
    <xf numFmtId="0" fontId="0" fillId="0" borderId="0" xfId="0" applyBorder="1"/>
    <xf numFmtId="0" fontId="0" fillId="0" borderId="0" xfId="0" applyFont="1"/>
    <xf numFmtId="0" fontId="57" fillId="5" borderId="0" xfId="6" applyFont="1" applyFill="1" applyBorder="1" applyAlignment="1" applyProtection="1">
      <alignment horizontal="center" vertical="center" wrapText="1"/>
      <protection locked="0"/>
    </xf>
    <xf numFmtId="0" fontId="3" fillId="5" borderId="0" xfId="8" applyFont="1" applyFill="1" applyAlignment="1" applyProtection="1">
      <alignment horizontal="left" vertical="center"/>
      <protection locked="0"/>
    </xf>
    <xf numFmtId="0" fontId="1" fillId="0" borderId="34" xfId="8" applyFill="1" applyBorder="1" applyAlignment="1" applyProtection="1">
      <alignment horizontal="left" vertical="center" wrapText="1"/>
      <protection locked="0"/>
    </xf>
    <xf numFmtId="0" fontId="1" fillId="0" borderId="0" xfId="8" applyFill="1" applyBorder="1" applyAlignment="1" applyProtection="1">
      <alignment horizontal="left" vertical="center" wrapText="1"/>
      <protection locked="0"/>
    </xf>
    <xf numFmtId="0" fontId="57" fillId="0" borderId="7" xfId="6" applyFont="1" applyFill="1" applyBorder="1" applyAlignment="1" applyProtection="1">
      <alignment horizontal="center" vertical="center" wrapText="1"/>
      <protection locked="0"/>
    </xf>
    <xf numFmtId="0" fontId="64" fillId="7" borderId="15" xfId="8" applyFont="1" applyFill="1" applyBorder="1" applyAlignment="1" applyProtection="1">
      <alignment horizontal="center" vertical="center" wrapText="1"/>
      <protection locked="0"/>
    </xf>
    <xf numFmtId="0" fontId="64" fillId="7" borderId="15" xfId="6" applyFont="1" applyFill="1" applyBorder="1" applyAlignment="1" applyProtection="1">
      <alignment horizontal="center" vertical="center" wrapText="1"/>
      <protection locked="0"/>
    </xf>
    <xf numFmtId="44" fontId="1" fillId="7" borderId="15" xfId="8" applyNumberFormat="1" applyFill="1" applyBorder="1" applyAlignment="1" applyProtection="1">
      <alignment horizontal="center" vertical="center" wrapText="1"/>
      <protection locked="0"/>
    </xf>
    <xf numFmtId="0" fontId="1" fillId="0" borderId="0" xfId="6" applyFill="1" applyBorder="1" applyAlignment="1" applyProtection="1">
      <alignment horizontal="left" vertical="center" wrapText="1"/>
      <protection locked="0"/>
    </xf>
    <xf numFmtId="0" fontId="57" fillId="0" borderId="0" xfId="8" applyFont="1" applyFill="1" applyBorder="1" applyAlignment="1" applyProtection="1">
      <alignment vertical="center" wrapText="1"/>
      <protection locked="0"/>
    </xf>
    <xf numFmtId="0" fontId="0" fillId="0" borderId="24" xfId="0" applyBorder="1"/>
    <xf numFmtId="0" fontId="19" fillId="7" borderId="0" xfId="6" applyFont="1" applyFill="1" applyBorder="1" applyAlignment="1" applyProtection="1">
      <alignment horizontal="left" vertical="center"/>
      <protection locked="0"/>
    </xf>
    <xf numFmtId="0" fontId="1" fillId="7" borderId="0" xfId="8" applyFill="1" applyAlignment="1" applyProtection="1">
      <alignment horizontal="left" vertical="center"/>
      <protection locked="0"/>
    </xf>
    <xf numFmtId="0" fontId="54" fillId="7" borderId="0" xfId="6" applyFont="1" applyFill="1" applyBorder="1" applyAlignment="1" applyProtection="1">
      <alignment horizontal="left" vertical="center"/>
      <protection locked="0"/>
    </xf>
    <xf numFmtId="0" fontId="1" fillId="7" borderId="0" xfId="8" applyFill="1" applyAlignment="1" applyProtection="1">
      <alignment vertical="center"/>
      <protection locked="0"/>
    </xf>
    <xf numFmtId="164" fontId="1" fillId="7" borderId="15" xfId="1" applyNumberFormat="1" applyFont="1" applyFill="1" applyBorder="1" applyAlignment="1" applyProtection="1">
      <alignment horizontal="center"/>
      <protection locked="0"/>
    </xf>
    <xf numFmtId="0" fontId="1" fillId="7" borderId="16" xfId="6" applyNumberFormat="1" applyFill="1" applyBorder="1" applyAlignment="1" applyProtection="1">
      <alignment horizontal="center"/>
      <protection locked="0"/>
    </xf>
    <xf numFmtId="164" fontId="1" fillId="7" borderId="17" xfId="8" applyNumberFormat="1" applyFill="1" applyBorder="1" applyAlignment="1" applyProtection="1">
      <alignment horizontal="center" vertical="center"/>
      <protection locked="0"/>
    </xf>
    <xf numFmtId="0" fontId="1" fillId="7" borderId="0" xfId="8" applyFill="1" applyBorder="1" applyAlignment="1" applyProtection="1">
      <alignment vertical="center"/>
      <protection locked="0"/>
    </xf>
    <xf numFmtId="44" fontId="1" fillId="7" borderId="15" xfId="8" applyNumberFormat="1" applyFill="1" applyBorder="1" applyAlignment="1" applyProtection="1">
      <alignment horizontal="center" vertical="center"/>
      <protection locked="0"/>
    </xf>
    <xf numFmtId="44" fontId="8" fillId="3" borderId="15" xfId="9" applyNumberFormat="1" applyFont="1" applyBorder="1" applyAlignment="1" applyProtection="1">
      <alignment horizontal="center" vertical="center"/>
      <protection locked="0"/>
    </xf>
    <xf numFmtId="44" fontId="9" fillId="3" borderId="15" xfId="9" applyNumberFormat="1" applyFont="1" applyBorder="1" applyAlignment="1" applyProtection="1">
      <alignment horizontal="center" vertical="center"/>
      <protection locked="0"/>
    </xf>
    <xf numFmtId="44" fontId="9" fillId="3" borderId="27" xfId="9" applyNumberFormat="1" applyFont="1" applyBorder="1" applyAlignment="1"/>
    <xf numFmtId="0" fontId="9" fillId="3" borderId="1" xfId="3" applyFont="1" applyAlignment="1" applyProtection="1">
      <alignment horizontal="center" vertical="center"/>
      <protection locked="0"/>
    </xf>
    <xf numFmtId="164" fontId="9" fillId="3" borderId="1" xfId="1" applyNumberFormat="1" applyFont="1" applyFill="1" applyBorder="1" applyAlignment="1" applyProtection="1">
      <alignment vertical="center"/>
      <protection locked="0"/>
    </xf>
    <xf numFmtId="14" fontId="0" fillId="0" borderId="9" xfId="0" applyNumberFormat="1" applyBorder="1" applyAlignment="1" applyProtection="1">
      <alignment horizontal="left"/>
      <protection locked="0"/>
    </xf>
    <xf numFmtId="44" fontId="8" fillId="3" borderId="1" xfId="9" applyNumberFormat="1" applyFont="1" applyAlignment="1">
      <alignment horizontal="left"/>
    </xf>
    <xf numFmtId="0" fontId="0" fillId="0" borderId="0" xfId="0" applyBorder="1" applyAlignment="1"/>
    <xf numFmtId="0" fontId="5" fillId="5" borderId="0" xfId="2" applyFont="1" applyFill="1" applyBorder="1" applyAlignment="1">
      <alignment horizontal="center" vertical="center" wrapText="1"/>
    </xf>
    <xf numFmtId="0" fontId="0" fillId="0" borderId="40" xfId="0" applyBorder="1" applyAlignment="1" applyProtection="1">
      <alignment horizontal="center"/>
      <protection locked="0"/>
    </xf>
    <xf numFmtId="44" fontId="12" fillId="0" borderId="40" xfId="1" applyNumberFormat="1" applyFont="1" applyFill="1" applyBorder="1" applyAlignment="1" applyProtection="1">
      <alignment horizontal="left"/>
      <protection locked="0"/>
    </xf>
    <xf numFmtId="0" fontId="1" fillId="0" borderId="0" xfId="8" applyFill="1" applyBorder="1" applyAlignment="1" applyProtection="1">
      <alignment horizontal="left" vertical="center"/>
      <protection locked="0"/>
    </xf>
    <xf numFmtId="44" fontId="8" fillId="3" borderId="1" xfId="9" applyNumberFormat="1" applyFont="1" applyAlignment="1">
      <alignment horizontal="center"/>
    </xf>
    <xf numFmtId="0" fontId="0" fillId="11" borderId="1" xfId="0" applyFont="1" applyFill="1" applyBorder="1"/>
    <xf numFmtId="0" fontId="62" fillId="0" borderId="0" xfId="0" applyFont="1" applyAlignment="1">
      <alignment horizontal="center" vertical="center"/>
    </xf>
    <xf numFmtId="0" fontId="0" fillId="0" borderId="3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Fill="1" applyBorder="1"/>
    <xf numFmtId="44" fontId="8" fillId="3" borderId="1" xfId="9" applyNumberFormat="1" applyFont="1" applyBorder="1" applyAlignment="1">
      <alignment horizontal="center"/>
    </xf>
    <xf numFmtId="44" fontId="8" fillId="0" borderId="0" xfId="9" applyNumberFormat="1" applyFont="1" applyFill="1" applyBorder="1" applyAlignment="1">
      <alignment horizontal="center"/>
    </xf>
    <xf numFmtId="44" fontId="2" fillId="0" borderId="0" xfId="9" applyNumberFormat="1" applyFont="1" applyFill="1" applyBorder="1" applyAlignment="1">
      <alignment horizontal="center"/>
    </xf>
    <xf numFmtId="44" fontId="74" fillId="0" borderId="0" xfId="9" applyNumberFormat="1" applyFont="1" applyFill="1" applyBorder="1" applyAlignment="1">
      <alignment horizontal="center"/>
    </xf>
    <xf numFmtId="164" fontId="62" fillId="0" borderId="0" xfId="0" applyNumberFormat="1" applyFont="1"/>
    <xf numFmtId="44" fontId="8" fillId="11" borderId="1" xfId="9" applyNumberFormat="1" applyFont="1" applyFill="1" applyBorder="1" applyAlignment="1">
      <alignment horizontal="center"/>
    </xf>
    <xf numFmtId="44" fontId="8" fillId="5" borderId="0" xfId="9" applyNumberFormat="1" applyFont="1" applyFill="1" applyBorder="1" applyAlignment="1">
      <alignment horizontal="center"/>
    </xf>
    <xf numFmtId="44" fontId="9" fillId="0" borderId="30" xfId="9" applyNumberFormat="1" applyFont="1" applyFill="1" applyBorder="1" applyAlignment="1">
      <alignment horizontal="center"/>
    </xf>
    <xf numFmtId="44" fontId="9" fillId="0" borderId="0" xfId="9" applyNumberFormat="1" applyFont="1" applyFill="1" applyBorder="1" applyAlignment="1">
      <alignment horizontal="center"/>
    </xf>
    <xf numFmtId="0" fontId="62" fillId="0" borderId="0" xfId="0" applyFont="1"/>
    <xf numFmtId="44" fontId="9" fillId="11" borderId="1" xfId="9" applyNumberFormat="1" applyFont="1" applyFill="1" applyBorder="1" applyAlignment="1">
      <alignment horizontal="center"/>
    </xf>
    <xf numFmtId="44" fontId="9" fillId="3" borderId="1" xfId="9" applyNumberFormat="1" applyFont="1" applyAlignment="1">
      <alignment horizontal="center"/>
    </xf>
    <xf numFmtId="0" fontId="8" fillId="12" borderId="35" xfId="6" applyFont="1" applyFill="1" applyBorder="1" applyAlignment="1" applyProtection="1">
      <alignment horizontal="center" vertical="center" wrapText="1"/>
      <protection locked="0"/>
    </xf>
    <xf numFmtId="0" fontId="22" fillId="12" borderId="15" xfId="6" applyFont="1" applyFill="1" applyBorder="1" applyAlignment="1" applyProtection="1">
      <alignment horizontal="center" vertical="center" wrapText="1"/>
      <protection locked="0"/>
    </xf>
    <xf numFmtId="0" fontId="8" fillId="12" borderId="36" xfId="8" applyFont="1" applyFill="1" applyBorder="1" applyAlignment="1" applyProtection="1">
      <alignment horizontal="left" vertical="center" wrapText="1"/>
      <protection locked="0"/>
    </xf>
    <xf numFmtId="0" fontId="8" fillId="12" borderId="37" xfId="8" applyFont="1" applyFill="1" applyBorder="1" applyAlignment="1" applyProtection="1">
      <alignment horizontal="left" vertical="center" wrapText="1"/>
      <protection locked="0"/>
    </xf>
    <xf numFmtId="0" fontId="8" fillId="12" borderId="38" xfId="8" applyFont="1" applyFill="1" applyBorder="1" applyAlignment="1" applyProtection="1">
      <alignment horizontal="left" vertical="center" wrapText="1"/>
      <protection locked="0"/>
    </xf>
    <xf numFmtId="0" fontId="22" fillId="12" borderId="39" xfId="6" applyFont="1" applyFill="1" applyBorder="1" applyAlignment="1" applyProtection="1">
      <alignment horizontal="center" vertical="center" wrapText="1"/>
      <protection locked="0"/>
    </xf>
    <xf numFmtId="0" fontId="13" fillId="0" borderId="22" xfId="0" applyFont="1" applyBorder="1" applyAlignment="1">
      <alignment horizontal="left" vertical="center"/>
    </xf>
    <xf numFmtId="0" fontId="75" fillId="10" borderId="15" xfId="21" applyFont="1" applyBorder="1" applyAlignment="1" applyProtection="1">
      <alignment horizontal="center" vertical="center" wrapText="1"/>
      <protection locked="0"/>
    </xf>
    <xf numFmtId="0" fontId="34" fillId="9" borderId="0" xfId="2" applyFont="1" applyFill="1" applyAlignment="1">
      <alignment horizontal="left" vertical="center" wrapText="1"/>
    </xf>
    <xf numFmtId="0" fontId="77" fillId="0" borderId="0" xfId="0" applyFont="1"/>
    <xf numFmtId="0" fontId="76" fillId="0" borderId="0" xfId="0" applyFont="1"/>
    <xf numFmtId="0" fontId="78" fillId="0" borderId="0" xfId="2" applyFont="1" applyFill="1" applyAlignment="1">
      <alignment vertical="center"/>
    </xf>
    <xf numFmtId="0" fontId="78" fillId="0" borderId="0" xfId="0" applyFont="1" applyFill="1" applyAlignment="1">
      <alignment vertical="center"/>
    </xf>
    <xf numFmtId="0" fontId="80" fillId="15" borderId="0" xfId="4" applyFont="1" applyFill="1" applyBorder="1" applyAlignment="1" applyProtection="1">
      <alignment vertical="center"/>
      <protection locked="0"/>
    </xf>
    <xf numFmtId="0" fontId="79" fillId="0" borderId="0" xfId="0" applyFont="1"/>
    <xf numFmtId="0" fontId="81" fillId="0" borderId="0" xfId="0" applyFont="1"/>
    <xf numFmtId="0" fontId="58" fillId="7" borderId="28" xfId="6" applyFont="1" applyFill="1" applyBorder="1" applyAlignment="1" applyProtection="1">
      <alignment horizontal="center" vertical="center" wrapText="1"/>
      <protection locked="0"/>
    </xf>
    <xf numFmtId="0" fontId="37" fillId="0" borderId="0" xfId="0" applyFont="1" applyAlignment="1">
      <alignment vertical="center"/>
    </xf>
    <xf numFmtId="0" fontId="19" fillId="7" borderId="0" xfId="6" applyFont="1" applyFill="1" applyBorder="1" applyAlignment="1" applyProtection="1">
      <alignment horizontal="left" vertical="center"/>
      <protection locked="0"/>
    </xf>
    <xf numFmtId="0" fontId="18" fillId="0" borderId="0" xfId="23" quotePrefix="1" applyFont="1" applyFill="1" applyBorder="1" applyAlignment="1">
      <alignment horizontal="left" vertical="top"/>
    </xf>
    <xf numFmtId="0" fontId="6" fillId="15" borderId="0" xfId="4" applyFont="1" applyFill="1" applyBorder="1" applyAlignment="1" applyProtection="1">
      <alignment vertical="center"/>
      <protection locked="0"/>
    </xf>
    <xf numFmtId="0" fontId="9" fillId="15" borderId="7" xfId="23" applyFont="1" applyFill="1" applyBorder="1" applyAlignment="1">
      <alignment horizontal="center" vertical="center" wrapText="1"/>
    </xf>
    <xf numFmtId="0" fontId="4" fillId="11" borderId="9" xfId="4" applyFont="1" applyFill="1" applyBorder="1" applyAlignment="1" applyProtection="1">
      <alignment horizontal="center" vertical="center"/>
      <protection locked="0"/>
    </xf>
    <xf numFmtId="0" fontId="0" fillId="0" borderId="0" xfId="0" applyAlignment="1">
      <alignment horizontal="center" vertical="center"/>
    </xf>
    <xf numFmtId="0" fontId="82" fillId="0" borderId="0" xfId="0" applyFont="1" applyAlignment="1">
      <alignment vertical="center"/>
    </xf>
    <xf numFmtId="0" fontId="82" fillId="0" borderId="0" xfId="0" applyFont="1" applyAlignment="1">
      <alignment horizontal="center" vertical="center"/>
    </xf>
    <xf numFmtId="0" fontId="6" fillId="0" borderId="0" xfId="4" applyFont="1" applyFill="1" applyBorder="1" applyAlignment="1" applyProtection="1">
      <alignment vertical="center"/>
      <protection locked="0"/>
    </xf>
    <xf numFmtId="0" fontId="45" fillId="0" borderId="0" xfId="2" applyFont="1" applyAlignment="1" applyProtection="1">
      <alignment horizontal="center" vertical="center" wrapText="1"/>
      <protection locked="0"/>
    </xf>
    <xf numFmtId="0" fontId="45" fillId="5" borderId="0" xfId="2" applyFont="1" applyFill="1" applyAlignment="1" applyProtection="1">
      <alignment horizontal="center" vertical="center" wrapText="1"/>
      <protection locked="0"/>
    </xf>
    <xf numFmtId="0" fontId="8" fillId="0" borderId="24" xfId="4" applyFont="1" applyFill="1" applyBorder="1" applyAlignment="1" applyProtection="1">
      <alignment vertical="center"/>
      <protection locked="0"/>
    </xf>
    <xf numFmtId="0" fontId="8" fillId="0" borderId="0" xfId="4" applyFont="1" applyFill="1" applyBorder="1" applyAlignment="1" applyProtection="1">
      <alignment vertical="center"/>
      <protection locked="0"/>
    </xf>
    <xf numFmtId="0" fontId="8" fillId="0" borderId="41"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8" fillId="0" borderId="24" xfId="4" applyFont="1" applyFill="1" applyBorder="1" applyAlignment="1" applyProtection="1">
      <alignment horizontal="left"/>
      <protection locked="0"/>
    </xf>
    <xf numFmtId="6" fontId="8" fillId="0" borderId="0" xfId="2" quotePrefix="1" applyNumberFormat="1" applyFont="1" applyAlignment="1">
      <alignment horizontal="left"/>
    </xf>
    <xf numFmtId="0" fontId="8" fillId="0" borderId="0" xfId="2" quotePrefix="1" applyFont="1" applyProtection="1">
      <protection locked="0"/>
    </xf>
    <xf numFmtId="0" fontId="8" fillId="0" borderId="41" xfId="2" quotePrefix="1" applyFont="1" applyBorder="1" applyProtection="1">
      <protection locked="0"/>
    </xf>
    <xf numFmtId="0" fontId="8" fillId="0" borderId="25" xfId="4" applyFont="1" applyFill="1" applyBorder="1" applyAlignment="1" applyProtection="1">
      <alignment vertical="center"/>
      <protection locked="0"/>
    </xf>
    <xf numFmtId="0" fontId="8" fillId="0" borderId="7" xfId="2" quotePrefix="1" applyFont="1" applyBorder="1" applyProtection="1">
      <protection locked="0"/>
    </xf>
    <xf numFmtId="0" fontId="8" fillId="0" borderId="39" xfId="2" quotePrefix="1" applyFont="1" applyBorder="1" applyProtection="1">
      <protection locked="0"/>
    </xf>
    <xf numFmtId="0" fontId="9" fillId="15" borderId="15" xfId="4" applyFont="1" applyFill="1" applyBorder="1" applyAlignment="1" applyProtection="1">
      <alignment vertical="center" wrapText="1"/>
      <protection locked="0"/>
    </xf>
    <xf numFmtId="0" fontId="9" fillId="15" borderId="15" xfId="2" applyFont="1" applyFill="1" applyBorder="1" applyAlignment="1" applyProtection="1">
      <alignment vertical="center" wrapText="1"/>
      <protection locked="0"/>
    </xf>
    <xf numFmtId="0" fontId="9" fillId="15" borderId="16" xfId="2" applyFont="1" applyFill="1" applyBorder="1" applyAlignment="1" applyProtection="1">
      <alignment horizontal="center" vertical="center"/>
      <protection locked="0"/>
    </xf>
    <xf numFmtId="0" fontId="9" fillId="15" borderId="15" xfId="2" applyFont="1" applyFill="1" applyBorder="1" applyAlignment="1" applyProtection="1">
      <alignment horizontal="center" vertical="center" wrapText="1"/>
      <protection locked="0"/>
    </xf>
    <xf numFmtId="0" fontId="22" fillId="0" borderId="0" xfId="2" applyFont="1" applyAlignment="1" applyProtection="1">
      <alignment horizontal="center" vertical="center" wrapText="1"/>
      <protection locked="0"/>
    </xf>
    <xf numFmtId="0" fontId="9" fillId="16" borderId="15" xfId="2" applyFont="1" applyFill="1" applyBorder="1" applyAlignment="1" applyProtection="1">
      <alignment horizontal="center" vertical="center" wrapText="1"/>
      <protection locked="0"/>
    </xf>
    <xf numFmtId="0" fontId="9" fillId="16" borderId="15" xfId="2" applyFont="1" applyFill="1" applyBorder="1" applyAlignment="1" applyProtection="1">
      <alignment horizontal="left" vertical="center" wrapText="1"/>
      <protection locked="0"/>
    </xf>
    <xf numFmtId="0" fontId="22" fillId="0" borderId="0" xfId="2" applyFont="1" applyAlignment="1" applyProtection="1">
      <alignment horizontal="left" vertical="center" wrapText="1"/>
      <protection locked="0"/>
    </xf>
    <xf numFmtId="0" fontId="85" fillId="0" borderId="0" xfId="2" applyFont="1" applyAlignment="1" applyProtection="1">
      <alignment horizontal="center" vertical="center" wrapText="1"/>
      <protection locked="0"/>
    </xf>
    <xf numFmtId="0" fontId="8" fillId="0" borderId="0" xfId="0" applyFont="1" applyAlignment="1">
      <alignment vertical="center"/>
    </xf>
    <xf numFmtId="0" fontId="11" fillId="18" borderId="15" xfId="5" applyNumberFormat="1" applyFont="1" applyFill="1" applyBorder="1" applyAlignment="1" applyProtection="1">
      <alignment horizontal="left" vertical="center" wrapText="1"/>
      <protection locked="0"/>
    </xf>
    <xf numFmtId="14" fontId="86" fillId="18" borderId="15" xfId="20" applyNumberFormat="1" applyFont="1" applyFill="1" applyBorder="1" applyAlignment="1" applyProtection="1">
      <alignment horizontal="center" vertical="center" wrapText="1"/>
      <protection locked="0"/>
    </xf>
    <xf numFmtId="170" fontId="86" fillId="18" borderId="15" xfId="20" applyNumberFormat="1" applyFont="1" applyFill="1" applyBorder="1" applyAlignment="1" applyProtection="1">
      <alignment horizontal="center" vertical="center" wrapText="1"/>
      <protection locked="0"/>
    </xf>
    <xf numFmtId="171" fontId="86" fillId="18" borderId="15" xfId="20" applyNumberFormat="1" applyFont="1" applyFill="1" applyBorder="1" applyAlignment="1" applyProtection="1">
      <alignment horizontal="center" vertical="center" wrapText="1"/>
      <protection locked="0"/>
    </xf>
    <xf numFmtId="44" fontId="86" fillId="18" borderId="15" xfId="20" applyFont="1" applyFill="1" applyBorder="1" applyAlignment="1" applyProtection="1">
      <alignment horizontal="center" vertical="center" wrapText="1"/>
      <protection locked="0"/>
    </xf>
    <xf numFmtId="171" fontId="12" fillId="0" borderId="41" xfId="20" applyNumberFormat="1" applyBorder="1" applyAlignment="1" applyProtection="1">
      <alignment horizontal="center" vertical="center" wrapText="1"/>
      <protection locked="0"/>
    </xf>
    <xf numFmtId="22" fontId="86" fillId="19" borderId="26" xfId="20" applyNumberFormat="1" applyFont="1" applyFill="1" applyBorder="1" applyAlignment="1" applyProtection="1">
      <alignment horizontal="center" vertical="center" wrapText="1"/>
      <protection locked="0"/>
    </xf>
    <xf numFmtId="1" fontId="86" fillId="19" borderId="26" xfId="20" applyNumberFormat="1" applyFont="1" applyFill="1" applyBorder="1" applyAlignment="1" applyProtection="1">
      <alignment horizontal="center" vertical="center" wrapText="1"/>
      <protection locked="0"/>
    </xf>
    <xf numFmtId="172" fontId="86" fillId="19" borderId="26" xfId="20" applyNumberFormat="1" applyFont="1" applyFill="1" applyBorder="1" applyAlignment="1" applyProtection="1">
      <alignment horizontal="center" vertical="center" wrapText="1"/>
      <protection locked="0"/>
    </xf>
    <xf numFmtId="44" fontId="86" fillId="19" borderId="26" xfId="20" applyFont="1" applyFill="1" applyBorder="1" applyAlignment="1" applyProtection="1">
      <alignment horizontal="center" vertical="center" wrapText="1"/>
      <protection locked="0"/>
    </xf>
    <xf numFmtId="0" fontId="8" fillId="0" borderId="24" xfId="5" applyNumberFormat="1" applyFont="1" applyBorder="1" applyAlignment="1" applyProtection="1">
      <alignment horizontal="center" vertical="center" wrapText="1"/>
      <protection locked="0"/>
    </xf>
    <xf numFmtId="0" fontId="8" fillId="5" borderId="0" xfId="5" applyNumberFormat="1" applyFont="1" applyFill="1" applyBorder="1" applyAlignment="1" applyProtection="1">
      <alignment horizontal="center" vertical="center" wrapText="1"/>
      <protection locked="0"/>
    </xf>
    <xf numFmtId="44" fontId="8" fillId="5" borderId="0" xfId="5" applyNumberFormat="1" applyFont="1" applyFill="1" applyBorder="1" applyAlignment="1" applyProtection="1">
      <alignment horizontal="center" vertical="center" wrapText="1"/>
      <protection locked="0"/>
    </xf>
    <xf numFmtId="0" fontId="4" fillId="0" borderId="0" xfId="5" applyNumberFormat="1" applyAlignment="1" applyProtection="1">
      <alignment horizontal="center" vertical="center" wrapText="1"/>
      <protection locked="0"/>
    </xf>
    <xf numFmtId="0" fontId="9" fillId="0" borderId="20" xfId="4" applyFont="1" applyFill="1" applyBorder="1" applyAlignment="1" applyProtection="1">
      <alignment vertical="center" wrapText="1"/>
      <protection locked="0"/>
    </xf>
    <xf numFmtId="0" fontId="9" fillId="0" borderId="20" xfId="2" applyFont="1" applyBorder="1" applyAlignment="1" applyProtection="1">
      <alignment vertical="center" wrapText="1"/>
      <protection locked="0"/>
    </xf>
    <xf numFmtId="0" fontId="9" fillId="0" borderId="20" xfId="2" applyFont="1" applyBorder="1" applyAlignment="1" applyProtection="1">
      <alignment horizontal="center" vertical="center"/>
      <protection locked="0"/>
    </xf>
    <xf numFmtId="0" fontId="9" fillId="0" borderId="2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7" xfId="2" applyFont="1" applyBorder="1" applyAlignment="1" applyProtection="1">
      <alignment horizontal="left" vertical="center" wrapText="1"/>
      <protection locked="0"/>
    </xf>
    <xf numFmtId="14" fontId="12" fillId="0" borderId="15" xfId="20" applyNumberFormat="1" applyFont="1" applyBorder="1" applyAlignment="1" applyProtection="1">
      <alignment horizontal="center" vertical="center" wrapText="1"/>
      <protection locked="0"/>
    </xf>
    <xf numFmtId="170" fontId="12" fillId="0" borderId="15" xfId="20" applyNumberFormat="1" applyFont="1" applyBorder="1" applyAlignment="1" applyProtection="1">
      <alignment horizontal="center" vertical="center" wrapText="1"/>
      <protection locked="0"/>
    </xf>
    <xf numFmtId="171" fontId="12" fillId="0" borderId="15" xfId="20" applyNumberFormat="1" applyFont="1" applyBorder="1" applyAlignment="1" applyProtection="1">
      <alignment horizontal="center" vertical="center" wrapText="1"/>
      <protection locked="0"/>
    </xf>
    <xf numFmtId="44" fontId="12" fillId="0" borderId="15" xfId="20" applyFont="1" applyBorder="1" applyAlignment="1" applyProtection="1">
      <alignment horizontal="center" vertical="center" wrapText="1"/>
    </xf>
    <xf numFmtId="22" fontId="12" fillId="0" borderId="15" xfId="20" applyNumberFormat="1" applyFont="1" applyBorder="1" applyAlignment="1" applyProtection="1">
      <alignment horizontal="center" vertical="center" wrapText="1"/>
    </xf>
    <xf numFmtId="1" fontId="12" fillId="0" borderId="26" xfId="20" applyNumberFormat="1" applyFont="1" applyBorder="1" applyAlignment="1" applyProtection="1">
      <alignment horizontal="center" vertical="center" wrapText="1"/>
    </xf>
    <xf numFmtId="172" fontId="12" fillId="0" borderId="26" xfId="20" applyNumberFormat="1" applyFont="1" applyBorder="1" applyAlignment="1" applyProtection="1">
      <alignment horizontal="center" vertical="center" wrapText="1"/>
    </xf>
    <xf numFmtId="44" fontId="12" fillId="0" borderId="26" xfId="20" applyFont="1" applyBorder="1" applyAlignment="1" applyProtection="1">
      <alignment horizontal="center" vertical="center" wrapText="1"/>
    </xf>
    <xf numFmtId="0" fontId="48" fillId="0" borderId="0" xfId="2" quotePrefix="1" applyFont="1" applyProtection="1">
      <protection locked="0"/>
    </xf>
    <xf numFmtId="44" fontId="12" fillId="5" borderId="44" xfId="20" applyFont="1" applyFill="1" applyBorder="1" applyAlignment="1" applyProtection="1">
      <alignment horizontal="center" vertical="center" wrapText="1"/>
      <protection locked="0"/>
    </xf>
    <xf numFmtId="0" fontId="9" fillId="0" borderId="0" xfId="2" quotePrefix="1" applyFont="1" applyAlignment="1" applyProtection="1">
      <alignment horizontal="right"/>
      <protection locked="0"/>
    </xf>
    <xf numFmtId="43" fontId="8" fillId="11" borderId="9" xfId="2" quotePrefix="1" applyNumberFormat="1" applyFont="1" applyFill="1" applyBorder="1"/>
    <xf numFmtId="0" fontId="46" fillId="0" borderId="0" xfId="2" applyFont="1" applyAlignment="1" applyProtection="1">
      <alignment horizontal="left" vertical="center"/>
      <protection locked="0"/>
    </xf>
    <xf numFmtId="0" fontId="0" fillId="0" borderId="25" xfId="0" applyBorder="1" applyAlignment="1">
      <alignment vertical="center"/>
    </xf>
    <xf numFmtId="0" fontId="0" fillId="0" borderId="7" xfId="0" applyBorder="1" applyAlignment="1">
      <alignment vertical="center"/>
    </xf>
    <xf numFmtId="0" fontId="0" fillId="0" borderId="39" xfId="0" applyBorder="1" applyAlignment="1">
      <alignment vertical="center"/>
    </xf>
    <xf numFmtId="0" fontId="9" fillId="15" borderId="26" xfId="4" applyFont="1" applyFill="1" applyBorder="1" applyAlignment="1" applyProtection="1">
      <alignment vertical="center" wrapText="1"/>
      <protection locked="0"/>
    </xf>
    <xf numFmtId="0" fontId="9" fillId="15" borderId="26" xfId="2" applyFont="1" applyFill="1" applyBorder="1" applyAlignment="1" applyProtection="1">
      <alignment vertical="center" wrapText="1"/>
      <protection locked="0"/>
    </xf>
    <xf numFmtId="0" fontId="9" fillId="15" borderId="25" xfId="2" applyFont="1" applyFill="1" applyBorder="1" applyAlignment="1" applyProtection="1">
      <alignment horizontal="center" vertical="center"/>
      <protection locked="0"/>
    </xf>
    <xf numFmtId="0" fontId="9" fillId="15" borderId="26" xfId="2" applyFont="1" applyFill="1" applyBorder="1" applyAlignment="1" applyProtection="1">
      <alignment horizontal="center" vertical="center" wrapText="1"/>
      <protection locked="0"/>
    </xf>
    <xf numFmtId="0" fontId="9" fillId="12" borderId="28" xfId="6" applyFont="1" applyFill="1" applyBorder="1" applyAlignment="1" applyProtection="1">
      <alignment horizontal="center" vertical="center" wrapText="1"/>
      <protection locked="0"/>
    </xf>
    <xf numFmtId="0" fontId="12" fillId="0" borderId="15" xfId="20" applyNumberFormat="1" applyFont="1" applyBorder="1" applyAlignment="1" applyProtection="1">
      <alignment horizontal="center" vertical="center" wrapText="1"/>
      <protection locked="0"/>
    </xf>
    <xf numFmtId="44" fontId="12" fillId="0" borderId="15" xfId="20" applyFont="1" applyBorder="1" applyAlignment="1" applyProtection="1">
      <alignment horizontal="center" vertical="center"/>
      <protection locked="0"/>
    </xf>
    <xf numFmtId="0" fontId="18" fillId="12" borderId="35" xfId="6" applyFont="1" applyFill="1" applyBorder="1" applyAlignment="1" applyProtection="1">
      <alignment horizontal="center" vertical="center"/>
      <protection locked="0"/>
    </xf>
    <xf numFmtId="0" fontId="1" fillId="12" borderId="48" xfId="8" applyNumberFormat="1" applyFill="1" applyBorder="1" applyAlignment="1" applyProtection="1">
      <alignment horizontal="center" vertical="center"/>
      <protection locked="0"/>
    </xf>
    <xf numFmtId="0" fontId="1" fillId="12" borderId="49" xfId="8" applyNumberFormat="1" applyFill="1" applyBorder="1" applyAlignment="1" applyProtection="1">
      <alignment horizontal="center" vertical="center"/>
      <protection locked="0"/>
    </xf>
    <xf numFmtId="0" fontId="1" fillId="12" borderId="50" xfId="8" applyNumberFormat="1" applyFill="1" applyBorder="1" applyAlignment="1" applyProtection="1">
      <alignment horizontal="center" vertical="center"/>
      <protection locked="0"/>
    </xf>
    <xf numFmtId="44" fontId="0" fillId="0" borderId="15" xfId="20" applyFont="1" applyBorder="1" applyAlignment="1" applyProtection="1">
      <alignment horizontal="center" vertical="center"/>
      <protection locked="0"/>
    </xf>
    <xf numFmtId="0" fontId="87" fillId="0" borderId="0" xfId="0" applyFont="1" applyAlignment="1">
      <alignment vertical="center"/>
    </xf>
    <xf numFmtId="0" fontId="88" fillId="12" borderId="48" xfId="8" applyNumberFormat="1" applyFont="1" applyFill="1" applyBorder="1" applyAlignment="1" applyProtection="1">
      <alignment horizontal="center" vertical="center"/>
      <protection locked="0"/>
    </xf>
    <xf numFmtId="0" fontId="88" fillId="12" borderId="49" xfId="8" applyNumberFormat="1" applyFont="1" applyFill="1" applyBorder="1" applyAlignment="1" applyProtection="1">
      <alignment horizontal="center" vertical="center"/>
      <protection locked="0"/>
    </xf>
    <xf numFmtId="0" fontId="88" fillId="12" borderId="50" xfId="8" applyNumberFormat="1" applyFont="1" applyFill="1" applyBorder="1" applyAlignment="1" applyProtection="1">
      <alignment horizontal="center" vertical="center"/>
      <protection locked="0"/>
    </xf>
    <xf numFmtId="44" fontId="12" fillId="0" borderId="15" xfId="20" applyFont="1" applyBorder="1" applyAlignment="1" applyProtection="1">
      <alignment vertical="center"/>
      <protection locked="0"/>
    </xf>
    <xf numFmtId="44" fontId="8" fillId="11" borderId="9" xfId="2" quotePrefix="1" applyNumberFormat="1" applyFont="1" applyFill="1" applyBorder="1"/>
    <xf numFmtId="44" fontId="0" fillId="11" borderId="9" xfId="0" applyNumberFormat="1" applyFill="1" applyBorder="1" applyAlignment="1">
      <alignment horizontal="center" vertical="center"/>
    </xf>
    <xf numFmtId="0" fontId="89" fillId="0" borderId="0" xfId="0" applyFont="1"/>
    <xf numFmtId="0" fontId="91" fillId="0" borderId="0" xfId="0" applyFont="1"/>
    <xf numFmtId="44" fontId="0" fillId="11" borderId="1" xfId="0" applyNumberFormat="1" applyFill="1" applyBorder="1"/>
    <xf numFmtId="44" fontId="0" fillId="11" borderId="40" xfId="0" applyNumberFormat="1" applyFill="1" applyBorder="1" applyAlignment="1">
      <alignment horizontal="center" vertical="center"/>
    </xf>
    <xf numFmtId="9" fontId="0" fillId="11" borderId="40" xfId="0" applyNumberFormat="1" applyFill="1" applyBorder="1" applyAlignment="1">
      <alignment horizontal="center" vertical="center"/>
    </xf>
    <xf numFmtId="164" fontId="9" fillId="3" borderId="0" xfId="1" applyNumberFormat="1" applyFont="1" applyFill="1" applyBorder="1" applyAlignment="1" applyProtection="1">
      <alignment vertical="center"/>
      <protection locked="0"/>
    </xf>
    <xf numFmtId="44" fontId="13" fillId="0" borderId="0" xfId="2" applyNumberFormat="1" applyFont="1" applyFill="1" applyBorder="1" applyProtection="1">
      <protection locked="0"/>
    </xf>
    <xf numFmtId="0" fontId="8" fillId="0" borderId="26" xfId="5" applyNumberFormat="1" applyFont="1" applyBorder="1" applyAlignment="1" applyProtection="1">
      <alignment horizontal="left" vertical="center" wrapText="1"/>
      <protection locked="0"/>
    </xf>
    <xf numFmtId="44" fontId="12" fillId="0" borderId="0" xfId="1" applyNumberFormat="1" applyFont="1" applyFill="1" applyBorder="1" applyAlignment="1" applyProtection="1">
      <alignment horizontal="left"/>
      <protection locked="0"/>
    </xf>
    <xf numFmtId="0" fontId="61" fillId="0" borderId="0" xfId="0" applyFont="1" applyAlignment="1">
      <alignment horizontal="center" vertical="center" wrapText="1"/>
    </xf>
    <xf numFmtId="1" fontId="0" fillId="0" borderId="15" xfId="0" applyNumberFormat="1" applyBorder="1" applyAlignment="1">
      <alignment horizontal="center" vertical="center"/>
    </xf>
    <xf numFmtId="1" fontId="0" fillId="0" borderId="0" xfId="0" applyNumberFormat="1" applyAlignment="1">
      <alignment horizontal="right"/>
    </xf>
    <xf numFmtId="14" fontId="0" fillId="0" borderId="0" xfId="0" applyNumberFormat="1" applyAlignment="1">
      <alignment horizontal="right"/>
    </xf>
    <xf numFmtId="1" fontId="0" fillId="0" borderId="0" xfId="0" applyNumberFormat="1" applyFont="1" applyAlignment="1">
      <alignment horizontal="center" vertical="center"/>
    </xf>
    <xf numFmtId="0" fontId="37" fillId="0" borderId="0" xfId="0" applyFont="1" applyAlignment="1">
      <alignment vertical="center"/>
    </xf>
    <xf numFmtId="0" fontId="26" fillId="0" borderId="0" xfId="0" applyFont="1" applyAlignment="1">
      <alignment horizontal="justify" wrapText="1"/>
    </xf>
    <xf numFmtId="0" fontId="93" fillId="0" borderId="0" xfId="0" applyFont="1"/>
    <xf numFmtId="0" fontId="93" fillId="0" borderId="0" xfId="0" applyFont="1" applyAlignment="1">
      <alignment horizontal="right" vertical="center" wrapText="1"/>
    </xf>
    <xf numFmtId="0" fontId="93" fillId="0" borderId="0" xfId="0" applyFont="1" applyAlignment="1">
      <alignment horizontal="left" vertical="center" wrapText="1"/>
    </xf>
    <xf numFmtId="0" fontId="93" fillId="0" borderId="0" xfId="0" applyFont="1" applyAlignment="1">
      <alignment wrapText="1"/>
    </xf>
    <xf numFmtId="0" fontId="99" fillId="0" borderId="0" xfId="0" applyFont="1" applyAlignment="1">
      <alignment vertical="center" wrapText="1"/>
    </xf>
    <xf numFmtId="0" fontId="99" fillId="22" borderId="0" xfId="0" applyFont="1" applyFill="1" applyAlignment="1">
      <alignment horizontal="center" vertical="center" wrapText="1"/>
    </xf>
    <xf numFmtId="0" fontId="98" fillId="23" borderId="55" xfId="0" applyFont="1" applyFill="1" applyBorder="1" applyAlignment="1">
      <alignment horizontal="center" vertical="center" wrapText="1"/>
    </xf>
    <xf numFmtId="0" fontId="99" fillId="22" borderId="55" xfId="0" applyFont="1" applyFill="1" applyBorder="1" applyAlignment="1">
      <alignment vertical="center" wrapText="1"/>
    </xf>
    <xf numFmtId="0" fontId="93" fillId="0" borderId="55" xfId="0" applyFont="1" applyBorder="1" applyAlignment="1">
      <alignment wrapText="1"/>
    </xf>
    <xf numFmtId="0" fontId="99" fillId="22" borderId="0" xfId="0" applyFont="1" applyFill="1" applyAlignment="1">
      <alignment vertical="center" wrapText="1"/>
    </xf>
    <xf numFmtId="0" fontId="102" fillId="0" borderId="0" xfId="0" applyFont="1" applyAlignment="1">
      <alignment vertical="center"/>
    </xf>
    <xf numFmtId="0" fontId="102" fillId="0" borderId="0" xfId="0" applyFont="1" applyAlignment="1">
      <alignment horizontal="center" vertical="center"/>
    </xf>
    <xf numFmtId="0" fontId="103" fillId="0" borderId="0" xfId="0" applyFont="1" applyAlignment="1">
      <alignment vertical="center"/>
      <extLst>
        <ext xmlns:xfpb="http://schemas.microsoft.com/office/spreadsheetml/2022/featurepropertybag" uri="{C7286773-470A-42A8-94C5-96B5CB345126}">
          <xfpb:xfComplement i="0"/>
        </ext>
      </extLst>
    </xf>
    <xf numFmtId="0" fontId="102" fillId="0" borderId="0" xfId="0" applyFont="1" applyAlignment="1">
      <alignment vertical="center" wrapText="1"/>
    </xf>
    <xf numFmtId="0" fontId="103" fillId="0" borderId="0" xfId="0" applyFont="1">
      <extLst>
        <ext xmlns:xfpb="http://schemas.microsoft.com/office/spreadsheetml/2022/featurepropertybag" uri="{C7286773-470A-42A8-94C5-96B5CB345126}">
          <xfpb:xfComplement i="0"/>
        </ext>
      </extLst>
    </xf>
    <xf numFmtId="0" fontId="103" fillId="0" borderId="0" xfId="0" applyFont="1"/>
    <xf numFmtId="0" fontId="104" fillId="0" borderId="0" xfId="0" applyFont="1" applyAlignment="1">
      <alignment vertical="center" wrapText="1"/>
    </xf>
    <xf numFmtId="0" fontId="106" fillId="22" borderId="0" xfId="0" applyFont="1" applyFill="1" applyAlignment="1">
      <alignment horizontal="right" vertical="center" wrapText="1"/>
      <extLst>
        <ext xmlns:xfpb="http://schemas.microsoft.com/office/spreadsheetml/2022/featurepropertybag" uri="{C7286773-470A-42A8-94C5-96B5CB345126}">
          <xfpb:xfComplement i="0"/>
        </ext>
      </extLst>
    </xf>
    <xf numFmtId="0" fontId="106" fillId="22" borderId="0" xfId="0" applyFont="1" applyFill="1" applyAlignment="1">
      <alignment horizontal="right" vertical="center" wrapText="1"/>
    </xf>
    <xf numFmtId="0" fontId="103" fillId="22" borderId="0" xfId="0" applyFont="1" applyFill="1" applyAlignment="1">
      <alignment horizontal="left" vertical="center" wrapText="1"/>
    </xf>
    <xf numFmtId="0" fontId="93" fillId="0" borderId="0" xfId="0" applyFont="1" applyAlignment="1">
      <alignment horizontal="left"/>
    </xf>
    <xf numFmtId="0" fontId="107" fillId="0" borderId="0" xfId="0" applyFont="1"/>
    <xf numFmtId="0" fontId="93" fillId="0" borderId="84" xfId="0" applyFont="1" applyBorder="1"/>
    <xf numFmtId="0" fontId="107" fillId="0" borderId="85" xfId="0" applyFont="1" applyBorder="1"/>
    <xf numFmtId="0" fontId="93" fillId="0" borderId="86" xfId="0" applyFont="1" applyBorder="1" applyAlignment="1">
      <alignment wrapText="1"/>
    </xf>
    <xf numFmtId="0" fontId="34" fillId="9" borderId="0" xfId="2" applyFont="1" applyFill="1" applyAlignment="1">
      <alignment horizontal="left" vertical="top" wrapText="1"/>
    </xf>
    <xf numFmtId="0" fontId="37" fillId="0" borderId="0" xfId="0" applyFont="1" applyAlignment="1">
      <alignment vertical="center"/>
    </xf>
    <xf numFmtId="0" fontId="34" fillId="17" borderId="0" xfId="0" applyFont="1" applyFill="1" applyAlignment="1">
      <alignment horizontal="left" vertical="center" wrapText="1"/>
    </xf>
    <xf numFmtId="0" fontId="34" fillId="17" borderId="0" xfId="0" applyFont="1" applyFill="1" applyAlignment="1">
      <alignment horizontal="left" vertical="center"/>
    </xf>
    <xf numFmtId="0" fontId="34" fillId="12" borderId="0" xfId="0" applyFont="1" applyFill="1" applyAlignment="1">
      <alignment horizontal="left" vertical="center" wrapText="1"/>
    </xf>
    <xf numFmtId="0" fontId="34" fillId="12" borderId="0" xfId="0" applyFont="1" applyFill="1" applyAlignment="1">
      <alignment horizontal="left" vertical="center"/>
    </xf>
    <xf numFmtId="0" fontId="34" fillId="9" borderId="0" xfId="0" applyFont="1" applyFill="1" applyAlignment="1">
      <alignment horizontal="left" vertical="center" wrapText="1"/>
    </xf>
    <xf numFmtId="0" fontId="34" fillId="9" borderId="0" xfId="0" applyFont="1" applyFill="1" applyAlignment="1">
      <alignment horizontal="left" vertical="center"/>
    </xf>
    <xf numFmtId="0" fontId="37" fillId="5" borderId="0" xfId="0" applyFont="1" applyFill="1" applyAlignment="1">
      <alignment vertical="center"/>
    </xf>
    <xf numFmtId="0" fontId="37" fillId="9" borderId="0" xfId="2" applyFont="1" applyFill="1" applyAlignment="1">
      <alignment horizontal="left" vertical="center"/>
    </xf>
    <xf numFmtId="0" fontId="34" fillId="9" borderId="0" xfId="2" applyFont="1" applyFill="1" applyAlignment="1">
      <alignment horizontal="left" vertical="center"/>
    </xf>
    <xf numFmtId="0" fontId="32" fillId="5" borderId="0" xfId="0" applyFont="1" applyFill="1" applyAlignment="1">
      <alignment vertical="center" wrapText="1"/>
    </xf>
    <xf numFmtId="0" fontId="34" fillId="7" borderId="0" xfId="0" applyFont="1" applyFill="1" applyAlignment="1">
      <alignment vertical="center" wrapText="1"/>
    </xf>
    <xf numFmtId="0" fontId="37" fillId="7" borderId="0" xfId="0" applyFont="1" applyFill="1" applyAlignment="1">
      <alignment vertical="center"/>
    </xf>
    <xf numFmtId="14" fontId="38" fillId="5" borderId="0" xfId="18" applyNumberFormat="1" applyFont="1" applyFill="1" applyAlignment="1">
      <alignment vertical="center"/>
    </xf>
    <xf numFmtId="14" fontId="38" fillId="5" borderId="0" xfId="0" applyNumberFormat="1" applyFont="1" applyFill="1" applyAlignment="1">
      <alignment horizontal="left" vertical="center"/>
    </xf>
    <xf numFmtId="0" fontId="34" fillId="11" borderId="0" xfId="0" applyFont="1" applyFill="1" applyAlignment="1">
      <alignment vertical="center" wrapText="1"/>
    </xf>
    <xf numFmtId="0" fontId="37" fillId="11" borderId="0" xfId="0" applyFont="1" applyFill="1" applyAlignment="1">
      <alignment vertical="center" wrapText="1"/>
    </xf>
    <xf numFmtId="0" fontId="34" fillId="8" borderId="0" xfId="0" applyFont="1" applyFill="1" applyAlignment="1">
      <alignment vertical="center" wrapText="1"/>
    </xf>
    <xf numFmtId="0" fontId="37" fillId="8" borderId="0" xfId="0" applyFont="1" applyFill="1" applyAlignment="1">
      <alignment vertical="center" wrapText="1"/>
    </xf>
    <xf numFmtId="0" fontId="34" fillId="9" borderId="0" xfId="0" applyFont="1" applyFill="1" applyAlignment="1">
      <alignment horizontal="left" wrapText="1"/>
    </xf>
    <xf numFmtId="0" fontId="34" fillId="9" borderId="0" xfId="0" applyFont="1" applyFill="1" applyAlignment="1">
      <alignment horizontal="left"/>
    </xf>
    <xf numFmtId="0" fontId="34" fillId="9" borderId="0" xfId="2" applyFont="1" applyFill="1" applyAlignment="1">
      <alignment horizontal="left" vertical="center" wrapText="1"/>
    </xf>
    <xf numFmtId="0" fontId="34" fillId="9" borderId="0" xfId="0" applyFont="1" applyFill="1" applyAlignment="1">
      <alignment vertical="center"/>
    </xf>
    <xf numFmtId="0" fontId="22" fillId="15" borderId="18" xfId="0" applyFont="1" applyFill="1" applyBorder="1" applyAlignment="1">
      <alignment horizontal="center" vertical="center" wrapText="1"/>
    </xf>
    <xf numFmtId="0" fontId="22" fillId="15" borderId="19" xfId="0" applyFont="1" applyFill="1" applyBorder="1" applyAlignment="1">
      <alignment horizontal="center" vertical="center" wrapText="1"/>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26" fillId="0" borderId="18" xfId="0" applyFont="1" applyFill="1" applyBorder="1" applyAlignment="1">
      <alignment vertical="center" wrapText="1"/>
    </xf>
    <xf numFmtId="0" fontId="23" fillId="0" borderId="18" xfId="0" applyFont="1" applyBorder="1" applyAlignment="1">
      <alignment horizontal="left" vertical="center" wrapText="1"/>
    </xf>
    <xf numFmtId="0" fontId="26" fillId="0" borderId="18"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30" fillId="0" borderId="9" xfId="0" applyFont="1" applyBorder="1" applyAlignment="1">
      <alignment horizontal="lef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2" fillId="15" borderId="18" xfId="18" applyFont="1" applyFill="1" applyBorder="1" applyAlignment="1">
      <alignment vertical="center"/>
    </xf>
    <xf numFmtId="0" fontId="22" fillId="15" borderId="19" xfId="18" applyFont="1" applyFill="1" applyBorder="1" applyAlignment="1">
      <alignment vertical="center"/>
    </xf>
    <xf numFmtId="0" fontId="22" fillId="15" borderId="18" xfId="0" applyFont="1" applyFill="1" applyBorder="1" applyAlignment="1">
      <alignment vertical="center" wrapText="1"/>
    </xf>
    <xf numFmtId="0" fontId="22" fillId="15" borderId="19" xfId="0" applyFont="1" applyFill="1" applyBorder="1" applyAlignment="1">
      <alignment vertical="center" wrapText="1"/>
    </xf>
    <xf numFmtId="0" fontId="24" fillId="0" borderId="11" xfId="18" applyFill="1" applyBorder="1" applyAlignment="1" applyProtection="1">
      <alignment horizontal="left" vertical="center"/>
      <protection locked="0"/>
    </xf>
    <xf numFmtId="0" fontId="24" fillId="0" borderId="14" xfId="18" applyFill="1" applyBorder="1" applyAlignment="1" applyProtection="1">
      <alignment horizontal="left" vertical="center"/>
      <protection locked="0"/>
    </xf>
    <xf numFmtId="0" fontId="22" fillId="15" borderId="18" xfId="18" applyFont="1" applyFill="1" applyBorder="1" applyAlignment="1">
      <alignment vertical="center" wrapText="1"/>
    </xf>
    <xf numFmtId="0" fontId="22" fillId="15" borderId="19" xfId="18" applyFont="1" applyFill="1" applyBorder="1" applyAlignment="1">
      <alignment vertical="center" wrapText="1"/>
    </xf>
    <xf numFmtId="0" fontId="23" fillId="0" borderId="18" xfId="0" applyFont="1" applyBorder="1" applyAlignment="1">
      <alignment horizontal="left" vertical="center"/>
    </xf>
    <xf numFmtId="0" fontId="26" fillId="0" borderId="21" xfId="0" applyFont="1" applyBorder="1" applyAlignment="1">
      <alignment horizontal="left" vertical="center"/>
    </xf>
    <xf numFmtId="0" fontId="26" fillId="0" borderId="19"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30" fillId="0" borderId="9" xfId="0" applyFont="1" applyBorder="1" applyAlignment="1">
      <alignment horizontal="left" wrapText="1"/>
    </xf>
    <xf numFmtId="0" fontId="26" fillId="0" borderId="9" xfId="0" applyFont="1" applyBorder="1" applyAlignment="1">
      <alignment horizontal="left" vertical="center" wrapText="1"/>
    </xf>
    <xf numFmtId="0" fontId="26" fillId="0" borderId="18"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31" fillId="0" borderId="5" xfId="18" applyFont="1" applyFill="1" applyBorder="1" applyAlignment="1">
      <alignment vertical="center" wrapText="1"/>
    </xf>
    <xf numFmtId="0" fontId="27" fillId="0" borderId="6" xfId="0" applyFont="1" applyBorder="1" applyAlignment="1">
      <alignment vertical="center"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30" fillId="0" borderId="11" xfId="0" applyFont="1" applyBorder="1" applyAlignment="1">
      <alignment horizontal="left" vertical="center" wrapText="1"/>
    </xf>
    <xf numFmtId="0" fontId="30" fillId="0" borderId="14" xfId="0" applyFont="1" applyBorder="1" applyAlignment="1">
      <alignment horizontal="left" vertical="center" wrapText="1"/>
    </xf>
    <xf numFmtId="0" fontId="30" fillId="0" borderId="9" xfId="0" applyFont="1" applyBorder="1" applyAlignment="1">
      <alignment horizontal="left" vertical="top" wrapText="1"/>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14" fontId="0" fillId="0" borderId="11" xfId="0" applyNumberFormat="1" applyBorder="1" applyAlignment="1" applyProtection="1">
      <alignment horizontal="left"/>
      <protection locked="0"/>
    </xf>
    <xf numFmtId="14" fontId="0" fillId="0" borderId="12" xfId="0" applyNumberFormat="1" applyBorder="1" applyAlignment="1" applyProtection="1">
      <alignment horizontal="left"/>
      <protection locked="0"/>
    </xf>
    <xf numFmtId="14" fontId="0" fillId="0" borderId="14" xfId="0" applyNumberFormat="1" applyBorder="1" applyAlignment="1" applyProtection="1">
      <alignment horizontal="left"/>
      <protection locked="0"/>
    </xf>
    <xf numFmtId="14" fontId="8" fillId="0" borderId="16" xfId="5" applyNumberFormat="1" applyFont="1" applyBorder="1" applyAlignment="1" applyProtection="1">
      <alignment vertical="center" wrapText="1"/>
      <protection locked="0"/>
    </xf>
    <xf numFmtId="14" fontId="8" fillId="0" borderId="17" xfId="5" applyNumberFormat="1" applyFont="1" applyBorder="1" applyAlignment="1" applyProtection="1">
      <alignment vertical="center" wrapText="1"/>
      <protection locked="0"/>
    </xf>
    <xf numFmtId="0" fontId="44" fillId="0" borderId="23" xfId="2" applyFont="1" applyBorder="1" applyAlignment="1" applyProtection="1">
      <alignment vertical="center" wrapText="1"/>
      <protection locked="0"/>
    </xf>
    <xf numFmtId="0" fontId="4" fillId="11" borderId="11" xfId="4" applyFont="1" applyFill="1" applyBorder="1" applyAlignment="1" applyProtection="1">
      <alignment horizontal="center" vertical="center"/>
      <protection locked="0"/>
    </xf>
    <xf numFmtId="0" fontId="4" fillId="11" borderId="14" xfId="4" applyFont="1" applyFill="1" applyBorder="1" applyAlignment="1" applyProtection="1">
      <alignment horizontal="center" vertical="center"/>
      <protection locked="0"/>
    </xf>
    <xf numFmtId="0" fontId="8" fillId="0" borderId="16" xfId="5" applyNumberFormat="1" applyFont="1" applyBorder="1" applyAlignment="1" applyProtection="1">
      <alignment horizontal="center" vertical="center" wrapText="1"/>
      <protection locked="0"/>
    </xf>
    <xf numFmtId="0" fontId="8" fillId="0" borderId="17" xfId="5" applyNumberFormat="1" applyFont="1" applyBorder="1" applyAlignment="1" applyProtection="1">
      <alignment horizontal="center" vertical="center" wrapText="1"/>
      <protection locked="0"/>
    </xf>
    <xf numFmtId="0" fontId="46" fillId="15" borderId="0" xfId="2" applyFont="1" applyFill="1" applyBorder="1" applyAlignment="1" applyProtection="1">
      <alignment horizontal="left" vertical="center"/>
      <protection locked="0"/>
    </xf>
    <xf numFmtId="0" fontId="6" fillId="15" borderId="0" xfId="4" applyFont="1" applyFill="1" applyBorder="1" applyAlignment="1" applyProtection="1">
      <alignment vertical="center"/>
      <protection locked="0"/>
    </xf>
    <xf numFmtId="0" fontId="9" fillId="15" borderId="7" xfId="2" applyFont="1" applyFill="1" applyBorder="1" applyAlignment="1" applyProtection="1">
      <alignment horizontal="center" wrapText="1"/>
      <protection locked="0"/>
    </xf>
    <xf numFmtId="0" fontId="71" fillId="0" borderId="5" xfId="0" applyFont="1" applyBorder="1" applyAlignment="1">
      <alignment vertical="center"/>
    </xf>
    <xf numFmtId="0" fontId="12" fillId="0" borderId="16" xfId="13" applyNumberFormat="1" applyFont="1" applyBorder="1" applyAlignment="1" applyProtection="1">
      <alignment horizontal="left" vertical="center" wrapText="1"/>
      <protection locked="0"/>
    </xf>
    <xf numFmtId="0" fontId="12" fillId="0" borderId="20"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left" vertical="center" wrapText="1"/>
      <protection locked="0"/>
    </xf>
    <xf numFmtId="0" fontId="19" fillId="7" borderId="0" xfId="6" applyFont="1" applyFill="1" applyBorder="1" applyAlignment="1" applyProtection="1">
      <alignment horizontal="left" vertical="center"/>
      <protection locked="0"/>
    </xf>
    <xf numFmtId="0" fontId="4" fillId="15" borderId="0" xfId="2" applyFill="1" applyAlignment="1" applyProtection="1">
      <alignment vertical="center" wrapText="1"/>
      <protection locked="0"/>
    </xf>
    <xf numFmtId="0" fontId="46" fillId="15" borderId="0" xfId="4" applyFont="1" applyFill="1" applyBorder="1" applyAlignment="1" applyProtection="1">
      <alignment vertical="center"/>
      <protection locked="0"/>
    </xf>
    <xf numFmtId="0" fontId="4" fillId="0" borderId="0" xfId="2" quotePrefix="1" applyBorder="1" applyProtection="1">
      <protection locked="0"/>
    </xf>
    <xf numFmtId="0" fontId="9" fillId="15" borderId="24" xfId="2" applyFont="1" applyFill="1" applyBorder="1" applyAlignment="1" applyProtection="1">
      <alignment wrapText="1"/>
      <protection locked="0"/>
    </xf>
    <xf numFmtId="0" fontId="9" fillId="15" borderId="25" xfId="2" applyFont="1" applyFill="1" applyBorder="1" applyAlignment="1" applyProtection="1">
      <alignment wrapText="1"/>
      <protection locked="0"/>
    </xf>
    <xf numFmtId="0" fontId="13" fillId="15" borderId="7" xfId="2" applyFont="1" applyFill="1" applyBorder="1" applyAlignment="1" applyProtection="1">
      <alignment horizontal="center" wrapText="1"/>
      <protection locked="0"/>
    </xf>
    <xf numFmtId="0" fontId="63" fillId="15" borderId="0" xfId="23" applyFont="1" applyFill="1" applyBorder="1" applyAlignment="1">
      <alignment horizontal="left" vertical="center"/>
    </xf>
    <xf numFmtId="0" fontId="18" fillId="0" borderId="0" xfId="23" quotePrefix="1" applyFont="1" applyFill="1" applyBorder="1" applyAlignment="1">
      <alignment horizontal="left" vertical="top"/>
    </xf>
    <xf numFmtId="0" fontId="9" fillId="15" borderId="7" xfId="23" applyFont="1" applyFill="1" applyBorder="1" applyAlignment="1">
      <alignment horizontal="center" vertical="center" wrapText="1"/>
    </xf>
    <xf numFmtId="1" fontId="0" fillId="0" borderId="16" xfId="0" applyNumberFormat="1" applyBorder="1" applyAlignment="1">
      <alignment horizontal="left" vertical="center"/>
    </xf>
    <xf numFmtId="1" fontId="0" fillId="0" borderId="20" xfId="0" applyNumberFormat="1" applyBorder="1" applyAlignment="1">
      <alignment horizontal="left" vertical="center"/>
    </xf>
    <xf numFmtId="1" fontId="0" fillId="0" borderId="17" xfId="0" applyNumberFormat="1" applyBorder="1" applyAlignment="1">
      <alignment horizontal="left" vertical="center"/>
    </xf>
    <xf numFmtId="0" fontId="1" fillId="12" borderId="48" xfId="8" applyNumberFormat="1" applyFill="1" applyBorder="1" applyAlignment="1" applyProtection="1">
      <alignment horizontal="center" vertical="center"/>
      <protection locked="0"/>
    </xf>
    <xf numFmtId="0" fontId="1" fillId="12" borderId="49" xfId="8" applyNumberFormat="1" applyFill="1" applyBorder="1" applyAlignment="1" applyProtection="1">
      <alignment horizontal="center" vertical="center"/>
      <protection locked="0"/>
    </xf>
    <xf numFmtId="0" fontId="1" fillId="12" borderId="50" xfId="8" applyNumberFormat="1" applyFill="1" applyBorder="1" applyAlignment="1" applyProtection="1">
      <alignment horizontal="center" vertical="center"/>
      <protection locked="0"/>
    </xf>
    <xf numFmtId="0" fontId="8" fillId="0" borderId="25" xfId="4" applyFont="1" applyFill="1" applyBorder="1" applyAlignment="1" applyProtection="1">
      <alignment vertical="center" wrapText="1"/>
      <protection locked="0"/>
    </xf>
    <xf numFmtId="0" fontId="0" fillId="0" borderId="7" xfId="0" applyBorder="1"/>
    <xf numFmtId="0" fontId="0" fillId="0" borderId="39" xfId="0" applyBorder="1"/>
    <xf numFmtId="0" fontId="9" fillId="12" borderId="16" xfId="6" applyFont="1" applyFill="1" applyBorder="1" applyAlignment="1" applyProtection="1">
      <alignment horizontal="center" vertical="center" wrapText="1"/>
      <protection locked="0"/>
    </xf>
    <xf numFmtId="0" fontId="9" fillId="12" borderId="20" xfId="6" applyFont="1" applyFill="1" applyBorder="1" applyAlignment="1" applyProtection="1">
      <alignment horizontal="center" vertical="center" wrapText="1"/>
      <protection locked="0"/>
    </xf>
    <xf numFmtId="0" fontId="9" fillId="12" borderId="17" xfId="6" applyFont="1" applyFill="1" applyBorder="1" applyAlignment="1" applyProtection="1">
      <alignment horizontal="center" vertical="center" wrapText="1"/>
      <protection locked="0"/>
    </xf>
    <xf numFmtId="0" fontId="1" fillId="12" borderId="45" xfId="8" applyNumberFormat="1" applyFill="1" applyBorder="1" applyAlignment="1" applyProtection="1">
      <alignment horizontal="center" vertical="center"/>
      <protection locked="0"/>
    </xf>
    <xf numFmtId="0" fontId="1" fillId="12" borderId="46" xfId="8" applyNumberFormat="1" applyFill="1" applyBorder="1" applyAlignment="1" applyProtection="1">
      <alignment horizontal="center" vertical="center"/>
      <protection locked="0"/>
    </xf>
    <xf numFmtId="0" fontId="1" fillId="12" borderId="47" xfId="8" applyNumberFormat="1" applyFill="1" applyBorder="1" applyAlignment="1" applyProtection="1">
      <alignment horizontal="center" vertical="center"/>
      <protection locked="0"/>
    </xf>
    <xf numFmtId="0" fontId="88" fillId="12" borderId="48" xfId="8" applyNumberFormat="1" applyFont="1" applyFill="1" applyBorder="1" applyAlignment="1" applyProtection="1">
      <alignment horizontal="center" vertical="center"/>
      <protection locked="0"/>
    </xf>
    <xf numFmtId="0" fontId="88" fillId="12" borderId="49" xfId="8" applyNumberFormat="1" applyFont="1" applyFill="1" applyBorder="1" applyAlignment="1" applyProtection="1">
      <alignment horizontal="center" vertical="center"/>
      <protection locked="0"/>
    </xf>
    <xf numFmtId="0" fontId="88" fillId="12" borderId="50" xfId="8" applyNumberFormat="1" applyFont="1" applyFill="1" applyBorder="1" applyAlignment="1" applyProtection="1">
      <alignment horizontal="center" vertical="center"/>
      <protection locked="0"/>
    </xf>
    <xf numFmtId="0" fontId="46" fillId="15" borderId="0" xfId="2" applyFont="1" applyFill="1" applyAlignment="1" applyProtection="1">
      <alignment horizontal="left" vertical="center"/>
      <protection locked="0"/>
    </xf>
    <xf numFmtId="0" fontId="46" fillId="16" borderId="42" xfId="4" applyFont="1" applyFill="1" applyBorder="1" applyAlignment="1" applyProtection="1">
      <alignment vertical="center"/>
      <protection locked="0"/>
    </xf>
    <xf numFmtId="0" fontId="0" fillId="0" borderId="43" xfId="0" applyBorder="1" applyAlignment="1">
      <alignment vertical="center"/>
    </xf>
    <xf numFmtId="0" fontId="0" fillId="0" borderId="31" xfId="0" applyBorder="1" applyAlignment="1">
      <alignment vertical="center"/>
    </xf>
    <xf numFmtId="0" fontId="8" fillId="0" borderId="24" xfId="4" applyFont="1" applyFill="1" applyBorder="1" applyAlignment="1" applyProtection="1">
      <alignment vertical="top" wrapText="1"/>
      <protection locked="0"/>
    </xf>
    <xf numFmtId="0" fontId="0" fillId="0" borderId="0" xfId="0" applyAlignment="1">
      <alignment vertical="top" wrapText="1"/>
    </xf>
    <xf numFmtId="0" fontId="0" fillId="0" borderId="41" xfId="0" applyBorder="1" applyAlignment="1">
      <alignment vertical="top" wrapText="1"/>
    </xf>
    <xf numFmtId="0" fontId="84" fillId="0" borderId="16" xfId="2" quotePrefix="1" applyFont="1" applyBorder="1" applyAlignment="1" applyProtection="1">
      <alignment wrapText="1"/>
      <protection locked="0"/>
    </xf>
    <xf numFmtId="0" fontId="0" fillId="0" borderId="20" xfId="0" applyBorder="1" applyAlignment="1">
      <alignment wrapText="1"/>
    </xf>
    <xf numFmtId="0" fontId="0" fillId="0" borderId="17" xfId="0" applyBorder="1" applyAlignment="1">
      <alignment wrapText="1"/>
    </xf>
    <xf numFmtId="0" fontId="0" fillId="0" borderId="16" xfId="0" applyBorder="1" applyAlignment="1">
      <alignment wrapText="1"/>
    </xf>
    <xf numFmtId="0" fontId="46" fillId="15" borderId="0" xfId="4" applyFont="1" applyFill="1" applyBorder="1" applyAlignment="1" applyProtection="1">
      <alignment wrapText="1"/>
      <protection locked="0"/>
    </xf>
    <xf numFmtId="0" fontId="73" fillId="0" borderId="0" xfId="0" applyFont="1" applyAlignment="1">
      <alignment wrapText="1"/>
    </xf>
    <xf numFmtId="0" fontId="19" fillId="7" borderId="0" xfId="0" applyFont="1" applyFill="1" applyAlignment="1">
      <alignment vertical="center"/>
    </xf>
    <xf numFmtId="0" fontId="71" fillId="0" borderId="5" xfId="0" applyFont="1" applyBorder="1" applyAlignment="1">
      <alignment vertical="center" wrapText="1"/>
    </xf>
    <xf numFmtId="0" fontId="8" fillId="0" borderId="16" xfId="5" applyNumberFormat="1" applyFont="1" applyBorder="1" applyAlignment="1" applyProtection="1">
      <alignment horizontal="left" vertical="center" wrapText="1"/>
      <protection locked="0"/>
    </xf>
    <xf numFmtId="0" fontId="8" fillId="0" borderId="20" xfId="5" applyNumberFormat="1" applyFont="1" applyBorder="1" applyAlignment="1" applyProtection="1">
      <alignment horizontal="left" vertical="center" wrapText="1"/>
      <protection locked="0"/>
    </xf>
    <xf numFmtId="0" fontId="8" fillId="0" borderId="17" xfId="5" applyNumberFormat="1" applyFont="1" applyBorder="1" applyAlignment="1" applyProtection="1">
      <alignment horizontal="left" vertical="center" wrapText="1"/>
      <protection locked="0"/>
    </xf>
    <xf numFmtId="0" fontId="9" fillId="15" borderId="25" xfId="23" applyFont="1" applyFill="1" applyBorder="1" applyAlignment="1">
      <alignment horizontal="center" vertical="center" wrapText="1"/>
    </xf>
    <xf numFmtId="0" fontId="63" fillId="15" borderId="0" xfId="23" applyFont="1" applyFill="1" applyBorder="1" applyAlignment="1">
      <alignment vertical="center" wrapText="1"/>
    </xf>
    <xf numFmtId="0" fontId="9" fillId="16" borderId="0" xfId="23" quotePrefix="1" applyFont="1" applyFill="1" applyBorder="1" applyAlignment="1">
      <alignment horizontal="left" vertical="center" wrapText="1"/>
    </xf>
    <xf numFmtId="0" fontId="9" fillId="16" borderId="0" xfId="23" quotePrefix="1" applyFont="1" applyFill="1" applyBorder="1" applyAlignment="1">
      <alignment horizontal="left" vertical="center"/>
    </xf>
    <xf numFmtId="0" fontId="69" fillId="15" borderId="0" xfId="2" applyFont="1" applyFill="1" applyAlignment="1">
      <alignment vertical="center" wrapText="1"/>
    </xf>
    <xf numFmtId="0" fontId="26" fillId="0" borderId="0" xfId="0" applyFont="1" applyAlignment="1">
      <alignment horizontal="justify" vertical="center"/>
    </xf>
    <xf numFmtId="0" fontId="26" fillId="0" borderId="0" xfId="0" applyFont="1" applyAlignment="1">
      <alignment horizontal="justify" vertical="center" wrapText="1"/>
    </xf>
    <xf numFmtId="0" fontId="26" fillId="0" borderId="10" xfId="0" applyFont="1" applyBorder="1" applyAlignment="1" applyProtection="1">
      <alignment horizontal="left" vertical="center" wrapText="1"/>
      <protection locked="0"/>
    </xf>
    <xf numFmtId="0" fontId="26" fillId="0" borderId="11" xfId="0" quotePrefix="1"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9" fontId="26" fillId="0" borderId="11" xfId="0" quotePrefix="1" applyNumberFormat="1" applyFont="1" applyBorder="1" applyAlignment="1" applyProtection="1">
      <alignment horizontal="left" vertical="center" wrapText="1"/>
      <protection locked="0"/>
    </xf>
    <xf numFmtId="9" fontId="26" fillId="0" borderId="12" xfId="0" applyNumberFormat="1" applyFont="1" applyBorder="1" applyAlignment="1" applyProtection="1">
      <alignment horizontal="left" vertical="center" wrapText="1"/>
      <protection locked="0"/>
    </xf>
    <xf numFmtId="9" fontId="26" fillId="0" borderId="14" xfId="0" applyNumberFormat="1" applyFont="1" applyBorder="1" applyAlignment="1" applyProtection="1">
      <alignment horizontal="left" vertical="center" wrapText="1"/>
      <protection locked="0"/>
    </xf>
    <xf numFmtId="0" fontId="26" fillId="0" borderId="18" xfId="0" applyFont="1" applyBorder="1" applyAlignment="1">
      <alignment vertical="center"/>
    </xf>
    <xf numFmtId="0" fontId="26" fillId="0" borderId="19" xfId="0" applyFont="1" applyBorder="1" applyAlignment="1">
      <alignment vertical="center"/>
    </xf>
    <xf numFmtId="0" fontId="26" fillId="0" borderId="0" xfId="0" applyFont="1" applyAlignment="1">
      <alignment vertical="center"/>
    </xf>
    <xf numFmtId="0" fontId="4" fillId="0" borderId="2" xfId="19" applyBorder="1"/>
    <xf numFmtId="0" fontId="4" fillId="0" borderId="4" xfId="19" applyBorder="1"/>
    <xf numFmtId="0" fontId="4" fillId="0" borderId="13" xfId="19" applyBorder="1"/>
    <xf numFmtId="0" fontId="4" fillId="0" borderId="8" xfId="19" applyBorder="1"/>
    <xf numFmtId="0" fontId="42" fillId="0" borderId="10" xfId="0" applyFont="1" applyBorder="1" applyAlignment="1" applyProtection="1">
      <alignment vertical="center"/>
      <protection locked="0"/>
    </xf>
    <xf numFmtId="0" fontId="42" fillId="0" borderId="12" xfId="0" applyFont="1" applyBorder="1" applyAlignment="1" applyProtection="1">
      <alignment vertical="center"/>
      <protection locked="0"/>
    </xf>
    <xf numFmtId="0" fontId="42" fillId="0" borderId="0" xfId="0" applyFont="1" applyAlignment="1">
      <alignment horizontal="justify" vertical="center"/>
    </xf>
    <xf numFmtId="0" fontId="28" fillId="0" borderId="0" xfId="18" applyFont="1" applyAlignment="1">
      <alignment horizontal="justify" vertical="center"/>
    </xf>
    <xf numFmtId="0" fontId="93" fillId="0" borderId="79" xfId="0" applyFont="1" applyBorder="1" applyAlignment="1">
      <alignment horizontal="center"/>
    </xf>
    <xf numFmtId="0" fontId="93" fillId="0" borderId="80" xfId="0" applyFont="1" applyBorder="1" applyAlignment="1">
      <alignment horizontal="center"/>
    </xf>
    <xf numFmtId="0" fontId="93" fillId="0" borderId="81" xfId="0" applyFont="1" applyBorder="1" applyAlignment="1">
      <alignment horizontal="center"/>
    </xf>
    <xf numFmtId="0" fontId="93" fillId="0" borderId="82" xfId="0" applyFont="1" applyBorder="1" applyAlignment="1">
      <alignment horizontal="center"/>
    </xf>
    <xf numFmtId="0" fontId="93" fillId="0" borderId="0" xfId="0" applyFont="1" applyAlignment="1">
      <alignment horizontal="center"/>
    </xf>
    <xf numFmtId="0" fontId="93" fillId="0" borderId="83" xfId="0" applyFont="1" applyBorder="1" applyAlignment="1">
      <alignment horizontal="center"/>
    </xf>
    <xf numFmtId="0" fontId="93" fillId="0" borderId="84" xfId="0" applyFont="1" applyBorder="1" applyAlignment="1">
      <alignment horizontal="center"/>
    </xf>
    <xf numFmtId="0" fontId="93" fillId="0" borderId="85" xfId="0" applyFont="1" applyBorder="1" applyAlignment="1">
      <alignment horizontal="center"/>
    </xf>
    <xf numFmtId="0" fontId="93" fillId="0" borderId="86" xfId="0" applyFont="1" applyBorder="1" applyAlignment="1">
      <alignment horizontal="center"/>
    </xf>
    <xf numFmtId="0" fontId="97" fillId="15" borderId="0" xfId="0" applyFont="1" applyFill="1" applyAlignment="1">
      <alignment horizontal="left" wrapText="1"/>
    </xf>
    <xf numFmtId="0" fontId="93" fillId="22" borderId="0" xfId="0" applyFont="1" applyFill="1" applyAlignment="1">
      <alignment horizontal="left" vertical="center" wrapText="1"/>
    </xf>
    <xf numFmtId="0" fontId="93" fillId="0" borderId="0" xfId="0" applyFont="1" applyAlignment="1">
      <alignment horizontal="left" vertical="center" wrapText="1"/>
    </xf>
    <xf numFmtId="0" fontId="97" fillId="15" borderId="0" xfId="0" applyFont="1" applyFill="1" applyAlignment="1">
      <alignment horizontal="left" vertical="center"/>
    </xf>
    <xf numFmtId="0" fontId="101" fillId="15" borderId="0" xfId="0" applyFont="1" applyFill="1" applyAlignment="1">
      <alignment horizontal="left"/>
    </xf>
    <xf numFmtId="0" fontId="105" fillId="15" borderId="0" xfId="0" applyFont="1" applyFill="1" applyAlignment="1">
      <alignment horizontal="left" vertical="center" wrapText="1"/>
    </xf>
    <xf numFmtId="0" fontId="101" fillId="15" borderId="0" xfId="0" applyFont="1" applyFill="1" applyAlignment="1">
      <alignment horizontal="left" vertical="center" wrapText="1"/>
    </xf>
    <xf numFmtId="0" fontId="97" fillId="15" borderId="0" xfId="0" applyFont="1" applyFill="1" applyAlignment="1">
      <alignment horizontal="left" vertical="center" wrapText="1"/>
    </xf>
    <xf numFmtId="0" fontId="98" fillId="21" borderId="71" xfId="0" applyFont="1" applyFill="1" applyBorder="1" applyAlignment="1">
      <alignment horizontal="center" vertical="center" wrapText="1"/>
    </xf>
    <xf numFmtId="0" fontId="98" fillId="21" borderId="72" xfId="0" applyFont="1" applyFill="1" applyBorder="1" applyAlignment="1">
      <alignment horizontal="center" vertical="center" wrapText="1"/>
    </xf>
    <xf numFmtId="0" fontId="99" fillId="0" borderId="72" xfId="0" applyFont="1" applyBorder="1" applyAlignment="1">
      <alignment horizontal="center" vertical="center" wrapText="1"/>
    </xf>
    <xf numFmtId="0" fontId="99" fillId="0" borderId="73" xfId="0" applyFont="1" applyBorder="1" applyAlignment="1">
      <alignment horizontal="center" vertical="center" wrapText="1"/>
    </xf>
    <xf numFmtId="0" fontId="98" fillId="21" borderId="74" xfId="0" applyFont="1" applyFill="1" applyBorder="1" applyAlignment="1">
      <alignment horizontal="center" vertical="center" wrapText="1"/>
    </xf>
    <xf numFmtId="0" fontId="98" fillId="21" borderId="55" xfId="0" applyFont="1" applyFill="1" applyBorder="1" applyAlignment="1">
      <alignment horizontal="center" vertical="center" wrapText="1"/>
    </xf>
    <xf numFmtId="0" fontId="98" fillId="21" borderId="76" xfId="0" applyFont="1" applyFill="1" applyBorder="1" applyAlignment="1">
      <alignment horizontal="center" vertical="center" wrapText="1"/>
    </xf>
    <xf numFmtId="0" fontId="98" fillId="21" borderId="77" xfId="0" applyFont="1" applyFill="1" applyBorder="1" applyAlignment="1">
      <alignment horizontal="center" vertical="center" wrapText="1"/>
    </xf>
    <xf numFmtId="0" fontId="99" fillId="22" borderId="55" xfId="0" applyFont="1" applyFill="1" applyBorder="1" applyAlignment="1">
      <alignment horizontal="center" vertical="center" wrapText="1"/>
    </xf>
    <xf numFmtId="0" fontId="99" fillId="22" borderId="75" xfId="0" applyFont="1" applyFill="1" applyBorder="1" applyAlignment="1">
      <alignment horizontal="center" vertical="center" wrapText="1"/>
    </xf>
    <xf numFmtId="0" fontId="99" fillId="22" borderId="77" xfId="0" applyFont="1" applyFill="1" applyBorder="1" applyAlignment="1">
      <alignment horizontal="center" vertical="center" wrapText="1"/>
    </xf>
    <xf numFmtId="0" fontId="99" fillId="22" borderId="78" xfId="0" applyFont="1" applyFill="1" applyBorder="1" applyAlignment="1">
      <alignment horizontal="center" vertical="center" wrapText="1"/>
    </xf>
    <xf numFmtId="0" fontId="100" fillId="0" borderId="0" xfId="0" applyFont="1"/>
    <xf numFmtId="0" fontId="93" fillId="0" borderId="55" xfId="0" applyFont="1" applyBorder="1" applyAlignment="1">
      <alignment horizontal="center"/>
    </xf>
    <xf numFmtId="0" fontId="93" fillId="0" borderId="56" xfId="0" applyFont="1" applyBorder="1" applyAlignment="1">
      <alignment horizontal="center"/>
    </xf>
    <xf numFmtId="0" fontId="93" fillId="0" borderId="70" xfId="0" applyFont="1" applyBorder="1" applyAlignment="1">
      <alignment horizontal="center"/>
    </xf>
    <xf numFmtId="0" fontId="93" fillId="0" borderId="56" xfId="0" applyFont="1" applyBorder="1" applyAlignment="1">
      <alignment horizontal="center" wrapText="1"/>
    </xf>
    <xf numFmtId="0" fontId="93" fillId="0" borderId="70" xfId="0" applyFont="1" applyBorder="1" applyAlignment="1">
      <alignment horizontal="center" wrapText="1"/>
    </xf>
    <xf numFmtId="0" fontId="98" fillId="21" borderId="67" xfId="0" applyFont="1" applyFill="1" applyBorder="1" applyAlignment="1">
      <alignment horizontal="center" vertical="center" wrapText="1"/>
    </xf>
    <xf numFmtId="0" fontId="98" fillId="21" borderId="68" xfId="0" applyFont="1" applyFill="1" applyBorder="1" applyAlignment="1">
      <alignment horizontal="center" vertical="center" wrapText="1"/>
    </xf>
    <xf numFmtId="0" fontId="99" fillId="22" borderId="68" xfId="0" applyFont="1" applyFill="1" applyBorder="1" applyAlignment="1">
      <alignment horizontal="center" vertical="center" wrapText="1"/>
    </xf>
    <xf numFmtId="0" fontId="99" fillId="22" borderId="69" xfId="0" applyFont="1" applyFill="1" applyBorder="1" applyAlignment="1">
      <alignment horizontal="center" vertical="center" wrapText="1"/>
    </xf>
    <xf numFmtId="0" fontId="98" fillId="23" borderId="55" xfId="0" applyFont="1" applyFill="1" applyBorder="1" applyAlignment="1">
      <alignment horizontal="center" vertical="center" wrapText="1"/>
    </xf>
    <xf numFmtId="0" fontId="98" fillId="21" borderId="65" xfId="0" applyFont="1" applyFill="1" applyBorder="1" applyAlignment="1">
      <alignment horizontal="center" vertical="center" wrapText="1"/>
    </xf>
    <xf numFmtId="0" fontId="99" fillId="22" borderId="66" xfId="0" applyFont="1" applyFill="1" applyBorder="1" applyAlignment="1">
      <alignment horizontal="center" vertical="center" wrapText="1"/>
    </xf>
    <xf numFmtId="0" fontId="92" fillId="15" borderId="0" xfId="2" applyFont="1" applyFill="1" applyAlignment="1">
      <alignment horizontal="center" vertical="center"/>
    </xf>
    <xf numFmtId="0" fontId="94" fillId="20" borderId="0" xfId="0" applyFont="1" applyFill="1" applyAlignment="1">
      <alignment horizontal="center" vertical="center"/>
    </xf>
    <xf numFmtId="0" fontId="93" fillId="0" borderId="51" xfId="0" applyFont="1" applyBorder="1" applyAlignment="1">
      <alignment horizontal="center" vertical="center" wrapText="1"/>
    </xf>
    <xf numFmtId="0" fontId="93" fillId="0" borderId="52" xfId="0" applyFont="1" applyBorder="1" applyAlignment="1">
      <alignment horizontal="center" vertical="center" wrapText="1"/>
    </xf>
    <xf numFmtId="0" fontId="93" fillId="0" borderId="53" xfId="0" applyFont="1" applyBorder="1" applyAlignment="1">
      <alignment horizontal="center" vertical="center" wrapText="1"/>
    </xf>
    <xf numFmtId="0" fontId="93" fillId="0" borderId="54" xfId="0" applyFont="1" applyBorder="1" applyAlignment="1">
      <alignment horizontal="center" vertical="center" wrapText="1"/>
    </xf>
    <xf numFmtId="0" fontId="93" fillId="0" borderId="55" xfId="0" applyFont="1" applyBorder="1" applyAlignment="1">
      <alignment horizontal="center" vertical="center" wrapText="1"/>
    </xf>
    <xf numFmtId="0" fontId="93" fillId="0" borderId="56" xfId="0" applyFont="1" applyBorder="1" applyAlignment="1">
      <alignment horizontal="center" vertical="center" wrapText="1"/>
    </xf>
    <xf numFmtId="0" fontId="93" fillId="0" borderId="57" xfId="0" applyFont="1" applyBorder="1" applyAlignment="1">
      <alignment horizontal="center" vertical="center" wrapText="1"/>
    </xf>
    <xf numFmtId="0" fontId="93" fillId="0" borderId="58" xfId="0" applyFont="1" applyBorder="1" applyAlignment="1">
      <alignment horizontal="center" vertical="center" wrapText="1"/>
    </xf>
    <xf numFmtId="0" fontId="93" fillId="0" borderId="59" xfId="0" applyFont="1" applyBorder="1" applyAlignment="1">
      <alignment horizontal="center" vertical="center" wrapText="1"/>
    </xf>
    <xf numFmtId="0" fontId="93" fillId="0" borderId="60" xfId="0" applyFont="1" applyBorder="1" applyAlignment="1">
      <alignment horizontal="center" vertical="center" wrapText="1"/>
    </xf>
    <xf numFmtId="0" fontId="93" fillId="0" borderId="61" xfId="0" applyFont="1" applyBorder="1" applyAlignment="1">
      <alignment horizontal="center" vertical="center" wrapText="1"/>
    </xf>
    <xf numFmtId="0" fontId="95" fillId="15" borderId="0" xfId="0" applyFont="1" applyFill="1" applyAlignment="1">
      <alignment horizontal="left" vertical="center" wrapText="1"/>
    </xf>
    <xf numFmtId="0" fontId="98" fillId="21" borderId="62" xfId="0" applyFont="1" applyFill="1" applyBorder="1" applyAlignment="1">
      <alignment horizontal="center" vertical="center" wrapText="1"/>
    </xf>
    <xf numFmtId="0" fontId="98" fillId="21" borderId="63" xfId="0" applyFont="1" applyFill="1" applyBorder="1" applyAlignment="1">
      <alignment horizontal="center" vertical="center" wrapText="1"/>
    </xf>
    <xf numFmtId="0" fontId="99" fillId="0" borderId="63" xfId="0" applyFont="1" applyBorder="1" applyAlignment="1">
      <alignment horizontal="center" vertical="center" wrapText="1"/>
    </xf>
    <xf numFmtId="0" fontId="99" fillId="0" borderId="64" xfId="0" applyFont="1" applyBorder="1" applyAlignment="1">
      <alignment horizontal="center" vertical="center" wrapText="1"/>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24">
    <cellStyle name="Accent1" xfId="22" builtinId="29"/>
    <cellStyle name="Accent1 2" xfId="4" xr:uid="{5FF43BF1-2A48-4D31-A77F-C86295EF62E0}"/>
    <cellStyle name="Accent2" xfId="23" builtinId="33"/>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2" xfId="16" xr:uid="{CB4236E9-EFD2-42EC-92CA-9AAD633F5679}"/>
    <cellStyle name="Percent 2 2" xfId="7" xr:uid="{851E0969-4B96-465D-A735-89AF03F2DD9A}"/>
  </cellStyles>
  <dxfs count="5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E1"/>
      <color rgb="FF99FFCC"/>
      <color rgb="FF00DC75"/>
      <color rgb="FF4472C4"/>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1981200</xdr:colOff>
      <xdr:row>0</xdr:row>
      <xdr:rowOff>114300</xdr:rowOff>
    </xdr:from>
    <xdr:to>
      <xdr:col>4</xdr:col>
      <xdr:colOff>1219200</xdr:colOff>
      <xdr:row>2</xdr:row>
      <xdr:rowOff>65466</xdr:rowOff>
    </xdr:to>
    <xdr:pic>
      <xdr:nvPicPr>
        <xdr:cNvPr id="3" name="Picture 2">
          <a:extLst>
            <a:ext uri="{FF2B5EF4-FFF2-40B4-BE49-F238E27FC236}">
              <a16:creationId xmlns:a16="http://schemas.microsoft.com/office/drawing/2014/main" id="{6C1969AA-7FF7-4D93-9F00-36BAFAAF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11430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xdr:colOff>
      <xdr:row>1</xdr:row>
      <xdr:rowOff>137160</xdr:rowOff>
    </xdr:from>
    <xdr:to>
      <xdr:col>5</xdr:col>
      <xdr:colOff>483870</xdr:colOff>
      <xdr:row>2</xdr:row>
      <xdr:rowOff>231201</xdr:rowOff>
    </xdr:to>
    <xdr:pic>
      <xdr:nvPicPr>
        <xdr:cNvPr id="4" name="Picture 3">
          <a:extLst>
            <a:ext uri="{FF2B5EF4-FFF2-40B4-BE49-F238E27FC236}">
              <a16:creationId xmlns:a16="http://schemas.microsoft.com/office/drawing/2014/main" id="{593EC660-775E-4426-BB82-0EBB6A613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6980" y="32004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411480</xdr:colOff>
      <xdr:row>1</xdr:row>
      <xdr:rowOff>38100</xdr:rowOff>
    </xdr:from>
    <xdr:to>
      <xdr:col>9</xdr:col>
      <xdr:colOff>1021080</xdr:colOff>
      <xdr:row>3</xdr:row>
      <xdr:rowOff>124521</xdr:rowOff>
    </xdr:to>
    <xdr:pic>
      <xdr:nvPicPr>
        <xdr:cNvPr id="2" name="Picture 1">
          <a:extLst>
            <a:ext uri="{FF2B5EF4-FFF2-40B4-BE49-F238E27FC236}">
              <a16:creationId xmlns:a16="http://schemas.microsoft.com/office/drawing/2014/main" id="{47A858F5-C465-4ACD-BDF5-86B4C743F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8920" y="220980"/>
          <a:ext cx="1684020" cy="452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411480</xdr:colOff>
      <xdr:row>1</xdr:row>
      <xdr:rowOff>38100</xdr:rowOff>
    </xdr:from>
    <xdr:to>
      <xdr:col>9</xdr:col>
      <xdr:colOff>1021080</xdr:colOff>
      <xdr:row>3</xdr:row>
      <xdr:rowOff>124521</xdr:rowOff>
    </xdr:to>
    <xdr:pic>
      <xdr:nvPicPr>
        <xdr:cNvPr id="2" name="Picture 1">
          <a:extLst>
            <a:ext uri="{FF2B5EF4-FFF2-40B4-BE49-F238E27FC236}">
              <a16:creationId xmlns:a16="http://schemas.microsoft.com/office/drawing/2014/main" id="{94EAC706-62A7-43C8-A14A-A14D91A10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6505" y="228600"/>
          <a:ext cx="1657350" cy="4674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411480</xdr:colOff>
      <xdr:row>1</xdr:row>
      <xdr:rowOff>38100</xdr:rowOff>
    </xdr:from>
    <xdr:to>
      <xdr:col>9</xdr:col>
      <xdr:colOff>1021080</xdr:colOff>
      <xdr:row>3</xdr:row>
      <xdr:rowOff>124521</xdr:rowOff>
    </xdr:to>
    <xdr:pic>
      <xdr:nvPicPr>
        <xdr:cNvPr id="2" name="Picture 1">
          <a:extLst>
            <a:ext uri="{FF2B5EF4-FFF2-40B4-BE49-F238E27FC236}">
              <a16:creationId xmlns:a16="http://schemas.microsoft.com/office/drawing/2014/main" id="{28F56728-A2C3-429A-90CF-6DDA789033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6505" y="228600"/>
          <a:ext cx="1657350" cy="4674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158750</xdr:colOff>
      <xdr:row>0</xdr:row>
      <xdr:rowOff>19050</xdr:rowOff>
    </xdr:from>
    <xdr:to>
      <xdr:col>5</xdr:col>
      <xdr:colOff>1092200</xdr:colOff>
      <xdr:row>1</xdr:row>
      <xdr:rowOff>149225</xdr:rowOff>
    </xdr:to>
    <xdr:pic>
      <xdr:nvPicPr>
        <xdr:cNvPr id="2" name="Picture 6">
          <a:extLst>
            <a:ext uri="{FF2B5EF4-FFF2-40B4-BE49-F238E27FC236}">
              <a16:creationId xmlns:a16="http://schemas.microsoft.com/office/drawing/2014/main" id="{444A19B8-9CBB-4809-82AE-1F2BA0005989}"/>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616575" y="19050"/>
          <a:ext cx="933450" cy="3206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irl.sharepoint.com/176_Grants_W/GPU%20CENTRAL/G.A.D.%20CLAIM%20FORMS/2024%20updated%20forms/Strategic%20Consultancy/Strategic%20Consultancy%20Claim%20&amp;%20Director%20Statement%2001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laim Summary"/>
      <sheetName val="Checklist for Claim"/>
      <sheetName val="Strategic Consultancy Claim"/>
      <sheetName val="Director Statement "/>
      <sheetName val="Progress Report"/>
      <sheetName val="Summary of Exp"/>
    </sheetNames>
    <sheetDataSet>
      <sheetData sheetId="0"/>
      <sheetData sheetId="1">
        <row r="5">
          <cell r="C5"/>
        </row>
      </sheetData>
      <sheetData sheetId="2"/>
      <sheetData sheetId="3"/>
      <sheetData sheetId="4"/>
      <sheetData sheetId="5"/>
      <sheetData sheetId="6"/>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REISS%20Priming%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dustryGrantClaims@enterprise-ireland.com?subject=New%20Markets%20Validation%20Grant%20/%20%3cyour%20company%20name%3e%20/%20%3cyour%20project%20number%3e" TargetMode="External"/><Relationship Id="rId1" Type="http://schemas.openxmlformats.org/officeDocument/2006/relationships/hyperlink" Target="mailto:bank.confirmation@enterprise-ireland.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nterprise-ireland.com/en/Legal/GDPR/"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6"/>
  <sheetViews>
    <sheetView showGridLines="0" tabSelected="1" zoomScaleNormal="100" workbookViewId="0"/>
  </sheetViews>
  <sheetFormatPr defaultColWidth="9.28515625" defaultRowHeight="15" x14ac:dyDescent="0.25"/>
  <cols>
    <col min="1" max="1" width="1.7109375" style="33" customWidth="1"/>
    <col min="2" max="14" width="9.28515625" style="33"/>
    <col min="15" max="15" width="10.5703125" style="33" customWidth="1"/>
    <col min="16" max="16" width="10" style="33" customWidth="1"/>
    <col min="17" max="17" width="9.7109375" style="33" customWidth="1"/>
    <col min="18" max="18" width="10.28515625" style="33" customWidth="1"/>
    <col min="19" max="16384" width="9.28515625" style="33"/>
  </cols>
  <sheetData>
    <row r="1" spans="2:19" ht="50.1" customHeight="1" x14ac:dyDescent="0.25">
      <c r="B1" s="518" t="s">
        <v>163</v>
      </c>
      <c r="C1" s="518"/>
      <c r="D1" s="518"/>
      <c r="E1" s="518"/>
      <c r="F1" s="518"/>
      <c r="G1" s="518"/>
      <c r="H1" s="518"/>
      <c r="I1" s="518"/>
      <c r="J1" s="518"/>
      <c r="K1" s="518"/>
      <c r="L1" s="518"/>
      <c r="M1" s="518"/>
      <c r="N1" s="518"/>
      <c r="O1" s="518"/>
      <c r="P1" s="518"/>
      <c r="Q1" s="518"/>
      <c r="R1" s="518"/>
    </row>
    <row r="2" spans="2:19" s="105" customFormat="1" ht="15" customHeight="1" x14ac:dyDescent="0.25">
      <c r="B2" s="521" t="s">
        <v>75</v>
      </c>
      <c r="C2" s="521"/>
      <c r="D2" s="522">
        <v>45902</v>
      </c>
      <c r="E2" s="522"/>
      <c r="F2" s="106"/>
      <c r="G2" s="107"/>
      <c r="H2" s="107"/>
      <c r="I2" s="107"/>
      <c r="J2" s="107"/>
      <c r="K2" s="107"/>
      <c r="L2" s="107"/>
      <c r="M2" s="107"/>
      <c r="N2" s="107"/>
      <c r="O2" s="107"/>
    </row>
    <row r="3" spans="2:19" ht="10.15" customHeight="1" x14ac:dyDescent="0.3">
      <c r="B3" s="57"/>
      <c r="C3" s="58"/>
      <c r="D3" s="59"/>
      <c r="E3" s="60"/>
      <c r="F3" s="60"/>
      <c r="G3" s="60"/>
      <c r="H3" s="60"/>
      <c r="I3" s="60"/>
      <c r="J3" s="60"/>
      <c r="K3" s="60"/>
      <c r="L3" s="60"/>
      <c r="M3" s="60"/>
      <c r="N3" s="60"/>
      <c r="O3" s="60"/>
    </row>
    <row r="4" spans="2:19" s="99" customFormat="1" ht="20.100000000000001" customHeight="1" x14ac:dyDescent="0.25">
      <c r="B4" s="95" t="s">
        <v>69</v>
      </c>
      <c r="C4" s="96"/>
      <c r="D4" s="96"/>
      <c r="E4" s="97"/>
      <c r="F4" s="97"/>
      <c r="G4" s="97"/>
      <c r="H4" s="97"/>
      <c r="I4" s="97"/>
      <c r="J4" s="97"/>
      <c r="K4" s="97"/>
      <c r="L4" s="97"/>
      <c r="M4" s="97"/>
      <c r="N4" s="97"/>
      <c r="O4" s="97"/>
    </row>
    <row r="5" spans="2:19" s="102" customFormat="1" ht="20.100000000000001" customHeight="1" x14ac:dyDescent="0.25">
      <c r="B5" s="103" t="s">
        <v>68</v>
      </c>
      <c r="C5" s="100"/>
      <c r="D5" s="100"/>
      <c r="E5" s="104"/>
      <c r="F5" s="104"/>
      <c r="G5" s="101"/>
      <c r="H5" s="101"/>
      <c r="I5" s="101"/>
      <c r="J5" s="101"/>
      <c r="K5" s="101"/>
      <c r="L5" s="101"/>
      <c r="M5" s="101"/>
      <c r="N5" s="101"/>
      <c r="O5" s="101"/>
    </row>
    <row r="6" spans="2:19" s="34" customFormat="1" ht="15.75" customHeight="1" x14ac:dyDescent="0.25">
      <c r="B6" s="91"/>
      <c r="C6" s="92"/>
      <c r="D6" s="92"/>
      <c r="E6" s="92"/>
      <c r="F6" s="92"/>
      <c r="G6" s="92"/>
      <c r="H6" s="92"/>
      <c r="I6" s="92"/>
      <c r="J6" s="92"/>
      <c r="K6" s="92"/>
      <c r="L6" s="92"/>
      <c r="M6" s="92"/>
      <c r="N6" s="92"/>
      <c r="O6" s="92"/>
      <c r="P6" s="92"/>
      <c r="Q6" s="92"/>
      <c r="R6" s="92"/>
      <c r="S6" s="92"/>
    </row>
    <row r="7" spans="2:19" s="99" customFormat="1" ht="30" customHeight="1" x14ac:dyDescent="0.25">
      <c r="B7" s="515" t="s">
        <v>67</v>
      </c>
      <c r="C7" s="515"/>
      <c r="D7" s="515"/>
      <c r="E7" s="515"/>
      <c r="F7" s="515"/>
      <c r="G7" s="515"/>
      <c r="H7" s="515"/>
      <c r="I7" s="515"/>
      <c r="J7" s="515"/>
      <c r="K7" s="515"/>
      <c r="L7" s="515"/>
      <c r="M7" s="515"/>
      <c r="N7" s="515"/>
      <c r="O7" s="515"/>
      <c r="P7" s="515"/>
      <c r="Q7" s="515"/>
      <c r="R7" s="515"/>
    </row>
    <row r="8" spans="2:19" s="99" customFormat="1" ht="45" customHeight="1" x14ac:dyDescent="0.25">
      <c r="B8" s="525" t="s">
        <v>242</v>
      </c>
      <c r="C8" s="526"/>
      <c r="D8" s="526"/>
      <c r="E8" s="526"/>
      <c r="F8" s="526"/>
      <c r="G8" s="526"/>
      <c r="H8" s="526"/>
      <c r="I8" s="526"/>
      <c r="J8" s="526"/>
      <c r="K8" s="526"/>
      <c r="L8" s="526"/>
      <c r="M8" s="526"/>
      <c r="N8" s="526"/>
      <c r="O8" s="526"/>
      <c r="P8" s="526"/>
      <c r="Q8" s="526"/>
      <c r="R8" s="526"/>
    </row>
    <row r="9" spans="2:19" s="99" customFormat="1" ht="15.75" customHeight="1" x14ac:dyDescent="0.25">
      <c r="B9" s="239"/>
      <c r="C9" s="240"/>
      <c r="D9" s="240"/>
      <c r="E9" s="240"/>
      <c r="F9" s="240"/>
      <c r="G9" s="240"/>
      <c r="H9" s="240"/>
      <c r="I9" s="240"/>
      <c r="J9" s="240"/>
      <c r="K9" s="240"/>
      <c r="L9" s="240"/>
      <c r="M9" s="240"/>
      <c r="N9" s="240"/>
      <c r="O9" s="240"/>
      <c r="P9" s="240"/>
      <c r="Q9" s="240"/>
      <c r="R9" s="240"/>
    </row>
    <row r="10" spans="2:19" s="99" customFormat="1" ht="30" customHeight="1" x14ac:dyDescent="0.25">
      <c r="B10" s="515" t="s">
        <v>49</v>
      </c>
      <c r="C10" s="515"/>
      <c r="D10" s="515"/>
      <c r="E10" s="515"/>
      <c r="F10" s="515"/>
      <c r="G10" s="515"/>
      <c r="H10" s="515"/>
      <c r="I10" s="515"/>
      <c r="J10" s="515"/>
      <c r="K10" s="515"/>
      <c r="L10" s="515"/>
      <c r="M10" s="515"/>
      <c r="N10" s="515"/>
      <c r="O10" s="515"/>
      <c r="P10" s="515"/>
      <c r="Q10" s="515"/>
      <c r="R10" s="515"/>
    </row>
    <row r="11" spans="2:19" s="99" customFormat="1" ht="30" customHeight="1" x14ac:dyDescent="0.25">
      <c r="B11" s="523" t="s">
        <v>164</v>
      </c>
      <c r="C11" s="524"/>
      <c r="D11" s="524"/>
      <c r="E11" s="524"/>
      <c r="F11" s="524"/>
      <c r="G11" s="524"/>
      <c r="H11" s="524"/>
      <c r="I11" s="524"/>
      <c r="J11" s="524"/>
      <c r="K11" s="524"/>
      <c r="L11" s="524"/>
      <c r="M11" s="524"/>
      <c r="N11" s="524"/>
      <c r="O11" s="524"/>
      <c r="P11" s="524"/>
      <c r="Q11" s="524"/>
      <c r="R11" s="524"/>
    </row>
    <row r="12" spans="2:19" s="243" customFormat="1" ht="15.75" x14ac:dyDescent="0.25">
      <c r="B12" s="241" t="s">
        <v>33</v>
      </c>
      <c r="C12" s="242"/>
      <c r="D12" s="242"/>
      <c r="E12" s="242"/>
      <c r="F12" s="242"/>
      <c r="G12" s="242"/>
      <c r="H12" s="242"/>
      <c r="I12" s="242"/>
      <c r="J12" s="242"/>
      <c r="K12" s="242"/>
      <c r="L12" s="242"/>
      <c r="M12" s="242"/>
      <c r="N12" s="242"/>
      <c r="O12" s="242"/>
      <c r="P12" s="242"/>
      <c r="Q12" s="242"/>
      <c r="R12" s="242"/>
    </row>
    <row r="13" spans="2:19" s="99" customFormat="1" ht="15.75" x14ac:dyDescent="0.25">
      <c r="B13" s="244"/>
      <c r="C13" s="245"/>
      <c r="D13" s="245"/>
      <c r="E13" s="245"/>
      <c r="F13" s="245"/>
      <c r="G13" s="245"/>
      <c r="H13" s="245"/>
      <c r="I13" s="245"/>
      <c r="J13" s="245"/>
      <c r="K13" s="245"/>
      <c r="L13" s="245"/>
      <c r="M13" s="245"/>
      <c r="N13" s="245"/>
      <c r="O13" s="245"/>
      <c r="P13" s="245"/>
      <c r="Q13" s="245"/>
      <c r="R13" s="245"/>
      <c r="S13" s="246"/>
    </row>
    <row r="14" spans="2:19" s="248" customFormat="1" ht="15.6" customHeight="1" x14ac:dyDescent="0.25">
      <c r="B14" s="91"/>
      <c r="C14" s="247"/>
      <c r="D14" s="247"/>
      <c r="E14" s="247"/>
      <c r="F14" s="247"/>
      <c r="G14" s="247"/>
      <c r="H14" s="247"/>
      <c r="I14" s="247"/>
      <c r="J14" s="247"/>
      <c r="K14" s="247"/>
      <c r="L14" s="247"/>
      <c r="M14" s="247"/>
      <c r="N14" s="247"/>
      <c r="O14" s="247"/>
      <c r="P14" s="247"/>
      <c r="Q14" s="247"/>
      <c r="R14" s="247"/>
      <c r="S14" s="247"/>
    </row>
    <row r="15" spans="2:19" s="99" customFormat="1" ht="30" customHeight="1" x14ac:dyDescent="0.25">
      <c r="B15" s="508" t="s">
        <v>93</v>
      </c>
      <c r="C15" s="508"/>
      <c r="D15" s="508"/>
      <c r="E15" s="508"/>
      <c r="F15" s="508"/>
      <c r="G15" s="508"/>
      <c r="H15" s="508"/>
      <c r="I15" s="508"/>
      <c r="J15" s="508"/>
      <c r="K15" s="508"/>
      <c r="L15" s="508"/>
      <c r="M15" s="508"/>
      <c r="N15" s="508"/>
      <c r="O15" s="508"/>
      <c r="P15" s="508"/>
      <c r="Q15" s="508"/>
      <c r="R15" s="508"/>
    </row>
    <row r="16" spans="2:19" s="285" customFormat="1" ht="120" customHeight="1" x14ac:dyDescent="0.25">
      <c r="B16" s="527" t="s">
        <v>149</v>
      </c>
      <c r="C16" s="528"/>
      <c r="D16" s="528"/>
      <c r="E16" s="528"/>
      <c r="F16" s="528"/>
      <c r="G16" s="528"/>
      <c r="H16" s="528"/>
      <c r="I16" s="528"/>
      <c r="J16" s="528"/>
      <c r="K16" s="528"/>
      <c r="L16" s="528"/>
      <c r="M16" s="528"/>
      <c r="N16" s="528"/>
      <c r="O16" s="528"/>
      <c r="P16" s="528"/>
      <c r="Q16" s="528"/>
      <c r="R16" s="528"/>
    </row>
    <row r="17" spans="1:19" s="248" customFormat="1" ht="15.6" customHeight="1" x14ac:dyDescent="0.25">
      <c r="B17" s="91"/>
      <c r="C17" s="247"/>
      <c r="D17" s="247"/>
      <c r="E17" s="247"/>
      <c r="F17" s="247"/>
      <c r="G17" s="247"/>
      <c r="H17" s="247"/>
      <c r="I17" s="247"/>
      <c r="J17" s="247"/>
      <c r="K17" s="247"/>
      <c r="L17" s="247"/>
      <c r="M17" s="247"/>
      <c r="N17" s="247"/>
      <c r="O17" s="247"/>
      <c r="P17" s="247"/>
      <c r="Q17" s="247"/>
      <c r="R17" s="247"/>
      <c r="S17" s="247"/>
    </row>
    <row r="18" spans="1:19" s="99" customFormat="1" ht="30" customHeight="1" x14ac:dyDescent="0.25">
      <c r="B18" s="515" t="s">
        <v>148</v>
      </c>
      <c r="C18" s="515"/>
      <c r="D18" s="515"/>
      <c r="E18" s="515"/>
      <c r="F18" s="515"/>
      <c r="G18" s="515"/>
      <c r="H18" s="515"/>
      <c r="I18" s="515"/>
      <c r="J18" s="515"/>
      <c r="K18" s="515"/>
      <c r="L18" s="515"/>
      <c r="M18" s="515"/>
      <c r="N18" s="515"/>
      <c r="O18" s="515"/>
      <c r="P18" s="515"/>
      <c r="Q18" s="515"/>
      <c r="R18" s="515"/>
    </row>
    <row r="19" spans="1:19" s="249" customFormat="1" ht="19.899999999999999" customHeight="1" x14ac:dyDescent="0.25">
      <c r="B19" s="516" t="s">
        <v>61</v>
      </c>
      <c r="C19" s="516"/>
      <c r="D19" s="516"/>
      <c r="E19" s="516"/>
      <c r="F19" s="516"/>
      <c r="G19" s="516"/>
      <c r="H19" s="516"/>
      <c r="I19" s="516"/>
      <c r="J19" s="516"/>
      <c r="K19" s="516"/>
      <c r="L19" s="516"/>
      <c r="M19" s="516"/>
      <c r="N19" s="516"/>
      <c r="O19" s="516"/>
      <c r="P19" s="516"/>
      <c r="Q19" s="516"/>
      <c r="R19" s="516"/>
    </row>
    <row r="20" spans="1:19" s="249" customFormat="1" ht="85.15" customHeight="1" x14ac:dyDescent="0.25">
      <c r="B20" s="529" t="s">
        <v>147</v>
      </c>
      <c r="C20" s="529"/>
      <c r="D20" s="529"/>
      <c r="E20" s="529"/>
      <c r="F20" s="529"/>
      <c r="G20" s="529"/>
      <c r="H20" s="529"/>
      <c r="I20" s="529"/>
      <c r="J20" s="529"/>
      <c r="K20" s="529"/>
      <c r="L20" s="529"/>
      <c r="M20" s="529"/>
      <c r="N20" s="529"/>
      <c r="O20" s="529"/>
      <c r="P20" s="529"/>
      <c r="Q20" s="529"/>
      <c r="R20" s="529"/>
    </row>
    <row r="21" spans="1:19" s="249" customFormat="1" ht="49.9" customHeight="1" x14ac:dyDescent="0.25">
      <c r="B21" s="529" t="s">
        <v>145</v>
      </c>
      <c r="C21" s="529"/>
      <c r="D21" s="529"/>
      <c r="E21" s="529"/>
      <c r="F21" s="529"/>
      <c r="G21" s="529"/>
      <c r="H21" s="529"/>
      <c r="I21" s="529"/>
      <c r="J21" s="529"/>
      <c r="K21" s="529"/>
      <c r="L21" s="529"/>
      <c r="M21" s="529"/>
      <c r="N21" s="529"/>
      <c r="O21" s="529"/>
      <c r="P21" s="529"/>
      <c r="Q21" s="529"/>
      <c r="R21" s="529"/>
    </row>
    <row r="22" spans="1:19" s="249" customFormat="1" ht="16.5" customHeight="1" x14ac:dyDescent="0.25">
      <c r="B22" s="369"/>
      <c r="C22" s="369"/>
      <c r="D22" s="369"/>
      <c r="E22" s="369"/>
      <c r="F22" s="369"/>
      <c r="G22" s="369"/>
      <c r="H22" s="369"/>
      <c r="I22" s="369"/>
      <c r="J22" s="369"/>
      <c r="K22" s="369"/>
      <c r="L22" s="369"/>
      <c r="M22" s="369"/>
      <c r="N22" s="369"/>
      <c r="O22" s="369"/>
      <c r="P22" s="369"/>
      <c r="Q22" s="369"/>
      <c r="R22" s="369"/>
    </row>
    <row r="23" spans="1:19" s="99" customFormat="1" ht="15" customHeight="1" x14ac:dyDescent="0.25">
      <c r="A23" s="250"/>
      <c r="B23" s="516" t="s">
        <v>62</v>
      </c>
      <c r="C23" s="516"/>
      <c r="D23" s="516"/>
      <c r="E23" s="516"/>
      <c r="F23" s="516"/>
      <c r="G23" s="516"/>
      <c r="H23" s="516"/>
      <c r="I23" s="516"/>
      <c r="J23" s="516"/>
      <c r="K23" s="516"/>
      <c r="L23" s="516"/>
      <c r="M23" s="516"/>
      <c r="N23" s="516"/>
      <c r="O23" s="516"/>
      <c r="P23" s="516"/>
      <c r="Q23" s="516"/>
      <c r="R23" s="516"/>
    </row>
    <row r="24" spans="1:19" s="99" customFormat="1" ht="19.899999999999999" customHeight="1" x14ac:dyDescent="0.25">
      <c r="A24" s="250"/>
      <c r="B24" s="266" t="s">
        <v>63</v>
      </c>
      <c r="C24" s="266"/>
      <c r="D24" s="266"/>
      <c r="E24" s="517" t="s">
        <v>64</v>
      </c>
      <c r="F24" s="517"/>
      <c r="G24" s="517"/>
      <c r="H24" s="517"/>
      <c r="I24" s="517"/>
      <c r="J24" s="517"/>
      <c r="K24" s="264"/>
      <c r="L24" s="264"/>
      <c r="M24" s="265"/>
      <c r="N24" s="265"/>
      <c r="O24" s="265"/>
      <c r="P24" s="265"/>
      <c r="Q24" s="530"/>
      <c r="R24" s="530"/>
    </row>
    <row r="25" spans="1:19" s="99" customFormat="1" ht="19.899999999999999" customHeight="1" x14ac:dyDescent="0.25">
      <c r="A25" s="250"/>
      <c r="B25" s="266" t="s">
        <v>65</v>
      </c>
      <c r="C25" s="264"/>
      <c r="D25" s="264"/>
      <c r="E25" s="517" t="s">
        <v>66</v>
      </c>
      <c r="F25" s="517"/>
      <c r="G25" s="517"/>
      <c r="H25" s="517"/>
      <c r="I25" s="517"/>
      <c r="J25" s="517"/>
      <c r="K25" s="264"/>
      <c r="L25" s="264"/>
      <c r="M25" s="265"/>
      <c r="N25" s="265"/>
      <c r="O25" s="265"/>
      <c r="P25" s="265"/>
      <c r="Q25" s="530"/>
      <c r="R25" s="530"/>
    </row>
    <row r="26" spans="1:19" s="99" customFormat="1" ht="50.1" customHeight="1" x14ac:dyDescent="0.25">
      <c r="A26" s="250"/>
      <c r="B26" s="507" t="s">
        <v>110</v>
      </c>
      <c r="C26" s="507"/>
      <c r="D26" s="507"/>
      <c r="E26" s="507"/>
      <c r="F26" s="507"/>
      <c r="G26" s="507"/>
      <c r="H26" s="507"/>
      <c r="I26" s="507"/>
      <c r="J26" s="507"/>
      <c r="K26" s="507"/>
      <c r="L26" s="507"/>
      <c r="M26" s="507"/>
      <c r="N26" s="507"/>
      <c r="O26" s="507"/>
      <c r="P26" s="507"/>
      <c r="Q26" s="507"/>
      <c r="R26" s="507"/>
    </row>
    <row r="27" spans="1:19" s="248" customFormat="1" ht="15.6" customHeight="1" x14ac:dyDescent="0.25">
      <c r="B27" s="91"/>
      <c r="C27" s="247"/>
      <c r="D27" s="247"/>
      <c r="E27" s="247"/>
      <c r="F27" s="247"/>
      <c r="G27" s="247"/>
      <c r="H27" s="247"/>
      <c r="I27" s="247"/>
      <c r="J27" s="247"/>
      <c r="K27" s="247"/>
      <c r="L27" s="247"/>
      <c r="M27" s="247"/>
      <c r="N27" s="247"/>
      <c r="O27" s="247"/>
      <c r="P27" s="247"/>
      <c r="Q27" s="247"/>
      <c r="R27" s="247"/>
      <c r="S27" s="247"/>
    </row>
    <row r="28" spans="1:19" s="99" customFormat="1" ht="30" customHeight="1" x14ac:dyDescent="0.25">
      <c r="B28" s="508" t="s">
        <v>135</v>
      </c>
      <c r="C28" s="508"/>
      <c r="D28" s="508"/>
      <c r="E28" s="508"/>
      <c r="F28" s="508"/>
      <c r="G28" s="508"/>
      <c r="H28" s="508"/>
      <c r="I28" s="508"/>
      <c r="J28" s="508"/>
      <c r="K28" s="508"/>
      <c r="L28" s="508"/>
      <c r="M28" s="508"/>
      <c r="N28" s="508"/>
      <c r="O28" s="508"/>
      <c r="P28" s="508"/>
      <c r="Q28" s="508"/>
      <c r="R28" s="508"/>
    </row>
    <row r="29" spans="1:19" s="250" customFormat="1" ht="120" customHeight="1" x14ac:dyDescent="0.25">
      <c r="B29" s="513" t="s">
        <v>180</v>
      </c>
      <c r="C29" s="514"/>
      <c r="D29" s="514"/>
      <c r="E29" s="514"/>
      <c r="F29" s="514"/>
      <c r="G29" s="514"/>
      <c r="H29" s="514"/>
      <c r="I29" s="514"/>
      <c r="J29" s="514"/>
      <c r="K29" s="514"/>
      <c r="L29" s="514"/>
      <c r="M29" s="514"/>
      <c r="N29" s="514"/>
      <c r="O29" s="514"/>
      <c r="P29" s="514"/>
      <c r="Q29" s="514"/>
      <c r="R29" s="514"/>
    </row>
    <row r="30" spans="1:19" s="248" customFormat="1" ht="15.6" customHeight="1" x14ac:dyDescent="0.25">
      <c r="B30" s="91"/>
      <c r="C30" s="247"/>
      <c r="D30" s="247"/>
      <c r="E30" s="247"/>
      <c r="F30" s="247"/>
      <c r="G30" s="247"/>
      <c r="H30" s="247"/>
      <c r="I30" s="247"/>
      <c r="J30" s="247"/>
      <c r="K30" s="247"/>
      <c r="L30" s="247"/>
      <c r="M30" s="247"/>
      <c r="N30" s="247"/>
      <c r="O30" s="247"/>
      <c r="P30" s="247"/>
      <c r="Q30" s="247"/>
      <c r="R30" s="247"/>
      <c r="S30" s="247"/>
    </row>
    <row r="31" spans="1:19" s="99" customFormat="1" ht="30" customHeight="1" x14ac:dyDescent="0.25">
      <c r="B31" s="508" t="s">
        <v>165</v>
      </c>
      <c r="C31" s="508"/>
      <c r="D31" s="508"/>
      <c r="E31" s="508"/>
      <c r="F31" s="508"/>
      <c r="G31" s="508"/>
      <c r="H31" s="508"/>
      <c r="I31" s="508"/>
      <c r="J31" s="508"/>
      <c r="K31" s="508"/>
      <c r="L31" s="508"/>
      <c r="M31" s="508"/>
      <c r="N31" s="508"/>
      <c r="O31" s="508"/>
      <c r="P31" s="508"/>
      <c r="Q31" s="508"/>
      <c r="R31" s="508"/>
    </row>
    <row r="32" spans="1:19" s="250" customFormat="1" ht="70.150000000000006" customHeight="1" x14ac:dyDescent="0.25">
      <c r="B32" s="513" t="s">
        <v>179</v>
      </c>
      <c r="C32" s="514"/>
      <c r="D32" s="514"/>
      <c r="E32" s="514"/>
      <c r="F32" s="514"/>
      <c r="G32" s="514"/>
      <c r="H32" s="514"/>
      <c r="I32" s="514"/>
      <c r="J32" s="514"/>
      <c r="K32" s="514"/>
      <c r="L32" s="514"/>
      <c r="M32" s="514"/>
      <c r="N32" s="514"/>
      <c r="O32" s="514"/>
      <c r="P32" s="514"/>
      <c r="Q32" s="514"/>
      <c r="R32" s="514"/>
    </row>
    <row r="33" spans="2:19" s="248" customFormat="1" ht="15.6" customHeight="1" x14ac:dyDescent="0.25">
      <c r="B33" s="91"/>
      <c r="C33" s="247"/>
      <c r="D33" s="247"/>
      <c r="E33" s="247"/>
      <c r="F33" s="247"/>
      <c r="G33" s="247"/>
      <c r="H33" s="247"/>
      <c r="I33" s="247"/>
      <c r="J33" s="247"/>
      <c r="K33" s="247"/>
      <c r="L33" s="247"/>
      <c r="M33" s="247"/>
      <c r="N33" s="247"/>
      <c r="O33" s="247"/>
      <c r="P33" s="247"/>
      <c r="Q33" s="247"/>
      <c r="R33" s="247"/>
      <c r="S33" s="247"/>
    </row>
    <row r="34" spans="2:19" s="99" customFormat="1" ht="30" customHeight="1" x14ac:dyDescent="0.25">
      <c r="B34" s="515" t="s">
        <v>0</v>
      </c>
      <c r="C34" s="515"/>
      <c r="D34" s="515"/>
      <c r="E34" s="515"/>
      <c r="F34" s="515"/>
      <c r="G34" s="515"/>
      <c r="H34" s="515"/>
      <c r="I34" s="515"/>
      <c r="J34" s="515"/>
      <c r="K34" s="515"/>
      <c r="L34" s="515"/>
      <c r="M34" s="515"/>
      <c r="N34" s="515"/>
      <c r="O34" s="515"/>
      <c r="P34" s="515"/>
      <c r="Q34" s="515"/>
      <c r="R34" s="515"/>
    </row>
    <row r="35" spans="2:19" s="99" customFormat="1" ht="100.15" customHeight="1" x14ac:dyDescent="0.25">
      <c r="B35" s="511" t="s">
        <v>166</v>
      </c>
      <c r="C35" s="511"/>
      <c r="D35" s="511"/>
      <c r="E35" s="511"/>
      <c r="F35" s="511"/>
      <c r="G35" s="511"/>
      <c r="H35" s="511"/>
      <c r="I35" s="511"/>
      <c r="J35" s="511"/>
      <c r="K35" s="511"/>
      <c r="L35" s="511"/>
      <c r="M35" s="511"/>
      <c r="N35" s="511"/>
      <c r="O35" s="511"/>
      <c r="P35" s="511"/>
      <c r="Q35" s="511"/>
      <c r="R35" s="511"/>
    </row>
    <row r="36" spans="2:19" s="248" customFormat="1" ht="15.6" customHeight="1" x14ac:dyDescent="0.25">
      <c r="B36" s="91"/>
      <c r="C36" s="247"/>
      <c r="D36" s="247"/>
      <c r="E36" s="247"/>
      <c r="F36" s="247"/>
      <c r="G36" s="247"/>
      <c r="H36" s="247"/>
      <c r="I36" s="247"/>
      <c r="J36" s="247"/>
      <c r="K36" s="247"/>
      <c r="L36" s="247"/>
      <c r="M36" s="247"/>
      <c r="N36" s="247"/>
      <c r="O36" s="247"/>
      <c r="P36" s="247"/>
      <c r="Q36" s="247"/>
      <c r="R36" s="247"/>
      <c r="S36" s="247"/>
    </row>
    <row r="37" spans="2:19" s="99" customFormat="1" ht="30" customHeight="1" x14ac:dyDescent="0.25">
      <c r="B37" s="508" t="s">
        <v>122</v>
      </c>
      <c r="C37" s="508"/>
      <c r="D37" s="508"/>
      <c r="E37" s="508"/>
      <c r="F37" s="508"/>
      <c r="G37" s="508"/>
      <c r="H37" s="508"/>
      <c r="I37" s="508"/>
      <c r="J37" s="508"/>
      <c r="K37" s="508"/>
      <c r="L37" s="508"/>
      <c r="M37" s="508"/>
      <c r="N37" s="508"/>
      <c r="O37" s="508"/>
      <c r="P37" s="508"/>
      <c r="Q37" s="508"/>
      <c r="R37" s="508"/>
    </row>
    <row r="38" spans="2:19" s="250" customFormat="1" ht="100.15" customHeight="1" x14ac:dyDescent="0.25">
      <c r="B38" s="511" t="s">
        <v>121</v>
      </c>
      <c r="C38" s="512"/>
      <c r="D38" s="512"/>
      <c r="E38" s="512"/>
      <c r="F38" s="512"/>
      <c r="G38" s="512"/>
      <c r="H38" s="512"/>
      <c r="I38" s="512"/>
      <c r="J38" s="512"/>
      <c r="K38" s="512"/>
      <c r="L38" s="512"/>
      <c r="M38" s="512"/>
      <c r="N38" s="512"/>
      <c r="O38" s="512"/>
      <c r="P38" s="512"/>
      <c r="Q38" s="512"/>
      <c r="R38" s="512"/>
    </row>
    <row r="39" spans="2:19" s="248" customFormat="1" ht="15.6" customHeight="1" x14ac:dyDescent="0.25">
      <c r="B39" s="91"/>
      <c r="C39" s="247"/>
      <c r="D39" s="247"/>
      <c r="E39" s="247"/>
      <c r="F39" s="247"/>
      <c r="G39" s="247"/>
      <c r="H39" s="247"/>
      <c r="I39" s="247"/>
      <c r="J39" s="247"/>
      <c r="K39" s="247"/>
      <c r="L39" s="247"/>
      <c r="M39" s="247"/>
      <c r="N39" s="247"/>
      <c r="O39" s="247"/>
      <c r="P39" s="247"/>
      <c r="Q39" s="247"/>
      <c r="R39" s="247"/>
      <c r="S39" s="247"/>
    </row>
    <row r="40" spans="2:19" s="248" customFormat="1" ht="15.6" customHeight="1" x14ac:dyDescent="0.25">
      <c r="B40" s="91"/>
      <c r="C40" s="247"/>
      <c r="D40" s="247"/>
      <c r="E40" s="247"/>
      <c r="F40" s="247"/>
      <c r="G40" s="247"/>
      <c r="H40" s="247"/>
      <c r="I40" s="247"/>
      <c r="J40" s="247"/>
      <c r="K40" s="247"/>
      <c r="L40" s="247"/>
      <c r="M40" s="247"/>
      <c r="N40" s="247"/>
      <c r="O40" s="247"/>
      <c r="P40" s="247"/>
      <c r="Q40" s="247"/>
      <c r="R40" s="247"/>
      <c r="S40" s="247"/>
    </row>
    <row r="41" spans="2:19" s="99" customFormat="1" ht="30" customHeight="1" x14ac:dyDescent="0.25">
      <c r="B41" s="508" t="s">
        <v>115</v>
      </c>
      <c r="C41" s="508"/>
      <c r="D41" s="508"/>
      <c r="E41" s="508"/>
      <c r="F41" s="508"/>
      <c r="G41" s="508"/>
      <c r="H41" s="508"/>
      <c r="I41" s="508"/>
      <c r="J41" s="508"/>
      <c r="K41" s="508"/>
      <c r="L41" s="508"/>
      <c r="M41" s="508"/>
      <c r="N41" s="508"/>
      <c r="O41" s="508"/>
      <c r="P41" s="508"/>
      <c r="Q41" s="508"/>
      <c r="R41" s="508"/>
    </row>
    <row r="42" spans="2:19" s="250" customFormat="1" ht="160.15" customHeight="1" x14ac:dyDescent="0.25">
      <c r="B42" s="509" t="s">
        <v>167</v>
      </c>
      <c r="C42" s="510"/>
      <c r="D42" s="510"/>
      <c r="E42" s="510"/>
      <c r="F42" s="510"/>
      <c r="G42" s="510"/>
      <c r="H42" s="510"/>
      <c r="I42" s="510"/>
      <c r="J42" s="510"/>
      <c r="K42" s="510"/>
      <c r="L42" s="510"/>
      <c r="M42" s="510"/>
      <c r="N42" s="510"/>
      <c r="O42" s="510"/>
      <c r="P42" s="510"/>
      <c r="Q42" s="510"/>
      <c r="R42" s="510"/>
    </row>
    <row r="43" spans="2:19" s="248" customFormat="1" ht="15.6" customHeight="1" x14ac:dyDescent="0.25">
      <c r="B43" s="91"/>
      <c r="C43" s="247"/>
      <c r="D43" s="247"/>
      <c r="E43" s="247"/>
      <c r="F43" s="247"/>
      <c r="G43" s="247"/>
      <c r="H43" s="247"/>
      <c r="I43" s="247"/>
      <c r="J43" s="247"/>
      <c r="K43" s="247"/>
      <c r="L43" s="247"/>
      <c r="M43" s="247"/>
      <c r="N43" s="247"/>
      <c r="O43" s="247"/>
      <c r="P43" s="247"/>
      <c r="Q43" s="247"/>
      <c r="R43" s="247"/>
      <c r="S43" s="247"/>
    </row>
    <row r="44" spans="2:19" s="99" customFormat="1" ht="30" customHeight="1" x14ac:dyDescent="0.25">
      <c r="B44" s="508" t="s">
        <v>92</v>
      </c>
      <c r="C44" s="508"/>
      <c r="D44" s="508"/>
      <c r="E44" s="508"/>
      <c r="F44" s="508"/>
      <c r="G44" s="508"/>
      <c r="H44" s="508"/>
      <c r="I44" s="508"/>
      <c r="J44" s="508"/>
      <c r="K44" s="508"/>
      <c r="L44" s="508"/>
      <c r="M44" s="508"/>
      <c r="N44" s="508"/>
      <c r="O44" s="508"/>
      <c r="P44" s="508"/>
      <c r="Q44" s="508"/>
      <c r="R44" s="508"/>
    </row>
    <row r="45" spans="2:19" s="250" customFormat="1" ht="60" customHeight="1" x14ac:dyDescent="0.25">
      <c r="B45" s="519" t="s">
        <v>168</v>
      </c>
      <c r="C45" s="520"/>
      <c r="D45" s="520"/>
      <c r="E45" s="520"/>
      <c r="F45" s="520"/>
      <c r="G45" s="520"/>
      <c r="H45" s="520"/>
      <c r="I45" s="520"/>
      <c r="J45" s="520"/>
      <c r="K45" s="520"/>
      <c r="L45" s="520"/>
      <c r="M45" s="520"/>
      <c r="N45" s="520"/>
      <c r="O45" s="520"/>
      <c r="P45" s="520"/>
      <c r="Q45" s="520"/>
      <c r="R45" s="520"/>
    </row>
    <row r="46" spans="2:19" s="99" customFormat="1" ht="15.75" x14ac:dyDescent="0.25"/>
  </sheetData>
  <mergeCells count="32">
    <mergeCell ref="B1:R1"/>
    <mergeCell ref="B45:R45"/>
    <mergeCell ref="B7:R7"/>
    <mergeCell ref="B10:R10"/>
    <mergeCell ref="B44:R44"/>
    <mergeCell ref="B2:C2"/>
    <mergeCell ref="D2:E2"/>
    <mergeCell ref="B11:R11"/>
    <mergeCell ref="B8:R8"/>
    <mergeCell ref="B15:R15"/>
    <mergeCell ref="B16:R16"/>
    <mergeCell ref="B18:R18"/>
    <mergeCell ref="B19:R19"/>
    <mergeCell ref="B20:R20"/>
    <mergeCell ref="B21:R21"/>
    <mergeCell ref="Q24:R25"/>
    <mergeCell ref="B23:R23"/>
    <mergeCell ref="E25:G25"/>
    <mergeCell ref="H25:J25"/>
    <mergeCell ref="E24:G24"/>
    <mergeCell ref="H24:J24"/>
    <mergeCell ref="B26:R26"/>
    <mergeCell ref="B28:R28"/>
    <mergeCell ref="B42:R42"/>
    <mergeCell ref="B37:R37"/>
    <mergeCell ref="B38:R38"/>
    <mergeCell ref="B41:R41"/>
    <mergeCell ref="B29:R29"/>
    <mergeCell ref="B31:R31"/>
    <mergeCell ref="B32:R32"/>
    <mergeCell ref="B34:R34"/>
    <mergeCell ref="B35:R35"/>
  </mergeCells>
  <phoneticPr fontId="48" type="noConversion"/>
  <hyperlinks>
    <hyperlink ref="B5" r:id="rId1" xr:uid="{2534EBE3-600C-443F-931A-2ED6215B2E34}"/>
    <hyperlink ref="B12" r:id="rId2" xr:uid="{AD92336F-4BAD-4AC0-B676-9FC9B3A08E62}"/>
  </hyperlinks>
  <pageMargins left="0.11811023622047245" right="0.11811023622047245" top="0.55118110236220474" bottom="0.55118110236220474" header="0.31496062992125984" footer="0.31496062992125984"/>
  <pageSetup paperSize="9" scale="8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7109375" style="3" customWidth="1"/>
    <col min="2" max="2" width="17.28515625" style="3" customWidth="1"/>
    <col min="3" max="3" width="5.28515625" style="3" customWidth="1"/>
    <col min="4" max="4" width="13.28515625" style="3" customWidth="1"/>
    <col min="5" max="5" width="8" style="3" customWidth="1"/>
    <col min="6" max="6" width="17.28515625" style="3" customWidth="1"/>
    <col min="7" max="7" width="6.7109375" style="3" customWidth="1"/>
    <col min="8" max="8" width="14.42578125" style="3" customWidth="1"/>
    <col min="9" max="9" width="3.7109375" style="3" customWidth="1"/>
    <col min="10" max="10" width="13.28515625" style="3" customWidth="1"/>
    <col min="11" max="257" width="9.28515625" style="3"/>
    <col min="258" max="258" width="17.28515625" style="3" customWidth="1"/>
    <col min="259" max="259" width="5.28515625" style="3" customWidth="1"/>
    <col min="260" max="260" width="13.28515625" style="3" customWidth="1"/>
    <col min="261" max="261" width="8" style="3" customWidth="1"/>
    <col min="262" max="262" width="17.28515625" style="3" customWidth="1"/>
    <col min="263" max="263" width="6.7109375" style="3" customWidth="1"/>
    <col min="264" max="264" width="14.42578125" style="3" customWidth="1"/>
    <col min="265" max="265" width="3.7109375" style="3" customWidth="1"/>
    <col min="266" max="513" width="9.28515625" style="3"/>
    <col min="514" max="514" width="17.28515625" style="3" customWidth="1"/>
    <col min="515" max="515" width="5.28515625" style="3" customWidth="1"/>
    <col min="516" max="516" width="13.28515625" style="3" customWidth="1"/>
    <col min="517" max="517" width="8" style="3" customWidth="1"/>
    <col min="518" max="518" width="17.28515625" style="3" customWidth="1"/>
    <col min="519" max="519" width="6.7109375" style="3" customWidth="1"/>
    <col min="520" max="520" width="14.42578125" style="3" customWidth="1"/>
    <col min="521" max="521" width="3.7109375" style="3" customWidth="1"/>
    <col min="522" max="769" width="9.28515625" style="3"/>
    <col min="770" max="770" width="17.28515625" style="3" customWidth="1"/>
    <col min="771" max="771" width="5.28515625" style="3" customWidth="1"/>
    <col min="772" max="772" width="13.28515625" style="3" customWidth="1"/>
    <col min="773" max="773" width="8" style="3" customWidth="1"/>
    <col min="774" max="774" width="17.28515625" style="3" customWidth="1"/>
    <col min="775" max="775" width="6.7109375" style="3" customWidth="1"/>
    <col min="776" max="776" width="14.42578125" style="3" customWidth="1"/>
    <col min="777" max="777" width="3.7109375" style="3" customWidth="1"/>
    <col min="778" max="1025" width="9.28515625" style="3"/>
    <col min="1026" max="1026" width="17.28515625" style="3" customWidth="1"/>
    <col min="1027" max="1027" width="5.28515625" style="3" customWidth="1"/>
    <col min="1028" max="1028" width="13.28515625" style="3" customWidth="1"/>
    <col min="1029" max="1029" width="8" style="3" customWidth="1"/>
    <col min="1030" max="1030" width="17.28515625" style="3" customWidth="1"/>
    <col min="1031" max="1031" width="6.7109375" style="3" customWidth="1"/>
    <col min="1032" max="1032" width="14.42578125" style="3" customWidth="1"/>
    <col min="1033" max="1033" width="3.7109375" style="3" customWidth="1"/>
    <col min="1034" max="1281" width="9.28515625" style="3"/>
    <col min="1282" max="1282" width="17.28515625" style="3" customWidth="1"/>
    <col min="1283" max="1283" width="5.28515625" style="3" customWidth="1"/>
    <col min="1284" max="1284" width="13.28515625" style="3" customWidth="1"/>
    <col min="1285" max="1285" width="8" style="3" customWidth="1"/>
    <col min="1286" max="1286" width="17.28515625" style="3" customWidth="1"/>
    <col min="1287" max="1287" width="6.7109375" style="3" customWidth="1"/>
    <col min="1288" max="1288" width="14.42578125" style="3" customWidth="1"/>
    <col min="1289" max="1289" width="3.7109375" style="3" customWidth="1"/>
    <col min="1290" max="1537" width="9.28515625" style="3"/>
    <col min="1538" max="1538" width="17.28515625" style="3" customWidth="1"/>
    <col min="1539" max="1539" width="5.28515625" style="3" customWidth="1"/>
    <col min="1540" max="1540" width="13.28515625" style="3" customWidth="1"/>
    <col min="1541" max="1541" width="8" style="3" customWidth="1"/>
    <col min="1542" max="1542" width="17.28515625" style="3" customWidth="1"/>
    <col min="1543" max="1543" width="6.7109375" style="3" customWidth="1"/>
    <col min="1544" max="1544" width="14.42578125" style="3" customWidth="1"/>
    <col min="1545" max="1545" width="3.7109375" style="3" customWidth="1"/>
    <col min="1546" max="1793" width="9.28515625" style="3"/>
    <col min="1794" max="1794" width="17.28515625" style="3" customWidth="1"/>
    <col min="1795" max="1795" width="5.28515625" style="3" customWidth="1"/>
    <col min="1796" max="1796" width="13.28515625" style="3" customWidth="1"/>
    <col min="1797" max="1797" width="8" style="3" customWidth="1"/>
    <col min="1798" max="1798" width="17.28515625" style="3" customWidth="1"/>
    <col min="1799" max="1799" width="6.7109375" style="3" customWidth="1"/>
    <col min="1800" max="1800" width="14.42578125" style="3" customWidth="1"/>
    <col min="1801" max="1801" width="3.7109375" style="3" customWidth="1"/>
    <col min="1802" max="2049" width="9.28515625" style="3"/>
    <col min="2050" max="2050" width="17.28515625" style="3" customWidth="1"/>
    <col min="2051" max="2051" width="5.28515625" style="3" customWidth="1"/>
    <col min="2052" max="2052" width="13.28515625" style="3" customWidth="1"/>
    <col min="2053" max="2053" width="8" style="3" customWidth="1"/>
    <col min="2054" max="2054" width="17.28515625" style="3" customWidth="1"/>
    <col min="2055" max="2055" width="6.7109375" style="3" customWidth="1"/>
    <col min="2056" max="2056" width="14.42578125" style="3" customWidth="1"/>
    <col min="2057" max="2057" width="3.7109375" style="3" customWidth="1"/>
    <col min="2058" max="2305" width="9.28515625" style="3"/>
    <col min="2306" max="2306" width="17.28515625" style="3" customWidth="1"/>
    <col min="2307" max="2307" width="5.28515625" style="3" customWidth="1"/>
    <col min="2308" max="2308" width="13.28515625" style="3" customWidth="1"/>
    <col min="2309" max="2309" width="8" style="3" customWidth="1"/>
    <col min="2310" max="2310" width="17.28515625" style="3" customWidth="1"/>
    <col min="2311" max="2311" width="6.7109375" style="3" customWidth="1"/>
    <col min="2312" max="2312" width="14.42578125" style="3" customWidth="1"/>
    <col min="2313" max="2313" width="3.7109375" style="3" customWidth="1"/>
    <col min="2314" max="2561" width="9.28515625" style="3"/>
    <col min="2562" max="2562" width="17.28515625" style="3" customWidth="1"/>
    <col min="2563" max="2563" width="5.28515625" style="3" customWidth="1"/>
    <col min="2564" max="2564" width="13.28515625" style="3" customWidth="1"/>
    <col min="2565" max="2565" width="8" style="3" customWidth="1"/>
    <col min="2566" max="2566" width="17.28515625" style="3" customWidth="1"/>
    <col min="2567" max="2567" width="6.7109375" style="3" customWidth="1"/>
    <col min="2568" max="2568" width="14.42578125" style="3" customWidth="1"/>
    <col min="2569" max="2569" width="3.7109375" style="3" customWidth="1"/>
    <col min="2570" max="2817" width="9.28515625" style="3"/>
    <col min="2818" max="2818" width="17.28515625" style="3" customWidth="1"/>
    <col min="2819" max="2819" width="5.28515625" style="3" customWidth="1"/>
    <col min="2820" max="2820" width="13.28515625" style="3" customWidth="1"/>
    <col min="2821" max="2821" width="8" style="3" customWidth="1"/>
    <col min="2822" max="2822" width="17.28515625" style="3" customWidth="1"/>
    <col min="2823" max="2823" width="6.7109375" style="3" customWidth="1"/>
    <col min="2824" max="2824" width="14.42578125" style="3" customWidth="1"/>
    <col min="2825" max="2825" width="3.7109375" style="3" customWidth="1"/>
    <col min="2826" max="3073" width="9.28515625" style="3"/>
    <col min="3074" max="3074" width="17.28515625" style="3" customWidth="1"/>
    <col min="3075" max="3075" width="5.28515625" style="3" customWidth="1"/>
    <col min="3076" max="3076" width="13.28515625" style="3" customWidth="1"/>
    <col min="3077" max="3077" width="8" style="3" customWidth="1"/>
    <col min="3078" max="3078" width="17.28515625" style="3" customWidth="1"/>
    <col min="3079" max="3079" width="6.7109375" style="3" customWidth="1"/>
    <col min="3080" max="3080" width="14.42578125" style="3" customWidth="1"/>
    <col min="3081" max="3081" width="3.7109375" style="3" customWidth="1"/>
    <col min="3082" max="3329" width="9.28515625" style="3"/>
    <col min="3330" max="3330" width="17.28515625" style="3" customWidth="1"/>
    <col min="3331" max="3331" width="5.28515625" style="3" customWidth="1"/>
    <col min="3332" max="3332" width="13.28515625" style="3" customWidth="1"/>
    <col min="3333" max="3333" width="8" style="3" customWidth="1"/>
    <col min="3334" max="3334" width="17.28515625" style="3" customWidth="1"/>
    <col min="3335" max="3335" width="6.7109375" style="3" customWidth="1"/>
    <col min="3336" max="3336" width="14.42578125" style="3" customWidth="1"/>
    <col min="3337" max="3337" width="3.7109375" style="3" customWidth="1"/>
    <col min="3338" max="3585" width="9.28515625" style="3"/>
    <col min="3586" max="3586" width="17.28515625" style="3" customWidth="1"/>
    <col min="3587" max="3587" width="5.28515625" style="3" customWidth="1"/>
    <col min="3588" max="3588" width="13.28515625" style="3" customWidth="1"/>
    <col min="3589" max="3589" width="8" style="3" customWidth="1"/>
    <col min="3590" max="3590" width="17.28515625" style="3" customWidth="1"/>
    <col min="3591" max="3591" width="6.7109375" style="3" customWidth="1"/>
    <col min="3592" max="3592" width="14.42578125" style="3" customWidth="1"/>
    <col min="3593" max="3593" width="3.7109375" style="3" customWidth="1"/>
    <col min="3594" max="3841" width="9.28515625" style="3"/>
    <col min="3842" max="3842" width="17.28515625" style="3" customWidth="1"/>
    <col min="3843" max="3843" width="5.28515625" style="3" customWidth="1"/>
    <col min="3844" max="3844" width="13.28515625" style="3" customWidth="1"/>
    <col min="3845" max="3845" width="8" style="3" customWidth="1"/>
    <col min="3846" max="3846" width="17.28515625" style="3" customWidth="1"/>
    <col min="3847" max="3847" width="6.7109375" style="3" customWidth="1"/>
    <col min="3848" max="3848" width="14.42578125" style="3" customWidth="1"/>
    <col min="3849" max="3849" width="3.7109375" style="3" customWidth="1"/>
    <col min="3850" max="4097" width="9.28515625" style="3"/>
    <col min="4098" max="4098" width="17.28515625" style="3" customWidth="1"/>
    <col min="4099" max="4099" width="5.28515625" style="3" customWidth="1"/>
    <col min="4100" max="4100" width="13.28515625" style="3" customWidth="1"/>
    <col min="4101" max="4101" width="8" style="3" customWidth="1"/>
    <col min="4102" max="4102" width="17.28515625" style="3" customWidth="1"/>
    <col min="4103" max="4103" width="6.7109375" style="3" customWidth="1"/>
    <col min="4104" max="4104" width="14.42578125" style="3" customWidth="1"/>
    <col min="4105" max="4105" width="3.7109375" style="3" customWidth="1"/>
    <col min="4106" max="4353" width="9.28515625" style="3"/>
    <col min="4354" max="4354" width="17.28515625" style="3" customWidth="1"/>
    <col min="4355" max="4355" width="5.28515625" style="3" customWidth="1"/>
    <col min="4356" max="4356" width="13.28515625" style="3" customWidth="1"/>
    <col min="4357" max="4357" width="8" style="3" customWidth="1"/>
    <col min="4358" max="4358" width="17.28515625" style="3" customWidth="1"/>
    <col min="4359" max="4359" width="6.7109375" style="3" customWidth="1"/>
    <col min="4360" max="4360" width="14.42578125" style="3" customWidth="1"/>
    <col min="4361" max="4361" width="3.7109375" style="3" customWidth="1"/>
    <col min="4362" max="4609" width="9.28515625" style="3"/>
    <col min="4610" max="4610" width="17.28515625" style="3" customWidth="1"/>
    <col min="4611" max="4611" width="5.28515625" style="3" customWidth="1"/>
    <col min="4612" max="4612" width="13.28515625" style="3" customWidth="1"/>
    <col min="4613" max="4613" width="8" style="3" customWidth="1"/>
    <col min="4614" max="4614" width="17.28515625" style="3" customWidth="1"/>
    <col min="4615" max="4615" width="6.7109375" style="3" customWidth="1"/>
    <col min="4616" max="4616" width="14.42578125" style="3" customWidth="1"/>
    <col min="4617" max="4617" width="3.7109375" style="3" customWidth="1"/>
    <col min="4618" max="4865" width="9.28515625" style="3"/>
    <col min="4866" max="4866" width="17.28515625" style="3" customWidth="1"/>
    <col min="4867" max="4867" width="5.28515625" style="3" customWidth="1"/>
    <col min="4868" max="4868" width="13.28515625" style="3" customWidth="1"/>
    <col min="4869" max="4869" width="8" style="3" customWidth="1"/>
    <col min="4870" max="4870" width="17.28515625" style="3" customWidth="1"/>
    <col min="4871" max="4871" width="6.7109375" style="3" customWidth="1"/>
    <col min="4872" max="4872" width="14.42578125" style="3" customWidth="1"/>
    <col min="4873" max="4873" width="3.7109375" style="3" customWidth="1"/>
    <col min="4874" max="5121" width="9.28515625" style="3"/>
    <col min="5122" max="5122" width="17.28515625" style="3" customWidth="1"/>
    <col min="5123" max="5123" width="5.28515625" style="3" customWidth="1"/>
    <col min="5124" max="5124" width="13.28515625" style="3" customWidth="1"/>
    <col min="5125" max="5125" width="8" style="3" customWidth="1"/>
    <col min="5126" max="5126" width="17.28515625" style="3" customWidth="1"/>
    <col min="5127" max="5127" width="6.7109375" style="3" customWidth="1"/>
    <col min="5128" max="5128" width="14.42578125" style="3" customWidth="1"/>
    <col min="5129" max="5129" width="3.7109375" style="3" customWidth="1"/>
    <col min="5130" max="5377" width="9.28515625" style="3"/>
    <col min="5378" max="5378" width="17.28515625" style="3" customWidth="1"/>
    <col min="5379" max="5379" width="5.28515625" style="3" customWidth="1"/>
    <col min="5380" max="5380" width="13.28515625" style="3" customWidth="1"/>
    <col min="5381" max="5381" width="8" style="3" customWidth="1"/>
    <col min="5382" max="5382" width="17.28515625" style="3" customWidth="1"/>
    <col min="5383" max="5383" width="6.7109375" style="3" customWidth="1"/>
    <col min="5384" max="5384" width="14.42578125" style="3" customWidth="1"/>
    <col min="5385" max="5385" width="3.7109375" style="3" customWidth="1"/>
    <col min="5386" max="5633" width="9.28515625" style="3"/>
    <col min="5634" max="5634" width="17.28515625" style="3" customWidth="1"/>
    <col min="5635" max="5635" width="5.28515625" style="3" customWidth="1"/>
    <col min="5636" max="5636" width="13.28515625" style="3" customWidth="1"/>
    <col min="5637" max="5637" width="8" style="3" customWidth="1"/>
    <col min="5638" max="5638" width="17.28515625" style="3" customWidth="1"/>
    <col min="5639" max="5639" width="6.7109375" style="3" customWidth="1"/>
    <col min="5640" max="5640" width="14.42578125" style="3" customWidth="1"/>
    <col min="5641" max="5641" width="3.7109375" style="3" customWidth="1"/>
    <col min="5642" max="5889" width="9.28515625" style="3"/>
    <col min="5890" max="5890" width="17.28515625" style="3" customWidth="1"/>
    <col min="5891" max="5891" width="5.28515625" style="3" customWidth="1"/>
    <col min="5892" max="5892" width="13.28515625" style="3" customWidth="1"/>
    <col min="5893" max="5893" width="8" style="3" customWidth="1"/>
    <col min="5894" max="5894" width="17.28515625" style="3" customWidth="1"/>
    <col min="5895" max="5895" width="6.7109375" style="3" customWidth="1"/>
    <col min="5896" max="5896" width="14.42578125" style="3" customWidth="1"/>
    <col min="5897" max="5897" width="3.7109375" style="3" customWidth="1"/>
    <col min="5898" max="6145" width="9.28515625" style="3"/>
    <col min="6146" max="6146" width="17.28515625" style="3" customWidth="1"/>
    <col min="6147" max="6147" width="5.28515625" style="3" customWidth="1"/>
    <col min="6148" max="6148" width="13.28515625" style="3" customWidth="1"/>
    <col min="6149" max="6149" width="8" style="3" customWidth="1"/>
    <col min="6150" max="6150" width="17.28515625" style="3" customWidth="1"/>
    <col min="6151" max="6151" width="6.7109375" style="3" customWidth="1"/>
    <col min="6152" max="6152" width="14.42578125" style="3" customWidth="1"/>
    <col min="6153" max="6153" width="3.7109375" style="3" customWidth="1"/>
    <col min="6154" max="6401" width="9.28515625" style="3"/>
    <col min="6402" max="6402" width="17.28515625" style="3" customWidth="1"/>
    <col min="6403" max="6403" width="5.28515625" style="3" customWidth="1"/>
    <col min="6404" max="6404" width="13.28515625" style="3" customWidth="1"/>
    <col min="6405" max="6405" width="8" style="3" customWidth="1"/>
    <col min="6406" max="6406" width="17.28515625" style="3" customWidth="1"/>
    <col min="6407" max="6407" width="6.7109375" style="3" customWidth="1"/>
    <col min="6408" max="6408" width="14.42578125" style="3" customWidth="1"/>
    <col min="6409" max="6409" width="3.7109375" style="3" customWidth="1"/>
    <col min="6410" max="6657" width="9.28515625" style="3"/>
    <col min="6658" max="6658" width="17.28515625" style="3" customWidth="1"/>
    <col min="6659" max="6659" width="5.28515625" style="3" customWidth="1"/>
    <col min="6660" max="6660" width="13.28515625" style="3" customWidth="1"/>
    <col min="6661" max="6661" width="8" style="3" customWidth="1"/>
    <col min="6662" max="6662" width="17.28515625" style="3" customWidth="1"/>
    <col min="6663" max="6663" width="6.7109375" style="3" customWidth="1"/>
    <col min="6664" max="6664" width="14.42578125" style="3" customWidth="1"/>
    <col min="6665" max="6665" width="3.7109375" style="3" customWidth="1"/>
    <col min="6666" max="6913" width="9.28515625" style="3"/>
    <col min="6914" max="6914" width="17.28515625" style="3" customWidth="1"/>
    <col min="6915" max="6915" width="5.28515625" style="3" customWidth="1"/>
    <col min="6916" max="6916" width="13.28515625" style="3" customWidth="1"/>
    <col min="6917" max="6917" width="8" style="3" customWidth="1"/>
    <col min="6918" max="6918" width="17.28515625" style="3" customWidth="1"/>
    <col min="6919" max="6919" width="6.7109375" style="3" customWidth="1"/>
    <col min="6920" max="6920" width="14.42578125" style="3" customWidth="1"/>
    <col min="6921" max="6921" width="3.7109375" style="3" customWidth="1"/>
    <col min="6922" max="7169" width="9.28515625" style="3"/>
    <col min="7170" max="7170" width="17.28515625" style="3" customWidth="1"/>
    <col min="7171" max="7171" width="5.28515625" style="3" customWidth="1"/>
    <col min="7172" max="7172" width="13.28515625" style="3" customWidth="1"/>
    <col min="7173" max="7173" width="8" style="3" customWidth="1"/>
    <col min="7174" max="7174" width="17.28515625" style="3" customWidth="1"/>
    <col min="7175" max="7175" width="6.7109375" style="3" customWidth="1"/>
    <col min="7176" max="7176" width="14.42578125" style="3" customWidth="1"/>
    <col min="7177" max="7177" width="3.7109375" style="3" customWidth="1"/>
    <col min="7178" max="7425" width="9.28515625" style="3"/>
    <col min="7426" max="7426" width="17.28515625" style="3" customWidth="1"/>
    <col min="7427" max="7427" width="5.28515625" style="3" customWidth="1"/>
    <col min="7428" max="7428" width="13.28515625" style="3" customWidth="1"/>
    <col min="7429" max="7429" width="8" style="3" customWidth="1"/>
    <col min="7430" max="7430" width="17.28515625" style="3" customWidth="1"/>
    <col min="7431" max="7431" width="6.7109375" style="3" customWidth="1"/>
    <col min="7432" max="7432" width="14.42578125" style="3" customWidth="1"/>
    <col min="7433" max="7433" width="3.7109375" style="3" customWidth="1"/>
    <col min="7434" max="7681" width="9.28515625" style="3"/>
    <col min="7682" max="7682" width="17.28515625" style="3" customWidth="1"/>
    <col min="7683" max="7683" width="5.28515625" style="3" customWidth="1"/>
    <col min="7684" max="7684" width="13.28515625" style="3" customWidth="1"/>
    <col min="7685" max="7685" width="8" style="3" customWidth="1"/>
    <col min="7686" max="7686" width="17.28515625" style="3" customWidth="1"/>
    <col min="7687" max="7687" width="6.7109375" style="3" customWidth="1"/>
    <col min="7688" max="7688" width="14.42578125" style="3" customWidth="1"/>
    <col min="7689" max="7689" width="3.7109375" style="3" customWidth="1"/>
    <col min="7690" max="7937" width="9.28515625" style="3"/>
    <col min="7938" max="7938" width="17.28515625" style="3" customWidth="1"/>
    <col min="7939" max="7939" width="5.28515625" style="3" customWidth="1"/>
    <col min="7940" max="7940" width="13.28515625" style="3" customWidth="1"/>
    <col min="7941" max="7941" width="8" style="3" customWidth="1"/>
    <col min="7942" max="7942" width="17.28515625" style="3" customWidth="1"/>
    <col min="7943" max="7943" width="6.7109375" style="3" customWidth="1"/>
    <col min="7944" max="7944" width="14.42578125" style="3" customWidth="1"/>
    <col min="7945" max="7945" width="3.7109375" style="3" customWidth="1"/>
    <col min="7946" max="8193" width="9.28515625" style="3"/>
    <col min="8194" max="8194" width="17.28515625" style="3" customWidth="1"/>
    <col min="8195" max="8195" width="5.28515625" style="3" customWidth="1"/>
    <col min="8196" max="8196" width="13.28515625" style="3" customWidth="1"/>
    <col min="8197" max="8197" width="8" style="3" customWidth="1"/>
    <col min="8198" max="8198" width="17.28515625" style="3" customWidth="1"/>
    <col min="8199" max="8199" width="6.7109375" style="3" customWidth="1"/>
    <col min="8200" max="8200" width="14.42578125" style="3" customWidth="1"/>
    <col min="8201" max="8201" width="3.7109375" style="3" customWidth="1"/>
    <col min="8202" max="8449" width="9.28515625" style="3"/>
    <col min="8450" max="8450" width="17.28515625" style="3" customWidth="1"/>
    <col min="8451" max="8451" width="5.28515625" style="3" customWidth="1"/>
    <col min="8452" max="8452" width="13.28515625" style="3" customWidth="1"/>
    <col min="8453" max="8453" width="8" style="3" customWidth="1"/>
    <col min="8454" max="8454" width="17.28515625" style="3" customWidth="1"/>
    <col min="8455" max="8455" width="6.7109375" style="3" customWidth="1"/>
    <col min="8456" max="8456" width="14.42578125" style="3" customWidth="1"/>
    <col min="8457" max="8457" width="3.7109375" style="3" customWidth="1"/>
    <col min="8458" max="8705" width="9.28515625" style="3"/>
    <col min="8706" max="8706" width="17.28515625" style="3" customWidth="1"/>
    <col min="8707" max="8707" width="5.28515625" style="3" customWidth="1"/>
    <col min="8708" max="8708" width="13.28515625" style="3" customWidth="1"/>
    <col min="8709" max="8709" width="8" style="3" customWidth="1"/>
    <col min="8710" max="8710" width="17.28515625" style="3" customWidth="1"/>
    <col min="8711" max="8711" width="6.7109375" style="3" customWidth="1"/>
    <col min="8712" max="8712" width="14.42578125" style="3" customWidth="1"/>
    <col min="8713" max="8713" width="3.7109375" style="3" customWidth="1"/>
    <col min="8714" max="8961" width="9.28515625" style="3"/>
    <col min="8962" max="8962" width="17.28515625" style="3" customWidth="1"/>
    <col min="8963" max="8963" width="5.28515625" style="3" customWidth="1"/>
    <col min="8964" max="8964" width="13.28515625" style="3" customWidth="1"/>
    <col min="8965" max="8965" width="8" style="3" customWidth="1"/>
    <col min="8966" max="8966" width="17.28515625" style="3" customWidth="1"/>
    <col min="8967" max="8967" width="6.7109375" style="3" customWidth="1"/>
    <col min="8968" max="8968" width="14.42578125" style="3" customWidth="1"/>
    <col min="8969" max="8969" width="3.7109375" style="3" customWidth="1"/>
    <col min="8970" max="9217" width="9.28515625" style="3"/>
    <col min="9218" max="9218" width="17.28515625" style="3" customWidth="1"/>
    <col min="9219" max="9219" width="5.28515625" style="3" customWidth="1"/>
    <col min="9220" max="9220" width="13.28515625" style="3" customWidth="1"/>
    <col min="9221" max="9221" width="8" style="3" customWidth="1"/>
    <col min="9222" max="9222" width="17.28515625" style="3" customWidth="1"/>
    <col min="9223" max="9223" width="6.7109375" style="3" customWidth="1"/>
    <col min="9224" max="9224" width="14.42578125" style="3" customWidth="1"/>
    <col min="9225" max="9225" width="3.7109375" style="3" customWidth="1"/>
    <col min="9226" max="9473" width="9.28515625" style="3"/>
    <col min="9474" max="9474" width="17.28515625" style="3" customWidth="1"/>
    <col min="9475" max="9475" width="5.28515625" style="3" customWidth="1"/>
    <col min="9476" max="9476" width="13.28515625" style="3" customWidth="1"/>
    <col min="9477" max="9477" width="8" style="3" customWidth="1"/>
    <col min="9478" max="9478" width="17.28515625" style="3" customWidth="1"/>
    <col min="9479" max="9479" width="6.7109375" style="3" customWidth="1"/>
    <col min="9480" max="9480" width="14.42578125" style="3" customWidth="1"/>
    <col min="9481" max="9481" width="3.7109375" style="3" customWidth="1"/>
    <col min="9482" max="9729" width="9.28515625" style="3"/>
    <col min="9730" max="9730" width="17.28515625" style="3" customWidth="1"/>
    <col min="9731" max="9731" width="5.28515625" style="3" customWidth="1"/>
    <col min="9732" max="9732" width="13.28515625" style="3" customWidth="1"/>
    <col min="9733" max="9733" width="8" style="3" customWidth="1"/>
    <col min="9734" max="9734" width="17.28515625" style="3" customWidth="1"/>
    <col min="9735" max="9735" width="6.7109375" style="3" customWidth="1"/>
    <col min="9736" max="9736" width="14.42578125" style="3" customWidth="1"/>
    <col min="9737" max="9737" width="3.7109375" style="3" customWidth="1"/>
    <col min="9738" max="9985" width="9.28515625" style="3"/>
    <col min="9986" max="9986" width="17.28515625" style="3" customWidth="1"/>
    <col min="9987" max="9987" width="5.28515625" style="3" customWidth="1"/>
    <col min="9988" max="9988" width="13.28515625" style="3" customWidth="1"/>
    <col min="9989" max="9989" width="8" style="3" customWidth="1"/>
    <col min="9990" max="9990" width="17.28515625" style="3" customWidth="1"/>
    <col min="9991" max="9991" width="6.7109375" style="3" customWidth="1"/>
    <col min="9992" max="9992" width="14.42578125" style="3" customWidth="1"/>
    <col min="9993" max="9993" width="3.7109375" style="3" customWidth="1"/>
    <col min="9994" max="10241" width="9.28515625" style="3"/>
    <col min="10242" max="10242" width="17.28515625" style="3" customWidth="1"/>
    <col min="10243" max="10243" width="5.28515625" style="3" customWidth="1"/>
    <col min="10244" max="10244" width="13.28515625" style="3" customWidth="1"/>
    <col min="10245" max="10245" width="8" style="3" customWidth="1"/>
    <col min="10246" max="10246" width="17.28515625" style="3" customWidth="1"/>
    <col min="10247" max="10247" width="6.7109375" style="3" customWidth="1"/>
    <col min="10248" max="10248" width="14.42578125" style="3" customWidth="1"/>
    <col min="10249" max="10249" width="3.7109375" style="3" customWidth="1"/>
    <col min="10250" max="10497" width="9.28515625" style="3"/>
    <col min="10498" max="10498" width="17.28515625" style="3" customWidth="1"/>
    <col min="10499" max="10499" width="5.28515625" style="3" customWidth="1"/>
    <col min="10500" max="10500" width="13.28515625" style="3" customWidth="1"/>
    <col min="10501" max="10501" width="8" style="3" customWidth="1"/>
    <col min="10502" max="10502" width="17.28515625" style="3" customWidth="1"/>
    <col min="10503" max="10503" width="6.7109375" style="3" customWidth="1"/>
    <col min="10504" max="10504" width="14.42578125" style="3" customWidth="1"/>
    <col min="10505" max="10505" width="3.7109375" style="3" customWidth="1"/>
    <col min="10506" max="10753" width="9.28515625" style="3"/>
    <col min="10754" max="10754" width="17.28515625" style="3" customWidth="1"/>
    <col min="10755" max="10755" width="5.28515625" style="3" customWidth="1"/>
    <col min="10756" max="10756" width="13.28515625" style="3" customWidth="1"/>
    <col min="10757" max="10757" width="8" style="3" customWidth="1"/>
    <col min="10758" max="10758" width="17.28515625" style="3" customWidth="1"/>
    <col min="10759" max="10759" width="6.7109375" style="3" customWidth="1"/>
    <col min="10760" max="10760" width="14.42578125" style="3" customWidth="1"/>
    <col min="10761" max="10761" width="3.7109375" style="3" customWidth="1"/>
    <col min="10762" max="11009" width="9.28515625" style="3"/>
    <col min="11010" max="11010" width="17.28515625" style="3" customWidth="1"/>
    <col min="11011" max="11011" width="5.28515625" style="3" customWidth="1"/>
    <col min="11012" max="11012" width="13.28515625" style="3" customWidth="1"/>
    <col min="11013" max="11013" width="8" style="3" customWidth="1"/>
    <col min="11014" max="11014" width="17.28515625" style="3" customWidth="1"/>
    <col min="11015" max="11015" width="6.7109375" style="3" customWidth="1"/>
    <col min="11016" max="11016" width="14.42578125" style="3" customWidth="1"/>
    <col min="11017" max="11017" width="3.7109375" style="3" customWidth="1"/>
    <col min="11018" max="11265" width="9.28515625" style="3"/>
    <col min="11266" max="11266" width="17.28515625" style="3" customWidth="1"/>
    <col min="11267" max="11267" width="5.28515625" style="3" customWidth="1"/>
    <col min="11268" max="11268" width="13.28515625" style="3" customWidth="1"/>
    <col min="11269" max="11269" width="8" style="3" customWidth="1"/>
    <col min="11270" max="11270" width="17.28515625" style="3" customWidth="1"/>
    <col min="11271" max="11271" width="6.7109375" style="3" customWidth="1"/>
    <col min="11272" max="11272" width="14.42578125" style="3" customWidth="1"/>
    <col min="11273" max="11273" width="3.7109375" style="3" customWidth="1"/>
    <col min="11274" max="11521" width="9.28515625" style="3"/>
    <col min="11522" max="11522" width="17.28515625" style="3" customWidth="1"/>
    <col min="11523" max="11523" width="5.28515625" style="3" customWidth="1"/>
    <col min="11524" max="11524" width="13.28515625" style="3" customWidth="1"/>
    <col min="11525" max="11525" width="8" style="3" customWidth="1"/>
    <col min="11526" max="11526" width="17.28515625" style="3" customWidth="1"/>
    <col min="11527" max="11527" width="6.7109375" style="3" customWidth="1"/>
    <col min="11528" max="11528" width="14.42578125" style="3" customWidth="1"/>
    <col min="11529" max="11529" width="3.7109375" style="3" customWidth="1"/>
    <col min="11530" max="11777" width="9.28515625" style="3"/>
    <col min="11778" max="11778" width="17.28515625" style="3" customWidth="1"/>
    <col min="11779" max="11779" width="5.28515625" style="3" customWidth="1"/>
    <col min="11780" max="11780" width="13.28515625" style="3" customWidth="1"/>
    <col min="11781" max="11781" width="8" style="3" customWidth="1"/>
    <col min="11782" max="11782" width="17.28515625" style="3" customWidth="1"/>
    <col min="11783" max="11783" width="6.7109375" style="3" customWidth="1"/>
    <col min="11784" max="11784" width="14.42578125" style="3" customWidth="1"/>
    <col min="11785" max="11785" width="3.7109375" style="3" customWidth="1"/>
    <col min="11786" max="12033" width="9.28515625" style="3"/>
    <col min="12034" max="12034" width="17.28515625" style="3" customWidth="1"/>
    <col min="12035" max="12035" width="5.28515625" style="3" customWidth="1"/>
    <col min="12036" max="12036" width="13.28515625" style="3" customWidth="1"/>
    <col min="12037" max="12037" width="8" style="3" customWidth="1"/>
    <col min="12038" max="12038" width="17.28515625" style="3" customWidth="1"/>
    <col min="12039" max="12039" width="6.7109375" style="3" customWidth="1"/>
    <col min="12040" max="12040" width="14.42578125" style="3" customWidth="1"/>
    <col min="12041" max="12041" width="3.7109375" style="3" customWidth="1"/>
    <col min="12042" max="12289" width="9.28515625" style="3"/>
    <col min="12290" max="12290" width="17.28515625" style="3" customWidth="1"/>
    <col min="12291" max="12291" width="5.28515625" style="3" customWidth="1"/>
    <col min="12292" max="12292" width="13.28515625" style="3" customWidth="1"/>
    <col min="12293" max="12293" width="8" style="3" customWidth="1"/>
    <col min="12294" max="12294" width="17.28515625" style="3" customWidth="1"/>
    <col min="12295" max="12295" width="6.7109375" style="3" customWidth="1"/>
    <col min="12296" max="12296" width="14.42578125" style="3" customWidth="1"/>
    <col min="12297" max="12297" width="3.7109375" style="3" customWidth="1"/>
    <col min="12298" max="12545" width="9.28515625" style="3"/>
    <col min="12546" max="12546" width="17.28515625" style="3" customWidth="1"/>
    <col min="12547" max="12547" width="5.28515625" style="3" customWidth="1"/>
    <col min="12548" max="12548" width="13.28515625" style="3" customWidth="1"/>
    <col min="12549" max="12549" width="8" style="3" customWidth="1"/>
    <col min="12550" max="12550" width="17.28515625" style="3" customWidth="1"/>
    <col min="12551" max="12551" width="6.7109375" style="3" customWidth="1"/>
    <col min="12552" max="12552" width="14.42578125" style="3" customWidth="1"/>
    <col min="12553" max="12553" width="3.7109375" style="3" customWidth="1"/>
    <col min="12554" max="12801" width="9.28515625" style="3"/>
    <col min="12802" max="12802" width="17.28515625" style="3" customWidth="1"/>
    <col min="12803" max="12803" width="5.28515625" style="3" customWidth="1"/>
    <col min="12804" max="12804" width="13.28515625" style="3" customWidth="1"/>
    <col min="12805" max="12805" width="8" style="3" customWidth="1"/>
    <col min="12806" max="12806" width="17.28515625" style="3" customWidth="1"/>
    <col min="12807" max="12807" width="6.7109375" style="3" customWidth="1"/>
    <col min="12808" max="12808" width="14.42578125" style="3" customWidth="1"/>
    <col min="12809" max="12809" width="3.7109375" style="3" customWidth="1"/>
    <col min="12810" max="13057" width="9.28515625" style="3"/>
    <col min="13058" max="13058" width="17.28515625" style="3" customWidth="1"/>
    <col min="13059" max="13059" width="5.28515625" style="3" customWidth="1"/>
    <col min="13060" max="13060" width="13.28515625" style="3" customWidth="1"/>
    <col min="13061" max="13061" width="8" style="3" customWidth="1"/>
    <col min="13062" max="13062" width="17.28515625" style="3" customWidth="1"/>
    <col min="13063" max="13063" width="6.7109375" style="3" customWidth="1"/>
    <col min="13064" max="13064" width="14.42578125" style="3" customWidth="1"/>
    <col min="13065" max="13065" width="3.7109375" style="3" customWidth="1"/>
    <col min="13066" max="13313" width="9.28515625" style="3"/>
    <col min="13314" max="13314" width="17.28515625" style="3" customWidth="1"/>
    <col min="13315" max="13315" width="5.28515625" style="3" customWidth="1"/>
    <col min="13316" max="13316" width="13.28515625" style="3" customWidth="1"/>
    <col min="13317" max="13317" width="8" style="3" customWidth="1"/>
    <col min="13318" max="13318" width="17.28515625" style="3" customWidth="1"/>
    <col min="13319" max="13319" width="6.7109375" style="3" customWidth="1"/>
    <col min="13320" max="13320" width="14.42578125" style="3" customWidth="1"/>
    <col min="13321" max="13321" width="3.7109375" style="3" customWidth="1"/>
    <col min="13322" max="13569" width="9.28515625" style="3"/>
    <col min="13570" max="13570" width="17.28515625" style="3" customWidth="1"/>
    <col min="13571" max="13571" width="5.28515625" style="3" customWidth="1"/>
    <col min="13572" max="13572" width="13.28515625" style="3" customWidth="1"/>
    <col min="13573" max="13573" width="8" style="3" customWidth="1"/>
    <col min="13574" max="13574" width="17.28515625" style="3" customWidth="1"/>
    <col min="13575" max="13575" width="6.7109375" style="3" customWidth="1"/>
    <col min="13576" max="13576" width="14.42578125" style="3" customWidth="1"/>
    <col min="13577" max="13577" width="3.7109375" style="3" customWidth="1"/>
    <col min="13578" max="13825" width="9.28515625" style="3"/>
    <col min="13826" max="13826" width="17.28515625" style="3" customWidth="1"/>
    <col min="13827" max="13827" width="5.28515625" style="3" customWidth="1"/>
    <col min="13828" max="13828" width="13.28515625" style="3" customWidth="1"/>
    <col min="13829" max="13829" width="8" style="3" customWidth="1"/>
    <col min="13830" max="13830" width="17.28515625" style="3" customWidth="1"/>
    <col min="13831" max="13831" width="6.7109375" style="3" customWidth="1"/>
    <col min="13832" max="13832" width="14.42578125" style="3" customWidth="1"/>
    <col min="13833" max="13833" width="3.7109375" style="3" customWidth="1"/>
    <col min="13834" max="14081" width="9.28515625" style="3"/>
    <col min="14082" max="14082" width="17.28515625" style="3" customWidth="1"/>
    <col min="14083" max="14083" width="5.28515625" style="3" customWidth="1"/>
    <col min="14084" max="14084" width="13.28515625" style="3" customWidth="1"/>
    <col min="14085" max="14085" width="8" style="3" customWidth="1"/>
    <col min="14086" max="14086" width="17.28515625" style="3" customWidth="1"/>
    <col min="14087" max="14087" width="6.7109375" style="3" customWidth="1"/>
    <col min="14088" max="14088" width="14.42578125" style="3" customWidth="1"/>
    <col min="14089" max="14089" width="3.7109375" style="3" customWidth="1"/>
    <col min="14090" max="14337" width="9.28515625" style="3"/>
    <col min="14338" max="14338" width="17.28515625" style="3" customWidth="1"/>
    <col min="14339" max="14339" width="5.28515625" style="3" customWidth="1"/>
    <col min="14340" max="14340" width="13.28515625" style="3" customWidth="1"/>
    <col min="14341" max="14341" width="8" style="3" customWidth="1"/>
    <col min="14342" max="14342" width="17.28515625" style="3" customWidth="1"/>
    <col min="14343" max="14343" width="6.7109375" style="3" customWidth="1"/>
    <col min="14344" max="14344" width="14.42578125" style="3" customWidth="1"/>
    <col min="14345" max="14345" width="3.7109375" style="3" customWidth="1"/>
    <col min="14346" max="14593" width="9.28515625" style="3"/>
    <col min="14594" max="14594" width="17.28515625" style="3" customWidth="1"/>
    <col min="14595" max="14595" width="5.28515625" style="3" customWidth="1"/>
    <col min="14596" max="14596" width="13.28515625" style="3" customWidth="1"/>
    <col min="14597" max="14597" width="8" style="3" customWidth="1"/>
    <col min="14598" max="14598" width="17.28515625" style="3" customWidth="1"/>
    <col min="14599" max="14599" width="6.7109375" style="3" customWidth="1"/>
    <col min="14600" max="14600" width="14.42578125" style="3" customWidth="1"/>
    <col min="14601" max="14601" width="3.7109375" style="3" customWidth="1"/>
    <col min="14602" max="14849" width="9.28515625" style="3"/>
    <col min="14850" max="14850" width="17.28515625" style="3" customWidth="1"/>
    <col min="14851" max="14851" width="5.28515625" style="3" customWidth="1"/>
    <col min="14852" max="14852" width="13.28515625" style="3" customWidth="1"/>
    <col min="14853" max="14853" width="8" style="3" customWidth="1"/>
    <col min="14854" max="14854" width="17.28515625" style="3" customWidth="1"/>
    <col min="14855" max="14855" width="6.7109375" style="3" customWidth="1"/>
    <col min="14856" max="14856" width="14.42578125" style="3" customWidth="1"/>
    <col min="14857" max="14857" width="3.7109375" style="3" customWidth="1"/>
    <col min="14858" max="15105" width="9.28515625" style="3"/>
    <col min="15106" max="15106" width="17.28515625" style="3" customWidth="1"/>
    <col min="15107" max="15107" width="5.28515625" style="3" customWidth="1"/>
    <col min="15108" max="15108" width="13.28515625" style="3" customWidth="1"/>
    <col min="15109" max="15109" width="8" style="3" customWidth="1"/>
    <col min="15110" max="15110" width="17.28515625" style="3" customWidth="1"/>
    <col min="15111" max="15111" width="6.7109375" style="3" customWidth="1"/>
    <col min="15112" max="15112" width="14.42578125" style="3" customWidth="1"/>
    <col min="15113" max="15113" width="3.7109375" style="3" customWidth="1"/>
    <col min="15114" max="15361" width="9.28515625" style="3"/>
    <col min="15362" max="15362" width="17.28515625" style="3" customWidth="1"/>
    <col min="15363" max="15363" width="5.28515625" style="3" customWidth="1"/>
    <col min="15364" max="15364" width="13.28515625" style="3" customWidth="1"/>
    <col min="15365" max="15365" width="8" style="3" customWidth="1"/>
    <col min="15366" max="15366" width="17.28515625" style="3" customWidth="1"/>
    <col min="15367" max="15367" width="6.7109375" style="3" customWidth="1"/>
    <col min="15368" max="15368" width="14.42578125" style="3" customWidth="1"/>
    <col min="15369" max="15369" width="3.7109375" style="3" customWidth="1"/>
    <col min="15370" max="15617" width="9.28515625" style="3"/>
    <col min="15618" max="15618" width="17.28515625" style="3" customWidth="1"/>
    <col min="15619" max="15619" width="5.28515625" style="3" customWidth="1"/>
    <col min="15620" max="15620" width="13.28515625" style="3" customWidth="1"/>
    <col min="15621" max="15621" width="8" style="3" customWidth="1"/>
    <col min="15622" max="15622" width="17.28515625" style="3" customWidth="1"/>
    <col min="15623" max="15623" width="6.7109375" style="3" customWidth="1"/>
    <col min="15624" max="15624" width="14.42578125" style="3" customWidth="1"/>
    <col min="15625" max="15625" width="3.7109375" style="3" customWidth="1"/>
    <col min="15626" max="15873" width="9.28515625" style="3"/>
    <col min="15874" max="15874" width="17.28515625" style="3" customWidth="1"/>
    <col min="15875" max="15875" width="5.28515625" style="3" customWidth="1"/>
    <col min="15876" max="15876" width="13.28515625" style="3" customWidth="1"/>
    <col min="15877" max="15877" width="8" style="3" customWidth="1"/>
    <col min="15878" max="15878" width="17.28515625" style="3" customWidth="1"/>
    <col min="15879" max="15879" width="6.7109375" style="3" customWidth="1"/>
    <col min="15880" max="15880" width="14.42578125" style="3" customWidth="1"/>
    <col min="15881" max="15881" width="3.7109375" style="3" customWidth="1"/>
    <col min="15882" max="16129" width="9.28515625" style="3"/>
    <col min="16130" max="16130" width="17.28515625" style="3" customWidth="1"/>
    <col min="16131" max="16131" width="5.28515625" style="3" customWidth="1"/>
    <col min="16132" max="16132" width="13.28515625" style="3" customWidth="1"/>
    <col min="16133" max="16133" width="8" style="3" customWidth="1"/>
    <col min="16134" max="16134" width="17.28515625" style="3" customWidth="1"/>
    <col min="16135" max="16135" width="6.7109375" style="3" customWidth="1"/>
    <col min="16136" max="16136" width="14.42578125" style="3" customWidth="1"/>
    <col min="16137" max="16137" width="3.7109375" style="3" customWidth="1"/>
    <col min="16138" max="16384" width="9.28515625" style="3"/>
  </cols>
  <sheetData>
    <row r="1" spans="2:8" s="17" customFormat="1" x14ac:dyDescent="0.25">
      <c r="B1" s="729" t="s">
        <v>13</v>
      </c>
      <c r="C1" s="729"/>
      <c r="D1" s="729"/>
      <c r="E1" s="729"/>
      <c r="F1" s="729"/>
      <c r="G1" s="729"/>
      <c r="H1" s="729"/>
    </row>
    <row r="2" spans="2:8" x14ac:dyDescent="0.25">
      <c r="B2" s="727" t="s">
        <v>14</v>
      </c>
      <c r="C2" s="727"/>
      <c r="D2" s="727"/>
      <c r="E2" s="727"/>
      <c r="F2" s="727"/>
      <c r="G2" s="727"/>
      <c r="H2" s="727"/>
    </row>
    <row r="3" spans="2:8" x14ac:dyDescent="0.25">
      <c r="B3" s="727"/>
      <c r="C3" s="727"/>
      <c r="D3" s="727"/>
      <c r="E3" s="727"/>
      <c r="F3" s="727"/>
      <c r="G3" s="727"/>
      <c r="H3" s="727"/>
    </row>
    <row r="5" spans="2:8" x14ac:dyDescent="0.25">
      <c r="B5" s="1" t="s">
        <v>15</v>
      </c>
      <c r="C5" s="2"/>
      <c r="D5" s="2"/>
      <c r="F5" s="1" t="s">
        <v>16</v>
      </c>
      <c r="G5" s="2"/>
      <c r="H5" s="2"/>
    </row>
    <row r="6" spans="2:8" x14ac:dyDescent="0.25">
      <c r="F6" s="4"/>
    </row>
    <row r="7" spans="2:8" x14ac:dyDescent="0.25">
      <c r="B7" s="5" t="s">
        <v>17</v>
      </c>
      <c r="C7" s="6"/>
      <c r="D7" s="6"/>
      <c r="F7" s="1" t="s">
        <v>17</v>
      </c>
      <c r="G7" s="6"/>
      <c r="H7" s="6"/>
    </row>
    <row r="8" spans="2:8" x14ac:dyDescent="0.25">
      <c r="B8" s="7" t="s">
        <v>18</v>
      </c>
      <c r="C8" s="8"/>
      <c r="D8" s="23" t="e">
        <f>#REF!</f>
        <v>#REF!</v>
      </c>
      <c r="F8" s="7" t="s">
        <v>18</v>
      </c>
      <c r="G8" s="8"/>
      <c r="H8" s="23" t="e">
        <f>#REF!</f>
        <v>#REF!</v>
      </c>
    </row>
    <row r="9" spans="2:8" x14ac:dyDescent="0.25">
      <c r="B9" s="9" t="s">
        <v>19</v>
      </c>
      <c r="D9" s="25"/>
      <c r="F9" s="9" t="s">
        <v>19</v>
      </c>
      <c r="H9" s="25"/>
    </row>
    <row r="10" spans="2:8" x14ac:dyDescent="0.25">
      <c r="B10" s="10" t="s">
        <v>20</v>
      </c>
      <c r="C10" s="11"/>
      <c r="D10" s="26"/>
      <c r="F10" s="10" t="s">
        <v>20</v>
      </c>
      <c r="G10" s="11"/>
      <c r="H10" s="26"/>
    </row>
    <row r="11" spans="2:8" x14ac:dyDescent="0.25">
      <c r="B11" s="7"/>
      <c r="C11" s="8"/>
      <c r="D11" s="12"/>
      <c r="F11" s="7"/>
      <c r="G11" s="8"/>
      <c r="H11" s="12"/>
    </row>
    <row r="12" spans="2:8" x14ac:dyDescent="0.25">
      <c r="B12" s="13" t="s">
        <v>21</v>
      </c>
      <c r="C12" s="14"/>
      <c r="D12" s="24" t="e">
        <f>SUM(D8:D11)</f>
        <v>#REF!</v>
      </c>
      <c r="F12" s="13" t="s">
        <v>21</v>
      </c>
      <c r="G12" s="14"/>
      <c r="H12" s="24" t="e">
        <f>SUM(H8:H11)</f>
        <v>#REF!</v>
      </c>
    </row>
    <row r="14" spans="2:8" x14ac:dyDescent="0.25">
      <c r="B14" s="5" t="s">
        <v>22</v>
      </c>
      <c r="C14" s="6"/>
      <c r="D14" s="6"/>
      <c r="F14" s="5" t="s">
        <v>22</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23</v>
      </c>
      <c r="C18" s="6"/>
      <c r="D18" s="6"/>
      <c r="F18" s="5" t="s">
        <v>23</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24</v>
      </c>
      <c r="C22" s="6"/>
      <c r="D22" s="6"/>
      <c r="F22" s="5" t="s">
        <v>25</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8" t="s">
        <v>17</v>
      </c>
      <c r="C26" s="726" t="s">
        <v>7</v>
      </c>
      <c r="D26" s="726"/>
      <c r="E26" s="5"/>
      <c r="F26" s="38" t="s">
        <v>8</v>
      </c>
      <c r="G26" s="726" t="s">
        <v>26</v>
      </c>
      <c r="H26" s="726"/>
      <c r="J26" s="725" t="s">
        <v>21</v>
      </c>
      <c r="K26" s="725"/>
    </row>
    <row r="27" spans="2:17" x14ac:dyDescent="0.25">
      <c r="B27" s="18" t="s">
        <v>18</v>
      </c>
      <c r="C27" s="737" t="e">
        <f>#REF!</f>
        <v>#REF!</v>
      </c>
      <c r="D27" s="738"/>
      <c r="E27" s="18"/>
      <c r="F27" s="21" t="e">
        <f>#REF!</f>
        <v>#REF!</v>
      </c>
      <c r="G27" s="733" t="e">
        <f>H8</f>
        <v>#REF!</v>
      </c>
      <c r="H27" s="724"/>
      <c r="J27" s="728" t="e">
        <f>C27+F27+G27</f>
        <v>#REF!</v>
      </c>
      <c r="K27" s="728"/>
      <c r="L27" s="28"/>
      <c r="M27" s="28"/>
      <c r="N27" s="28"/>
      <c r="O27" s="28"/>
      <c r="P27" s="28"/>
      <c r="Q27" s="28"/>
    </row>
    <row r="28" spans="2:17" x14ac:dyDescent="0.25">
      <c r="B28" s="18" t="s">
        <v>19</v>
      </c>
      <c r="C28" s="730" t="s">
        <v>27</v>
      </c>
      <c r="D28" s="724"/>
      <c r="E28" s="18"/>
      <c r="F28" s="18" t="s">
        <v>27</v>
      </c>
      <c r="G28" s="730" t="s">
        <v>27</v>
      </c>
      <c r="H28" s="724"/>
      <c r="J28" s="730" t="s">
        <v>27</v>
      </c>
      <c r="K28" s="724"/>
    </row>
    <row r="29" spans="2:17" x14ac:dyDescent="0.25">
      <c r="B29" s="18" t="s">
        <v>20</v>
      </c>
      <c r="C29" s="730" t="s">
        <v>27</v>
      </c>
      <c r="D29" s="724"/>
      <c r="E29" s="18"/>
      <c r="F29" s="18" t="s">
        <v>27</v>
      </c>
      <c r="G29" s="730" t="s">
        <v>27</v>
      </c>
      <c r="H29" s="724"/>
      <c r="J29" s="730" t="s">
        <v>27</v>
      </c>
      <c r="K29" s="724"/>
    </row>
    <row r="30" spans="2:17" x14ac:dyDescent="0.25">
      <c r="B30" s="734"/>
      <c r="C30" s="735"/>
      <c r="D30" s="735"/>
      <c r="E30" s="735"/>
      <c r="F30" s="735"/>
      <c r="G30" s="735"/>
      <c r="H30" s="736"/>
    </row>
    <row r="31" spans="2:17" x14ac:dyDescent="0.25">
      <c r="B31" s="19" t="s">
        <v>28</v>
      </c>
      <c r="C31" s="731" t="e">
        <f>#REF!</f>
        <v>#REF!</v>
      </c>
      <c r="D31" s="732"/>
      <c r="E31" s="18"/>
      <c r="F31" s="27" t="e">
        <f>#REF!</f>
        <v>#REF!</v>
      </c>
      <c r="G31" s="731" t="e">
        <f>#REF!</f>
        <v>#REF!</v>
      </c>
      <c r="H31" s="732"/>
      <c r="J31" s="723" t="e">
        <f>SUM(C31:H31)</f>
        <v>#REF!</v>
      </c>
      <c r="K31" s="724"/>
    </row>
    <row r="32" spans="2:17" x14ac:dyDescent="0.25">
      <c r="B32" s="734"/>
      <c r="C32" s="735"/>
      <c r="D32" s="735"/>
      <c r="E32" s="735"/>
      <c r="F32" s="735"/>
      <c r="G32" s="735"/>
      <c r="H32" s="736"/>
    </row>
    <row r="33" spans="2:11" ht="30" x14ac:dyDescent="0.25">
      <c r="B33" s="20" t="s">
        <v>23</v>
      </c>
      <c r="C33" s="731" t="e">
        <f>#REF!</f>
        <v>#REF!</v>
      </c>
      <c r="D33" s="732"/>
      <c r="E33" s="18"/>
      <c r="F33" s="27" t="e">
        <f>#REF!</f>
        <v>#REF!</v>
      </c>
      <c r="G33" s="731" t="e">
        <f>#REF!</f>
        <v>#REF!</v>
      </c>
      <c r="H33" s="732"/>
      <c r="J33" s="723" t="e">
        <f>SUM(C33:H33)</f>
        <v>#REF!</v>
      </c>
      <c r="K33" s="724"/>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60"/>
  <sheetViews>
    <sheetView showGridLines="0" zoomScaleNormal="100" workbookViewId="0">
      <selection activeCell="H17" sqref="H17"/>
    </sheetView>
  </sheetViews>
  <sheetFormatPr defaultColWidth="9.28515625" defaultRowHeight="15" x14ac:dyDescent="0.25"/>
  <cols>
    <col min="1" max="1" width="2.7109375" style="33" customWidth="1"/>
    <col min="2" max="2" width="35.5703125" style="33" customWidth="1"/>
    <col min="3" max="3" width="19.28515625" style="33" customWidth="1"/>
    <col min="4" max="4" width="35.7109375" style="33" customWidth="1"/>
    <col min="5" max="5" width="20.28515625" style="33" customWidth="1"/>
    <col min="6" max="8" width="9.28515625" style="33"/>
    <col min="9" max="9" width="61.28515625" style="33" customWidth="1"/>
    <col min="10" max="16384" width="9.28515625" style="33"/>
  </cols>
  <sheetData>
    <row r="1" spans="2:5" ht="19.899999999999999" customHeight="1" x14ac:dyDescent="0.25"/>
    <row r="2" spans="2:5" ht="19.899999999999999" customHeight="1" x14ac:dyDescent="0.25">
      <c r="B2" s="41"/>
      <c r="C2" s="42"/>
      <c r="D2" s="42"/>
      <c r="E2" s="40"/>
    </row>
    <row r="3" spans="2:5" x14ac:dyDescent="0.25">
      <c r="B3" s="43" t="s">
        <v>29</v>
      </c>
      <c r="C3" s="42"/>
      <c r="D3" s="42"/>
      <c r="E3" s="40"/>
    </row>
    <row r="4" spans="2:5" ht="24" customHeight="1" x14ac:dyDescent="0.25">
      <c r="B4" s="39" t="s">
        <v>30</v>
      </c>
      <c r="C4" s="543"/>
      <c r="D4" s="544"/>
      <c r="E4" s="40"/>
    </row>
    <row r="5" spans="2:5" ht="24" customHeight="1" x14ac:dyDescent="0.25">
      <c r="B5" s="39" t="s">
        <v>31</v>
      </c>
      <c r="C5" s="549"/>
      <c r="D5" s="550"/>
      <c r="E5" s="40"/>
    </row>
    <row r="6" spans="2:5" ht="24" customHeight="1" x14ac:dyDescent="0.25">
      <c r="B6" s="39" t="s">
        <v>113</v>
      </c>
      <c r="C6" s="533" t="str">
        <f>IF('Claim Summary'!C5&lt;&gt;"",'Claim Summary'!C5,"")</f>
        <v/>
      </c>
      <c r="D6" s="534"/>
      <c r="E6" s="272" t="s">
        <v>90</v>
      </c>
    </row>
    <row r="7" spans="2:5" s="45" customFormat="1" ht="12.75" x14ac:dyDescent="0.2">
      <c r="B7" s="44"/>
    </row>
    <row r="8" spans="2:5" s="47" customFormat="1" ht="12.75" x14ac:dyDescent="0.2">
      <c r="B8" s="46" t="s">
        <v>32</v>
      </c>
    </row>
    <row r="9" spans="2:5" s="153" customFormat="1" x14ac:dyDescent="0.25">
      <c r="B9" s="201" t="s">
        <v>33</v>
      </c>
    </row>
    <row r="10" spans="2:5" s="47" customFormat="1" ht="12.75" x14ac:dyDescent="0.2">
      <c r="B10" s="46" t="s">
        <v>169</v>
      </c>
    </row>
    <row r="11" spans="2:5" s="45" customFormat="1" ht="12.75" x14ac:dyDescent="0.2">
      <c r="B11" s="46" t="s">
        <v>34</v>
      </c>
    </row>
    <row r="12" spans="2:5" s="45" customFormat="1" ht="12.75" x14ac:dyDescent="0.2">
      <c r="B12" s="46"/>
    </row>
    <row r="13" spans="2:5" s="45" customFormat="1" ht="12.75" x14ac:dyDescent="0.2">
      <c r="B13" s="46"/>
    </row>
    <row r="14" spans="2:5" s="45" customFormat="1" ht="12.75" x14ac:dyDescent="0.2">
      <c r="B14" s="545" t="s">
        <v>76</v>
      </c>
      <c r="C14" s="547" t="s">
        <v>35</v>
      </c>
      <c r="D14" s="547"/>
      <c r="E14" s="531" t="s">
        <v>36</v>
      </c>
    </row>
    <row r="15" spans="2:5" s="45" customFormat="1" ht="12.75" x14ac:dyDescent="0.2">
      <c r="B15" s="546"/>
      <c r="C15" s="548"/>
      <c r="D15" s="548"/>
      <c r="E15" s="532"/>
    </row>
    <row r="16" spans="2:5" ht="45" customHeight="1" x14ac:dyDescent="0.25">
      <c r="B16" s="238" t="s">
        <v>92</v>
      </c>
      <c r="C16" s="540" t="s">
        <v>151</v>
      </c>
      <c r="D16" s="541"/>
      <c r="E16" s="49" t="s">
        <v>37</v>
      </c>
    </row>
    <row r="17" spans="2:9" s="45" customFormat="1" ht="100.15" customHeight="1" x14ac:dyDescent="0.2">
      <c r="B17" s="55" t="s">
        <v>44</v>
      </c>
      <c r="C17" s="535" t="s">
        <v>170</v>
      </c>
      <c r="D17" s="535"/>
      <c r="E17" s="49" t="s">
        <v>37</v>
      </c>
    </row>
    <row r="18" spans="2:9" ht="50.1" customHeight="1" x14ac:dyDescent="0.25">
      <c r="B18" s="553" t="s">
        <v>40</v>
      </c>
      <c r="C18" s="536" t="s">
        <v>41</v>
      </c>
      <c r="D18" s="536"/>
      <c r="E18" s="537" t="s">
        <v>37</v>
      </c>
    </row>
    <row r="19" spans="2:9" ht="25.15" customHeight="1" x14ac:dyDescent="0.25">
      <c r="B19" s="554"/>
      <c r="C19" s="51" t="s">
        <v>42</v>
      </c>
      <c r="D19" s="52"/>
      <c r="E19" s="538"/>
    </row>
    <row r="20" spans="2:9" ht="25.15" customHeight="1" x14ac:dyDescent="0.25">
      <c r="B20" s="554"/>
      <c r="C20" s="51" t="s">
        <v>43</v>
      </c>
      <c r="D20" s="52"/>
      <c r="E20" s="538"/>
    </row>
    <row r="21" spans="2:9" ht="25.15" customHeight="1" x14ac:dyDescent="0.25">
      <c r="B21" s="555"/>
      <c r="C21" s="53"/>
      <c r="D21" s="54"/>
      <c r="E21" s="539"/>
    </row>
    <row r="22" spans="2:9" ht="105" customHeight="1" x14ac:dyDescent="0.25">
      <c r="B22" s="553" t="s">
        <v>45</v>
      </c>
      <c r="C22" s="558" t="s">
        <v>46</v>
      </c>
      <c r="D22" s="559"/>
      <c r="E22" s="562" t="s">
        <v>37</v>
      </c>
      <c r="F22" s="370"/>
    </row>
    <row r="23" spans="2:9" ht="20.100000000000001" customHeight="1" x14ac:dyDescent="0.25">
      <c r="B23" s="556"/>
      <c r="C23" s="565" t="s">
        <v>47</v>
      </c>
      <c r="D23" s="566"/>
      <c r="E23" s="563"/>
    </row>
    <row r="24" spans="2:9" ht="90" customHeight="1" x14ac:dyDescent="0.25">
      <c r="B24" s="557"/>
      <c r="C24" s="567" t="s">
        <v>48</v>
      </c>
      <c r="D24" s="568"/>
      <c r="E24" s="564"/>
      <c r="I24" s="56"/>
    </row>
    <row r="25" spans="2:9" ht="12.75" customHeight="1" x14ac:dyDescent="0.25">
      <c r="B25" s="273"/>
      <c r="C25" s="274"/>
      <c r="D25" s="274"/>
      <c r="E25" s="275"/>
      <c r="I25" s="56"/>
    </row>
    <row r="26" spans="2:9" ht="12.75" customHeight="1" x14ac:dyDescent="0.25">
      <c r="B26" s="273"/>
      <c r="C26" s="274"/>
      <c r="D26" s="274"/>
      <c r="E26" s="275"/>
      <c r="I26" s="56"/>
    </row>
    <row r="27" spans="2:9" s="45" customFormat="1" ht="12.75" customHeight="1" x14ac:dyDescent="0.2">
      <c r="B27" s="545" t="s">
        <v>93</v>
      </c>
      <c r="C27" s="547" t="s">
        <v>35</v>
      </c>
      <c r="D27" s="547"/>
      <c r="E27" s="531" t="s">
        <v>36</v>
      </c>
    </row>
    <row r="28" spans="2:9" s="45" customFormat="1" ht="12.75" x14ac:dyDescent="0.2">
      <c r="B28" s="546"/>
      <c r="C28" s="548"/>
      <c r="D28" s="548"/>
      <c r="E28" s="532"/>
      <c r="F28" s="376"/>
    </row>
    <row r="29" spans="2:9" s="296" customFormat="1" ht="172.15" customHeight="1" x14ac:dyDescent="0.25">
      <c r="B29" s="50" t="s">
        <v>102</v>
      </c>
      <c r="C29" s="569" t="s">
        <v>162</v>
      </c>
      <c r="D29" s="570"/>
      <c r="E29" s="49" t="s">
        <v>37</v>
      </c>
    </row>
    <row r="30" spans="2:9" ht="12.75" customHeight="1" x14ac:dyDescent="0.25">
      <c r="B30" s="273"/>
      <c r="C30" s="274"/>
      <c r="D30" s="274"/>
      <c r="E30" s="275"/>
      <c r="I30" s="56"/>
    </row>
    <row r="31" spans="2:9" ht="12.75" customHeight="1" x14ac:dyDescent="0.25">
      <c r="B31" s="273"/>
      <c r="C31" s="274"/>
      <c r="D31" s="274"/>
      <c r="E31" s="275"/>
      <c r="I31" s="56"/>
    </row>
    <row r="32" spans="2:9" s="45" customFormat="1" ht="12.75" customHeight="1" x14ac:dyDescent="0.2">
      <c r="B32" s="545" t="s">
        <v>0</v>
      </c>
      <c r="C32" s="547"/>
      <c r="D32" s="547"/>
      <c r="E32" s="531" t="s">
        <v>36</v>
      </c>
    </row>
    <row r="33" spans="2:9" s="45" customFormat="1" ht="12.75" x14ac:dyDescent="0.2">
      <c r="B33" s="546"/>
      <c r="C33" s="548"/>
      <c r="D33" s="548"/>
      <c r="E33" s="532"/>
    </row>
    <row r="34" spans="2:9" s="45" customFormat="1" ht="45" customHeight="1" x14ac:dyDescent="0.2">
      <c r="B34" s="48" t="s">
        <v>38</v>
      </c>
      <c r="C34" s="561" t="s">
        <v>141</v>
      </c>
      <c r="D34" s="561"/>
      <c r="E34" s="49" t="s">
        <v>37</v>
      </c>
    </row>
    <row r="35" spans="2:9" s="45" customFormat="1" ht="85.15" customHeight="1" x14ac:dyDescent="0.2">
      <c r="B35" s="50" t="s">
        <v>39</v>
      </c>
      <c r="C35" s="542" t="s">
        <v>142</v>
      </c>
      <c r="D35" s="542"/>
      <c r="E35" s="49" t="s">
        <v>37</v>
      </c>
    </row>
    <row r="36" spans="2:9" ht="12.75" customHeight="1" x14ac:dyDescent="0.25">
      <c r="B36" s="273"/>
      <c r="C36" s="274"/>
      <c r="D36" s="274"/>
      <c r="E36" s="275"/>
      <c r="I36" s="56"/>
    </row>
    <row r="37" spans="2:9" ht="12.75" customHeight="1" x14ac:dyDescent="0.25">
      <c r="B37" s="273"/>
      <c r="C37" s="274"/>
      <c r="D37" s="274"/>
      <c r="E37" s="275"/>
      <c r="I37" s="56"/>
    </row>
    <row r="38" spans="2:9" s="45" customFormat="1" ht="12.75" customHeight="1" x14ac:dyDescent="0.2">
      <c r="B38" s="545" t="s">
        <v>114</v>
      </c>
      <c r="C38" s="547" t="s">
        <v>35</v>
      </c>
      <c r="D38" s="547"/>
      <c r="E38" s="531" t="s">
        <v>36</v>
      </c>
    </row>
    <row r="39" spans="2:9" s="45" customFormat="1" ht="12.75" x14ac:dyDescent="0.2">
      <c r="B39" s="546"/>
      <c r="C39" s="548"/>
      <c r="D39" s="548"/>
      <c r="E39" s="532"/>
    </row>
    <row r="40" spans="2:9" s="202" customFormat="1" ht="131.65" customHeight="1" x14ac:dyDescent="0.2">
      <c r="B40" s="50" t="s">
        <v>39</v>
      </c>
      <c r="C40" s="560" t="s">
        <v>175</v>
      </c>
      <c r="D40" s="560"/>
      <c r="E40" s="49" t="s">
        <v>37</v>
      </c>
    </row>
    <row r="41" spans="2:9" ht="12.75" customHeight="1" x14ac:dyDescent="0.25">
      <c r="B41" s="273"/>
      <c r="C41" s="274"/>
      <c r="D41" s="274"/>
      <c r="E41" s="275"/>
      <c r="I41" s="56"/>
    </row>
    <row r="42" spans="2:9" ht="12.75" customHeight="1" x14ac:dyDescent="0.25">
      <c r="B42" s="273"/>
      <c r="C42" s="274"/>
      <c r="D42" s="274"/>
      <c r="E42" s="275"/>
      <c r="I42" s="56"/>
    </row>
    <row r="43" spans="2:9" s="45" customFormat="1" ht="15" customHeight="1" x14ac:dyDescent="0.2">
      <c r="B43" s="551" t="s">
        <v>1</v>
      </c>
      <c r="C43" s="547" t="s">
        <v>35</v>
      </c>
      <c r="D43" s="547"/>
      <c r="E43" s="531" t="s">
        <v>36</v>
      </c>
    </row>
    <row r="44" spans="2:9" s="45" customFormat="1" ht="15" customHeight="1" x14ac:dyDescent="0.2">
      <c r="B44" s="552"/>
      <c r="C44" s="548"/>
      <c r="D44" s="548"/>
      <c r="E44" s="532"/>
    </row>
    <row r="45" spans="2:9" s="98" customFormat="1" ht="192.4" customHeight="1" x14ac:dyDescent="0.25">
      <c r="B45" s="50" t="s">
        <v>39</v>
      </c>
      <c r="C45" s="571" t="s">
        <v>171</v>
      </c>
      <c r="D45" s="571"/>
      <c r="E45" s="49" t="s">
        <v>37</v>
      </c>
    </row>
    <row r="46" spans="2:9" ht="12.75" customHeight="1" x14ac:dyDescent="0.25">
      <c r="B46" s="273"/>
      <c r="C46" s="274"/>
      <c r="D46" s="274"/>
      <c r="E46" s="275"/>
      <c r="I46" s="56"/>
    </row>
    <row r="47" spans="2:9" ht="12.75" customHeight="1" x14ac:dyDescent="0.25">
      <c r="B47" s="273"/>
      <c r="C47" s="274"/>
      <c r="D47" s="274"/>
      <c r="E47" s="275"/>
      <c r="I47" s="56"/>
    </row>
    <row r="48" spans="2:9" s="45" customFormat="1" ht="12.75" customHeight="1" x14ac:dyDescent="0.2">
      <c r="B48" s="545" t="s">
        <v>94</v>
      </c>
      <c r="C48" s="547" t="s">
        <v>35</v>
      </c>
      <c r="D48" s="547"/>
      <c r="E48" s="531" t="s">
        <v>36</v>
      </c>
    </row>
    <row r="49" spans="2:9" s="45" customFormat="1" ht="12.75" x14ac:dyDescent="0.2">
      <c r="B49" s="546"/>
      <c r="C49" s="548"/>
      <c r="D49" s="548"/>
      <c r="E49" s="532"/>
    </row>
    <row r="50" spans="2:9" s="202" customFormat="1" ht="220.5" customHeight="1" x14ac:dyDescent="0.2">
      <c r="B50" s="50" t="s">
        <v>140</v>
      </c>
      <c r="C50" s="542" t="s">
        <v>174</v>
      </c>
      <c r="D50" s="542"/>
      <c r="E50" s="49" t="s">
        <v>37</v>
      </c>
    </row>
    <row r="51" spans="2:9" ht="12.75" customHeight="1" x14ac:dyDescent="0.25">
      <c r="B51" s="273"/>
      <c r="C51" s="274"/>
      <c r="D51" s="274"/>
      <c r="E51" s="275"/>
      <c r="I51" s="56"/>
    </row>
    <row r="52" spans="2:9" ht="12.75" customHeight="1" x14ac:dyDescent="0.25">
      <c r="B52" s="273"/>
      <c r="C52" s="274"/>
      <c r="D52" s="274"/>
      <c r="E52" s="275"/>
      <c r="I52" s="56"/>
    </row>
    <row r="53" spans="2:9" s="45" customFormat="1" ht="12.75" customHeight="1" x14ac:dyDescent="0.2">
      <c r="B53" s="545" t="s">
        <v>172</v>
      </c>
      <c r="C53" s="547" t="s">
        <v>35</v>
      </c>
      <c r="D53" s="547"/>
      <c r="E53" s="531" t="s">
        <v>36</v>
      </c>
    </row>
    <row r="54" spans="2:9" s="45" customFormat="1" ht="12.75" x14ac:dyDescent="0.2">
      <c r="B54" s="546"/>
      <c r="C54" s="548"/>
      <c r="D54" s="548"/>
      <c r="E54" s="532"/>
    </row>
    <row r="55" spans="2:9" s="202" customFormat="1" ht="121.15" customHeight="1" x14ac:dyDescent="0.2">
      <c r="B55" s="50" t="s">
        <v>39</v>
      </c>
      <c r="C55" s="560" t="s">
        <v>173</v>
      </c>
      <c r="D55" s="560"/>
      <c r="E55" s="49" t="s">
        <v>37</v>
      </c>
    </row>
    <row r="56" spans="2:9" ht="12.75" customHeight="1" x14ac:dyDescent="0.25">
      <c r="B56" s="273"/>
      <c r="C56" s="274"/>
      <c r="D56" s="274"/>
      <c r="E56" s="275"/>
      <c r="I56" s="56"/>
    </row>
    <row r="58" spans="2:9" s="45" customFormat="1" ht="12.75" customHeight="1" x14ac:dyDescent="0.2">
      <c r="B58" s="545" t="s">
        <v>115</v>
      </c>
      <c r="C58" s="547" t="s">
        <v>35</v>
      </c>
      <c r="D58" s="547"/>
      <c r="E58" s="531" t="s">
        <v>36</v>
      </c>
    </row>
    <row r="59" spans="2:9" s="45" customFormat="1" ht="12.75" x14ac:dyDescent="0.2">
      <c r="B59" s="546"/>
      <c r="C59" s="548"/>
      <c r="D59" s="548"/>
      <c r="E59" s="532"/>
    </row>
    <row r="60" spans="2:9" s="202" customFormat="1" ht="124.5" customHeight="1" x14ac:dyDescent="0.2">
      <c r="B60" s="50" t="s">
        <v>39</v>
      </c>
      <c r="C60" s="542" t="s">
        <v>181</v>
      </c>
      <c r="D60" s="542"/>
      <c r="E60" s="49" t="s">
        <v>37</v>
      </c>
    </row>
  </sheetData>
  <mergeCells count="45">
    <mergeCell ref="B27:B28"/>
    <mergeCell ref="C38:D39"/>
    <mergeCell ref="C40:D40"/>
    <mergeCell ref="C50:D50"/>
    <mergeCell ref="B53:B54"/>
    <mergeCell ref="C53:D54"/>
    <mergeCell ref="B48:B49"/>
    <mergeCell ref="E22:E24"/>
    <mergeCell ref="C23:D23"/>
    <mergeCell ref="C24:D24"/>
    <mergeCell ref="B58:B59"/>
    <mergeCell ref="C58:D59"/>
    <mergeCell ref="E58:E59"/>
    <mergeCell ref="E53:E54"/>
    <mergeCell ref="E27:E28"/>
    <mergeCell ref="C29:D29"/>
    <mergeCell ref="E32:E33"/>
    <mergeCell ref="E38:E39"/>
    <mergeCell ref="C45:D45"/>
    <mergeCell ref="C48:D49"/>
    <mergeCell ref="E48:E49"/>
    <mergeCell ref="E43:E44"/>
    <mergeCell ref="C27:D28"/>
    <mergeCell ref="C60:D60"/>
    <mergeCell ref="C4:D4"/>
    <mergeCell ref="B14:B15"/>
    <mergeCell ref="C14:D15"/>
    <mergeCell ref="C5:D5"/>
    <mergeCell ref="B43:B44"/>
    <mergeCell ref="C43:D44"/>
    <mergeCell ref="B18:B21"/>
    <mergeCell ref="B22:B24"/>
    <mergeCell ref="C22:D22"/>
    <mergeCell ref="C55:D55"/>
    <mergeCell ref="B32:B33"/>
    <mergeCell ref="C32:D33"/>
    <mergeCell ref="C34:D34"/>
    <mergeCell ref="C35:D35"/>
    <mergeCell ref="B38:B39"/>
    <mergeCell ref="E14:E15"/>
    <mergeCell ref="C6:D6"/>
    <mergeCell ref="C17:D17"/>
    <mergeCell ref="C18:D18"/>
    <mergeCell ref="E18:E21"/>
    <mergeCell ref="C16:D16"/>
  </mergeCells>
  <conditionalFormatting sqref="E16:E21">
    <cfRule type="containsText" dxfId="50" priority="79" operator="containsText" text="Yes">
      <formula>NOT(ISERROR(SEARCH("Yes",E16)))</formula>
    </cfRule>
  </conditionalFormatting>
  <conditionalFormatting sqref="E16:E22">
    <cfRule type="containsText" dxfId="49" priority="12" operator="containsText" text="No">
      <formula>NOT(ISERROR(SEARCH("No",E16)))</formula>
    </cfRule>
  </conditionalFormatting>
  <conditionalFormatting sqref="E22">
    <cfRule type="containsText" dxfId="48" priority="9" operator="containsText" text="No">
      <formula>NOT(ISERROR(SEARCH("No",E22)))</formula>
    </cfRule>
    <cfRule type="containsText" dxfId="47" priority="10" operator="containsText" text="Yes">
      <formula>NOT(ISERROR(SEARCH("Yes",E22)))</formula>
    </cfRule>
    <cfRule type="containsText" dxfId="46" priority="11" operator="containsText" text="Already verified">
      <formula>NOT(ISERROR(SEARCH("Already verified",E22)))</formula>
    </cfRule>
    <cfRule type="containsText" dxfId="45" priority="13" operator="containsText" text="e-mail sent">
      <formula>NOT(ISERROR(SEARCH("e-mail sent",E22)))</formula>
    </cfRule>
  </conditionalFormatting>
  <conditionalFormatting sqref="E29">
    <cfRule type="containsText" dxfId="44" priority="30" operator="containsText" text="No">
      <formula>NOT(ISERROR(SEARCH("No",E29)))</formula>
    </cfRule>
    <cfRule type="containsText" dxfId="43" priority="31" operator="containsText" text="Yes">
      <formula>NOT(ISERROR(SEARCH("Yes",E29)))</formula>
    </cfRule>
  </conditionalFormatting>
  <conditionalFormatting sqref="E34:E35">
    <cfRule type="containsText" dxfId="42" priority="7" operator="containsText" text="No">
      <formula>NOT(ISERROR(SEARCH("No",E34)))</formula>
    </cfRule>
    <cfRule type="containsText" dxfId="41" priority="8" operator="containsText" text="Yes">
      <formula>NOT(ISERROR(SEARCH("Yes",E34)))</formula>
    </cfRule>
  </conditionalFormatting>
  <conditionalFormatting sqref="E40">
    <cfRule type="containsText" dxfId="40" priority="3" operator="containsText" text="No">
      <formula>NOT(ISERROR(SEARCH("No",E40)))</formula>
    </cfRule>
    <cfRule type="containsText" dxfId="39" priority="4" operator="containsText" text="Yes">
      <formula>NOT(ISERROR(SEARCH("Yes",E40)))</formula>
    </cfRule>
  </conditionalFormatting>
  <conditionalFormatting sqref="E45">
    <cfRule type="containsText" dxfId="38" priority="26" operator="containsText" text="No">
      <formula>NOT(ISERROR(SEARCH("No",E45)))</formula>
    </cfRule>
    <cfRule type="containsText" dxfId="37" priority="27" operator="containsText" text="Yes">
      <formula>NOT(ISERROR(SEARCH("Yes",E45)))</formula>
    </cfRule>
  </conditionalFormatting>
  <conditionalFormatting sqref="E50">
    <cfRule type="containsText" dxfId="36" priority="22" operator="containsText" text="No">
      <formula>NOT(ISERROR(SEARCH("No",E50)))</formula>
    </cfRule>
    <cfRule type="containsText" dxfId="35" priority="23" operator="containsText" text="Yes">
      <formula>NOT(ISERROR(SEARCH("Yes",E50)))</formula>
    </cfRule>
  </conditionalFormatting>
  <conditionalFormatting sqref="E55">
    <cfRule type="containsText" dxfId="34" priority="18" operator="containsText" text="No">
      <formula>NOT(ISERROR(SEARCH("No",E55)))</formula>
    </cfRule>
    <cfRule type="containsText" dxfId="33" priority="19" operator="containsText" text="Yes">
      <formula>NOT(ISERROR(SEARCH("Yes",E55)))</formula>
    </cfRule>
  </conditionalFormatting>
  <conditionalFormatting sqref="E60">
    <cfRule type="containsText" dxfId="32" priority="14" operator="containsText" text="No">
      <formula>NOT(ISERROR(SEARCH("No",E60)))</formula>
    </cfRule>
    <cfRule type="containsText" dxfId="31" priority="15" operator="containsText" text="Yes">
      <formula>NOT(ISERROR(SEARCH("Yes",E60)))</formula>
    </cfRule>
  </conditionalFormatting>
  <dataValidations count="3">
    <dataValidation type="list" allowBlank="1" showInputMessage="1" showErrorMessage="1" sqref="E18:E21" xr:uid="{E70D2FF6-4119-4C4F-A0DA-2ABA8BDC8100}">
      <formula1>"Please confirm…,Yes,No"</formula1>
    </dataValidation>
    <dataValidation type="list" allowBlank="1" showInputMessage="1" showErrorMessage="1" sqref="E29 E45 E50 E55 E60 E16:E17 E34:E35 E40" xr:uid="{707B8F81-2083-4F40-B98E-96C0E14BAD91}">
      <formula1>"Please confirm…,Yes"</formula1>
    </dataValidation>
    <dataValidation type="list" allowBlank="1" showInputMessage="1" showErrorMessage="1" sqref="E22" xr:uid="{4ABE722C-64DA-49CA-B7C6-4865F9991F57}">
      <formula1>"Please confirm…,e-mail sent,Already verified,No"</formula1>
    </dataValidation>
  </dataValidations>
  <hyperlinks>
    <hyperlink ref="C23" r:id="rId1" xr:uid="{A8E37C8A-C21A-4480-B4DD-1C83D750F1D4}"/>
    <hyperlink ref="B9" r:id="rId2" xr:uid="{627D6703-0027-40F6-AE2E-F1F188D9DBCF}"/>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79998168889431442"/>
    <pageSetUpPr fitToPage="1"/>
  </sheetPr>
  <dimension ref="B2:L20"/>
  <sheetViews>
    <sheetView showGridLines="0" zoomScaleNormal="100" workbookViewId="0">
      <selection activeCell="B1" sqref="B1"/>
    </sheetView>
  </sheetViews>
  <sheetFormatPr defaultColWidth="9.28515625" defaultRowHeight="15" x14ac:dyDescent="0.25"/>
  <cols>
    <col min="1" max="1" width="1.28515625" style="33" customWidth="1"/>
    <col min="2" max="2" width="58.7109375" style="33" customWidth="1"/>
    <col min="3" max="9" width="17.7109375" style="33" customWidth="1"/>
    <col min="10" max="16384" width="9.28515625" style="33"/>
  </cols>
  <sheetData>
    <row r="2" spans="2:12" ht="28.5" customHeight="1" x14ac:dyDescent="0.25">
      <c r="B2" s="251" t="s">
        <v>178</v>
      </c>
      <c r="C2" s="372"/>
      <c r="G2" s="370"/>
    </row>
    <row r="3" spans="2:12" ht="28.5" customHeight="1" x14ac:dyDescent="0.25">
      <c r="B3" s="252" t="s">
        <v>77</v>
      </c>
      <c r="C3" s="373"/>
      <c r="G3" s="370"/>
    </row>
    <row r="5" spans="2:12" s="32" customFormat="1" ht="18" customHeight="1" x14ac:dyDescent="0.25">
      <c r="B5" s="289" t="s">
        <v>112</v>
      </c>
      <c r="C5" s="572"/>
      <c r="D5" s="573"/>
      <c r="E5" s="574"/>
    </row>
    <row r="6" spans="2:12" ht="18" customHeight="1" x14ac:dyDescent="0.25">
      <c r="B6" s="288" t="s">
        <v>139</v>
      </c>
      <c r="C6" s="575"/>
      <c r="D6" s="576"/>
      <c r="E6" s="577"/>
      <c r="G6" s="371"/>
    </row>
    <row r="7" spans="2:12" ht="18" customHeight="1" x14ac:dyDescent="0.25">
      <c r="B7" s="288" t="s">
        <v>105</v>
      </c>
      <c r="C7" s="336"/>
      <c r="D7" s="295" t="s">
        <v>106</v>
      </c>
      <c r="E7" s="336"/>
    </row>
    <row r="8" spans="2:12" ht="18" customHeight="1" x14ac:dyDescent="0.25">
      <c r="B8" s="30"/>
      <c r="C8" s="151"/>
      <c r="D8" s="151"/>
    </row>
    <row r="9" spans="2:12" ht="25.15" customHeight="1" x14ac:dyDescent="0.25">
      <c r="B9" s="113" t="s">
        <v>133</v>
      </c>
      <c r="C9" s="339"/>
      <c r="D9" s="142"/>
      <c r="E9" s="142"/>
      <c r="L9" s="155"/>
    </row>
    <row r="10" spans="2:12" ht="18" customHeight="1" x14ac:dyDescent="0.25">
      <c r="B10" s="338" t="s">
        <v>2</v>
      </c>
      <c r="C10" s="340"/>
      <c r="D10" s="150"/>
      <c r="E10" s="150"/>
    </row>
    <row r="11" spans="2:12" ht="18" customHeight="1" x14ac:dyDescent="0.25">
      <c r="B11" s="286" t="s">
        <v>74</v>
      </c>
      <c r="C11" s="341">
        <v>0</v>
      </c>
      <c r="D11" s="152"/>
      <c r="E11" s="152"/>
    </row>
    <row r="12" spans="2:12" ht="18" customHeight="1" x14ac:dyDescent="0.25">
      <c r="B12" s="286"/>
      <c r="C12" s="474"/>
      <c r="D12" s="152"/>
      <c r="E12" s="152"/>
    </row>
    <row r="13" spans="2:12" ht="18" customHeight="1" x14ac:dyDescent="0.25">
      <c r="B13" s="112"/>
      <c r="C13" s="309"/>
    </row>
    <row r="14" spans="2:12" s="32" customFormat="1" ht="24.95" customHeight="1" x14ac:dyDescent="0.25">
      <c r="B14" s="37" t="s">
        <v>134</v>
      </c>
      <c r="C14" s="155" t="s">
        <v>93</v>
      </c>
      <c r="D14" s="155" t="s">
        <v>0</v>
      </c>
      <c r="E14" s="155" t="s">
        <v>114</v>
      </c>
      <c r="F14" s="475" t="s">
        <v>148</v>
      </c>
      <c r="G14" s="155" t="s">
        <v>135</v>
      </c>
      <c r="H14" s="155" t="s">
        <v>172</v>
      </c>
      <c r="I14" s="155" t="s">
        <v>213</v>
      </c>
    </row>
    <row r="15" spans="2:12" ht="18" customHeight="1" x14ac:dyDescent="0.25">
      <c r="B15" s="287" t="s">
        <v>78</v>
      </c>
      <c r="C15" s="337">
        <f>'Salaries-Consultant-Businss Acc'!I45</f>
        <v>0</v>
      </c>
      <c r="D15" s="337">
        <f>'Salaries-Consultant-Businss Acc'!K89</f>
        <v>0</v>
      </c>
      <c r="E15" s="337">
        <f>'Salaries-Consultant-Businss Acc'!K120</f>
        <v>0</v>
      </c>
      <c r="F15" s="337">
        <f>'Travel &amp; Subsistence'!F102</f>
        <v>0</v>
      </c>
      <c r="G15" s="468">
        <f>'Rental- Market Research'!I29</f>
        <v>0</v>
      </c>
      <c r="H15" s="468">
        <f>'Rental- Market Research'!I60</f>
        <v>0</v>
      </c>
      <c r="I15" s="468">
        <f>' Trade Fairs'!I44</f>
        <v>0</v>
      </c>
    </row>
    <row r="16" spans="2:12" ht="10.15" customHeight="1" x14ac:dyDescent="0.25">
      <c r="B16" s="30"/>
      <c r="C16" s="94"/>
      <c r="D16" s="94"/>
      <c r="E16" s="94"/>
    </row>
    <row r="18" spans="2:4" ht="18" customHeight="1" x14ac:dyDescent="0.25">
      <c r="B18" s="189" t="s">
        <v>137</v>
      </c>
      <c r="C18" s="469">
        <f>SUM(C15:I15)</f>
        <v>0</v>
      </c>
    </row>
    <row r="19" spans="2:4" ht="18" customHeight="1" x14ac:dyDescent="0.25">
      <c r="B19" s="189" t="s">
        <v>138</v>
      </c>
      <c r="C19" s="470">
        <v>0.5</v>
      </c>
      <c r="D19" s="370"/>
    </row>
    <row r="20" spans="2:4" ht="18" customHeight="1" x14ac:dyDescent="0.25">
      <c r="B20" s="290" t="s">
        <v>136</v>
      </c>
      <c r="C20" s="469">
        <f>C18*C19</f>
        <v>0</v>
      </c>
    </row>
  </sheetData>
  <mergeCells count="2">
    <mergeCell ref="C5:E5"/>
    <mergeCell ref="C6:E6"/>
  </mergeCells>
  <pageMargins left="0.23622047244094491" right="0.23622047244094491" top="0.59055118110236227" bottom="0.59055118110236227"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AC133"/>
  <sheetViews>
    <sheetView showGridLines="0" zoomScaleNormal="100" workbookViewId="0"/>
  </sheetViews>
  <sheetFormatPr defaultColWidth="9.28515625" defaultRowHeight="15" x14ac:dyDescent="0.25"/>
  <cols>
    <col min="1" max="1" width="1.7109375" style="35" customWidth="1"/>
    <col min="2" max="2" width="6" style="35" customWidth="1"/>
    <col min="3" max="3" width="38.7109375" style="35" customWidth="1"/>
    <col min="4" max="5" width="13.7109375" style="36" customWidth="1"/>
    <col min="6" max="6" width="40" style="35" customWidth="1"/>
    <col min="7" max="7" width="17.7109375" style="36" customWidth="1"/>
    <col min="8" max="10" width="15.7109375" style="35" customWidth="1"/>
    <col min="11" max="12" width="16.7109375" style="35" customWidth="1"/>
    <col min="13" max="14" width="2.7109375" style="136" customWidth="1"/>
    <col min="15" max="15" width="20.7109375" style="35" customWidth="1"/>
    <col min="16" max="16" width="25.7109375" style="35" customWidth="1"/>
    <col min="17" max="17" width="70" style="35" customWidth="1"/>
    <col min="18" max="18" width="17.7109375" style="35" customWidth="1"/>
    <col min="19" max="19" width="18.7109375" style="35" customWidth="1"/>
    <col min="20" max="22" width="20.7109375" style="35" customWidth="1"/>
    <col min="23" max="23" width="16.28515625" style="35" customWidth="1"/>
    <col min="24" max="24" width="35.28515625" style="35" customWidth="1"/>
    <col min="25" max="25" width="14.7109375" style="35" customWidth="1"/>
    <col min="26" max="16384" width="9.28515625" style="35"/>
  </cols>
  <sheetData>
    <row r="2" spans="2:20" x14ac:dyDescent="0.25">
      <c r="C2" s="148" t="s">
        <v>113</v>
      </c>
      <c r="D2" s="581" t="str">
        <f>IF('Claim Summary'!C5&lt;&gt;"",'Claim Summary'!C5,"")</f>
        <v/>
      </c>
      <c r="E2" s="582"/>
      <c r="F2" s="588" t="s">
        <v>90</v>
      </c>
    </row>
    <row r="3" spans="2:20" x14ac:dyDescent="0.25">
      <c r="C3" s="148" t="s">
        <v>87</v>
      </c>
      <c r="D3" s="581" t="str">
        <f>IF('Claim Summary'!C10&lt;&gt;"",'Claim Summary'!C10,"")</f>
        <v/>
      </c>
      <c r="E3" s="582"/>
      <c r="F3" s="588"/>
    </row>
    <row r="4" spans="2:20" ht="15" customHeight="1" x14ac:dyDescent="0.25">
      <c r="C4" s="143"/>
      <c r="D4" s="154"/>
      <c r="E4" s="154"/>
    </row>
    <row r="5" spans="2:20" ht="15" customHeight="1" x14ac:dyDescent="0.25"/>
    <row r="6" spans="2:20" ht="15" customHeight="1" x14ac:dyDescent="0.25"/>
    <row r="7" spans="2:20" s="194" customFormat="1" ht="30" customHeight="1" x14ac:dyDescent="0.25">
      <c r="B7" s="585" t="s">
        <v>177</v>
      </c>
      <c r="C7" s="585"/>
      <c r="D7" s="374"/>
      <c r="E7" s="253"/>
      <c r="F7" s="586"/>
      <c r="G7" s="586"/>
      <c r="H7" s="593"/>
      <c r="I7" s="593"/>
      <c r="J7" s="232"/>
      <c r="K7" s="192"/>
      <c r="L7" s="192"/>
      <c r="M7" s="193"/>
      <c r="N7" s="208"/>
      <c r="P7" s="592" t="s">
        <v>3</v>
      </c>
      <c r="Q7" s="592"/>
      <c r="R7" s="312"/>
    </row>
    <row r="8" spans="2:20" s="79" customFormat="1" ht="15" customHeight="1" x14ac:dyDescent="0.2">
      <c r="B8" s="197" t="s">
        <v>96</v>
      </c>
      <c r="C8" s="111"/>
      <c r="D8" s="111"/>
      <c r="E8" s="198"/>
      <c r="F8" s="111"/>
      <c r="G8" s="76"/>
      <c r="H8" s="141"/>
      <c r="I8" s="76"/>
      <c r="J8" s="32"/>
      <c r="K8" s="195"/>
      <c r="L8" s="195"/>
      <c r="M8" s="196"/>
      <c r="N8" s="209"/>
      <c r="O8" s="78"/>
      <c r="P8" s="78"/>
      <c r="Q8" s="78"/>
    </row>
    <row r="9" spans="2:20" s="110" customFormat="1" ht="15" customHeight="1" x14ac:dyDescent="0.2">
      <c r="B9" s="197" t="s">
        <v>97</v>
      </c>
      <c r="C9" s="267"/>
      <c r="D9" s="267"/>
      <c r="E9" s="234"/>
      <c r="F9" s="267"/>
      <c r="G9" s="235"/>
      <c r="H9" s="236"/>
      <c r="I9" s="76"/>
      <c r="J9" s="32"/>
      <c r="K9" s="195"/>
      <c r="M9" s="196"/>
      <c r="N9" s="209"/>
      <c r="O9" s="76"/>
      <c r="P9" s="76"/>
      <c r="Q9" s="76"/>
    </row>
    <row r="10" spans="2:20" s="110" customFormat="1" ht="49.9" customHeight="1" x14ac:dyDescent="0.25">
      <c r="B10" s="260" t="s">
        <v>79</v>
      </c>
      <c r="C10" s="261" t="s">
        <v>9</v>
      </c>
      <c r="D10" s="268" t="s">
        <v>109</v>
      </c>
      <c r="E10" s="587" t="s">
        <v>116</v>
      </c>
      <c r="F10" s="587"/>
      <c r="G10" s="268" t="s">
        <v>117</v>
      </c>
      <c r="H10" s="268" t="s">
        <v>118</v>
      </c>
      <c r="I10" s="268" t="s">
        <v>119</v>
      </c>
      <c r="M10" s="141"/>
      <c r="N10" s="207"/>
      <c r="O10" s="3"/>
      <c r="P10" s="362" t="s">
        <v>150</v>
      </c>
      <c r="Q10" s="362" t="s">
        <v>155</v>
      </c>
      <c r="R10" s="311"/>
      <c r="S10" s="311"/>
      <c r="T10" s="311"/>
    </row>
    <row r="11" spans="2:20" s="110" customFormat="1" ht="15" customHeight="1" x14ac:dyDescent="0.25">
      <c r="B11" s="81"/>
      <c r="C11" s="237"/>
      <c r="D11" s="270" t="s">
        <v>98</v>
      </c>
      <c r="E11" s="583"/>
      <c r="F11" s="584"/>
      <c r="G11" s="279">
        <v>0</v>
      </c>
      <c r="H11" s="278"/>
      <c r="I11" s="230">
        <f>G11*H11</f>
        <v>0</v>
      </c>
      <c r="M11" s="141"/>
      <c r="N11" s="207"/>
      <c r="O11" s="77"/>
      <c r="P11" s="361" t="s">
        <v>146</v>
      </c>
      <c r="Q11" s="363"/>
    </row>
    <row r="12" spans="2:20" s="110" customFormat="1" ht="15" customHeight="1" x14ac:dyDescent="0.25">
      <c r="B12" s="81"/>
      <c r="C12" s="237"/>
      <c r="D12" s="270" t="s">
        <v>98</v>
      </c>
      <c r="E12" s="583"/>
      <c r="F12" s="584"/>
      <c r="G12" s="279">
        <v>0</v>
      </c>
      <c r="H12" s="278"/>
      <c r="I12" s="230">
        <f t="shared" ref="I12:I41" si="0">G12*H12</f>
        <v>0</v>
      </c>
      <c r="M12" s="141"/>
      <c r="N12" s="207"/>
      <c r="O12" s="77"/>
      <c r="P12" s="361" t="s">
        <v>146</v>
      </c>
      <c r="Q12" s="364"/>
    </row>
    <row r="13" spans="2:20" s="110" customFormat="1" ht="15" customHeight="1" x14ac:dyDescent="0.25">
      <c r="B13" s="81"/>
      <c r="C13" s="237"/>
      <c r="D13" s="270" t="s">
        <v>98</v>
      </c>
      <c r="E13" s="269"/>
      <c r="F13" s="270"/>
      <c r="G13" s="279">
        <v>0</v>
      </c>
      <c r="H13" s="278"/>
      <c r="I13" s="230">
        <f t="shared" si="0"/>
        <v>0</v>
      </c>
      <c r="M13" s="141"/>
      <c r="N13" s="207"/>
      <c r="O13" s="77"/>
      <c r="P13" s="361" t="s">
        <v>146</v>
      </c>
      <c r="Q13" s="364"/>
    </row>
    <row r="14" spans="2:20" s="110" customFormat="1" ht="15" customHeight="1" x14ac:dyDescent="0.25">
      <c r="B14" s="81"/>
      <c r="C14" s="237"/>
      <c r="D14" s="270" t="s">
        <v>98</v>
      </c>
      <c r="E14" s="583"/>
      <c r="F14" s="584"/>
      <c r="G14" s="279">
        <v>0</v>
      </c>
      <c r="H14" s="278"/>
      <c r="I14" s="230">
        <f t="shared" si="0"/>
        <v>0</v>
      </c>
      <c r="M14" s="141"/>
      <c r="N14" s="207"/>
      <c r="O14" s="77"/>
      <c r="P14" s="361" t="s">
        <v>146</v>
      </c>
      <c r="Q14" s="364"/>
    </row>
    <row r="15" spans="2:20" s="110" customFormat="1" ht="15" customHeight="1" x14ac:dyDescent="0.25">
      <c r="B15" s="81"/>
      <c r="C15" s="237"/>
      <c r="D15" s="270" t="s">
        <v>98</v>
      </c>
      <c r="E15" s="269"/>
      <c r="F15" s="270"/>
      <c r="G15" s="279">
        <v>0</v>
      </c>
      <c r="H15" s="278"/>
      <c r="I15" s="230">
        <f t="shared" si="0"/>
        <v>0</v>
      </c>
      <c r="M15" s="141"/>
      <c r="N15" s="207"/>
      <c r="O15" s="77"/>
      <c r="P15" s="361" t="s">
        <v>146</v>
      </c>
      <c r="Q15" s="364"/>
    </row>
    <row r="16" spans="2:20" s="110" customFormat="1" ht="15" customHeight="1" x14ac:dyDescent="0.25">
      <c r="B16" s="81"/>
      <c r="C16" s="237"/>
      <c r="D16" s="270" t="s">
        <v>98</v>
      </c>
      <c r="E16" s="583"/>
      <c r="F16" s="584"/>
      <c r="G16" s="279">
        <v>0</v>
      </c>
      <c r="H16" s="278"/>
      <c r="I16" s="230">
        <f t="shared" si="0"/>
        <v>0</v>
      </c>
      <c r="M16" s="141"/>
      <c r="N16" s="207"/>
      <c r="O16" s="77"/>
      <c r="P16" s="361" t="s">
        <v>146</v>
      </c>
      <c r="Q16" s="364"/>
    </row>
    <row r="17" spans="2:20" s="110" customFormat="1" ht="15" customHeight="1" x14ac:dyDescent="0.25">
      <c r="B17" s="81"/>
      <c r="C17" s="237"/>
      <c r="D17" s="270" t="s">
        <v>98</v>
      </c>
      <c r="E17" s="269"/>
      <c r="F17" s="270"/>
      <c r="G17" s="279">
        <v>0</v>
      </c>
      <c r="H17" s="278"/>
      <c r="I17" s="230">
        <f t="shared" si="0"/>
        <v>0</v>
      </c>
      <c r="M17" s="141"/>
      <c r="N17" s="207"/>
      <c r="O17" s="77"/>
      <c r="P17" s="361" t="s">
        <v>146</v>
      </c>
      <c r="Q17" s="365"/>
    </row>
    <row r="18" spans="2:20" s="110" customFormat="1" ht="15" customHeight="1" x14ac:dyDescent="0.25">
      <c r="B18" s="81"/>
      <c r="C18" s="237"/>
      <c r="D18" s="270" t="s">
        <v>98</v>
      </c>
      <c r="E18" s="583"/>
      <c r="F18" s="584"/>
      <c r="G18" s="279">
        <v>0</v>
      </c>
      <c r="H18" s="278"/>
      <c r="I18" s="230">
        <f t="shared" si="0"/>
        <v>0</v>
      </c>
      <c r="M18" s="141"/>
      <c r="N18" s="207"/>
      <c r="O18" s="77"/>
      <c r="P18" s="361" t="s">
        <v>146</v>
      </c>
      <c r="Q18" s="364"/>
    </row>
    <row r="19" spans="2:20" s="110" customFormat="1" ht="15" customHeight="1" x14ac:dyDescent="0.25">
      <c r="B19" s="81"/>
      <c r="C19" s="237"/>
      <c r="D19" s="270" t="s">
        <v>98</v>
      </c>
      <c r="E19" s="269"/>
      <c r="F19" s="270"/>
      <c r="G19" s="279">
        <v>0</v>
      </c>
      <c r="H19" s="278"/>
      <c r="I19" s="230">
        <f t="shared" si="0"/>
        <v>0</v>
      </c>
      <c r="M19" s="141"/>
      <c r="N19" s="207"/>
      <c r="O19" s="77"/>
      <c r="P19" s="361" t="s">
        <v>146</v>
      </c>
      <c r="Q19" s="364"/>
    </row>
    <row r="20" spans="2:20" s="110" customFormat="1" ht="15" customHeight="1" x14ac:dyDescent="0.25">
      <c r="B20" s="81"/>
      <c r="C20" s="237"/>
      <c r="D20" s="270" t="s">
        <v>98</v>
      </c>
      <c r="E20" s="583"/>
      <c r="F20" s="584"/>
      <c r="G20" s="279">
        <v>0</v>
      </c>
      <c r="H20" s="278"/>
      <c r="I20" s="230">
        <f t="shared" si="0"/>
        <v>0</v>
      </c>
      <c r="M20" s="141"/>
      <c r="N20" s="207"/>
      <c r="O20" s="77"/>
      <c r="P20" s="361" t="s">
        <v>146</v>
      </c>
      <c r="Q20" s="364"/>
    </row>
    <row r="21" spans="2:20" s="110" customFormat="1" ht="15" customHeight="1" x14ac:dyDescent="0.25">
      <c r="B21" s="81"/>
      <c r="C21" s="237"/>
      <c r="D21" s="270" t="s">
        <v>98</v>
      </c>
      <c r="E21" s="269"/>
      <c r="F21" s="270"/>
      <c r="G21" s="279">
        <v>0</v>
      </c>
      <c r="H21" s="278"/>
      <c r="I21" s="230">
        <f t="shared" si="0"/>
        <v>0</v>
      </c>
      <c r="M21" s="141"/>
      <c r="N21" s="207"/>
      <c r="O21" s="77"/>
      <c r="P21" s="361" t="s">
        <v>146</v>
      </c>
      <c r="Q21" s="364"/>
    </row>
    <row r="22" spans="2:20" s="110" customFormat="1" ht="15" customHeight="1" x14ac:dyDescent="0.25">
      <c r="B22" s="81"/>
      <c r="C22" s="237"/>
      <c r="D22" s="270" t="s">
        <v>98</v>
      </c>
      <c r="E22" s="583"/>
      <c r="F22" s="584"/>
      <c r="G22" s="279">
        <v>0</v>
      </c>
      <c r="H22" s="278"/>
      <c r="I22" s="230">
        <f t="shared" si="0"/>
        <v>0</v>
      </c>
      <c r="M22" s="141"/>
      <c r="N22" s="207"/>
      <c r="O22" s="77"/>
      <c r="P22" s="361" t="s">
        <v>146</v>
      </c>
      <c r="Q22" s="364"/>
    </row>
    <row r="23" spans="2:20" s="110" customFormat="1" ht="15" customHeight="1" x14ac:dyDescent="0.25">
      <c r="B23" s="81"/>
      <c r="C23" s="237"/>
      <c r="D23" s="270" t="s">
        <v>98</v>
      </c>
      <c r="E23" s="269"/>
      <c r="F23" s="270"/>
      <c r="G23" s="279">
        <v>0</v>
      </c>
      <c r="H23" s="278"/>
      <c r="I23" s="230">
        <f t="shared" si="0"/>
        <v>0</v>
      </c>
      <c r="M23" s="141"/>
      <c r="N23" s="207"/>
      <c r="O23" s="77"/>
      <c r="P23" s="361" t="s">
        <v>146</v>
      </c>
      <c r="Q23" s="364"/>
    </row>
    <row r="24" spans="2:20" s="110" customFormat="1" ht="15" customHeight="1" x14ac:dyDescent="0.25">
      <c r="B24" s="81"/>
      <c r="C24" s="237"/>
      <c r="D24" s="270" t="s">
        <v>98</v>
      </c>
      <c r="E24" s="583"/>
      <c r="F24" s="584"/>
      <c r="G24" s="279">
        <v>0</v>
      </c>
      <c r="H24" s="278"/>
      <c r="I24" s="230">
        <f t="shared" si="0"/>
        <v>0</v>
      </c>
      <c r="M24" s="141"/>
      <c r="N24" s="207"/>
      <c r="O24" s="77"/>
      <c r="P24" s="361" t="s">
        <v>146</v>
      </c>
      <c r="Q24" s="364"/>
    </row>
    <row r="25" spans="2:20" s="110" customFormat="1" ht="15" customHeight="1" x14ac:dyDescent="0.25">
      <c r="B25" s="81"/>
      <c r="C25" s="237"/>
      <c r="D25" s="270" t="s">
        <v>98</v>
      </c>
      <c r="E25" s="269"/>
      <c r="F25" s="270"/>
      <c r="G25" s="279">
        <v>0</v>
      </c>
      <c r="H25" s="278"/>
      <c r="I25" s="230">
        <f t="shared" si="0"/>
        <v>0</v>
      </c>
      <c r="M25" s="141"/>
      <c r="N25" s="207"/>
      <c r="O25" s="77"/>
      <c r="P25" s="361" t="s">
        <v>146</v>
      </c>
      <c r="Q25" s="364"/>
    </row>
    <row r="26" spans="2:20" s="110" customFormat="1" ht="15" hidden="1" customHeight="1" x14ac:dyDescent="0.25">
      <c r="B26" s="81"/>
      <c r="C26" s="237"/>
      <c r="D26" s="270" t="s">
        <v>98</v>
      </c>
      <c r="E26" s="583"/>
      <c r="F26" s="584"/>
      <c r="G26" s="279">
        <v>0</v>
      </c>
      <c r="H26" s="278"/>
      <c r="I26" s="230">
        <f t="shared" si="0"/>
        <v>0</v>
      </c>
      <c r="M26" s="141"/>
      <c r="N26" s="207"/>
      <c r="O26" s="77"/>
      <c r="P26" s="361" t="s">
        <v>146</v>
      </c>
      <c r="Q26" s="364"/>
      <c r="R26" s="314"/>
      <c r="S26" s="314"/>
      <c r="T26" s="314"/>
    </row>
    <row r="27" spans="2:20" s="110" customFormat="1" ht="15" hidden="1" customHeight="1" x14ac:dyDescent="0.25">
      <c r="B27" s="81"/>
      <c r="C27" s="237"/>
      <c r="D27" s="270" t="s">
        <v>98</v>
      </c>
      <c r="E27" s="269"/>
      <c r="F27" s="270"/>
      <c r="G27" s="279">
        <v>0</v>
      </c>
      <c r="H27" s="278"/>
      <c r="I27" s="230">
        <f t="shared" si="0"/>
        <v>0</v>
      </c>
      <c r="M27" s="141"/>
      <c r="N27" s="207"/>
      <c r="O27" s="77"/>
      <c r="P27" s="361" t="s">
        <v>146</v>
      </c>
      <c r="Q27" s="364"/>
      <c r="R27" s="314"/>
      <c r="S27" s="314"/>
      <c r="T27" s="314"/>
    </row>
    <row r="28" spans="2:20" s="110" customFormat="1" ht="15" hidden="1" customHeight="1" x14ac:dyDescent="0.25">
      <c r="B28" s="81"/>
      <c r="C28" s="237"/>
      <c r="D28" s="270" t="s">
        <v>98</v>
      </c>
      <c r="E28" s="583"/>
      <c r="F28" s="584"/>
      <c r="G28" s="279">
        <v>0</v>
      </c>
      <c r="H28" s="278"/>
      <c r="I28" s="230">
        <f t="shared" si="0"/>
        <v>0</v>
      </c>
      <c r="M28" s="141"/>
      <c r="N28" s="207"/>
      <c r="O28" s="77"/>
      <c r="P28" s="361" t="s">
        <v>146</v>
      </c>
      <c r="Q28" s="364"/>
      <c r="R28" s="314"/>
      <c r="S28" s="314"/>
      <c r="T28" s="314"/>
    </row>
    <row r="29" spans="2:20" s="110" customFormat="1" ht="15" hidden="1" customHeight="1" x14ac:dyDescent="0.25">
      <c r="B29" s="81"/>
      <c r="C29" s="237"/>
      <c r="D29" s="270" t="s">
        <v>98</v>
      </c>
      <c r="E29" s="269"/>
      <c r="F29" s="270"/>
      <c r="G29" s="279">
        <v>0</v>
      </c>
      <c r="H29" s="278"/>
      <c r="I29" s="230">
        <f t="shared" si="0"/>
        <v>0</v>
      </c>
      <c r="M29" s="141"/>
      <c r="N29" s="207"/>
      <c r="O29" s="77"/>
      <c r="P29" s="361" t="s">
        <v>146</v>
      </c>
      <c r="Q29" s="364"/>
      <c r="R29" s="314"/>
      <c r="S29" s="314"/>
      <c r="T29" s="314"/>
    </row>
    <row r="30" spans="2:20" s="110" customFormat="1" ht="15" hidden="1" customHeight="1" x14ac:dyDescent="0.25">
      <c r="B30" s="81"/>
      <c r="C30" s="237"/>
      <c r="D30" s="270" t="s">
        <v>98</v>
      </c>
      <c r="E30" s="583"/>
      <c r="F30" s="584"/>
      <c r="G30" s="279">
        <v>0</v>
      </c>
      <c r="H30" s="278"/>
      <c r="I30" s="230">
        <f t="shared" si="0"/>
        <v>0</v>
      </c>
      <c r="M30" s="141"/>
      <c r="N30" s="207"/>
      <c r="O30" s="77"/>
      <c r="P30" s="361" t="s">
        <v>146</v>
      </c>
      <c r="Q30" s="364"/>
      <c r="R30" s="314"/>
      <c r="S30" s="314"/>
      <c r="T30" s="314"/>
    </row>
    <row r="31" spans="2:20" s="110" customFormat="1" ht="15" hidden="1" customHeight="1" x14ac:dyDescent="0.25">
      <c r="B31" s="81"/>
      <c r="C31" s="237"/>
      <c r="D31" s="270" t="s">
        <v>98</v>
      </c>
      <c r="E31" s="269"/>
      <c r="F31" s="270"/>
      <c r="G31" s="279">
        <v>0</v>
      </c>
      <c r="H31" s="278"/>
      <c r="I31" s="230">
        <f t="shared" si="0"/>
        <v>0</v>
      </c>
      <c r="M31" s="141"/>
      <c r="N31" s="207"/>
      <c r="O31" s="77"/>
      <c r="P31" s="361" t="s">
        <v>146</v>
      </c>
      <c r="Q31" s="364"/>
      <c r="R31" s="314"/>
      <c r="S31" s="314"/>
      <c r="T31" s="314"/>
    </row>
    <row r="32" spans="2:20" s="110" customFormat="1" ht="15" hidden="1" customHeight="1" x14ac:dyDescent="0.25">
      <c r="B32" s="81"/>
      <c r="C32" s="237"/>
      <c r="D32" s="270" t="s">
        <v>98</v>
      </c>
      <c r="E32" s="583"/>
      <c r="F32" s="584"/>
      <c r="G32" s="279">
        <v>0</v>
      </c>
      <c r="H32" s="278"/>
      <c r="I32" s="230">
        <f t="shared" si="0"/>
        <v>0</v>
      </c>
      <c r="M32" s="141"/>
      <c r="N32" s="207"/>
      <c r="O32" s="77"/>
      <c r="P32" s="361" t="s">
        <v>146</v>
      </c>
      <c r="Q32" s="364"/>
      <c r="R32" s="123"/>
      <c r="S32" s="314"/>
      <c r="T32" s="314"/>
    </row>
    <row r="33" spans="2:24" s="110" customFormat="1" ht="15" hidden="1" customHeight="1" x14ac:dyDescent="0.25">
      <c r="B33" s="81"/>
      <c r="C33" s="237"/>
      <c r="D33" s="270" t="s">
        <v>98</v>
      </c>
      <c r="E33" s="269"/>
      <c r="F33" s="270"/>
      <c r="G33" s="279">
        <v>0</v>
      </c>
      <c r="H33" s="278"/>
      <c r="I33" s="230">
        <f t="shared" si="0"/>
        <v>0</v>
      </c>
      <c r="M33" s="141"/>
      <c r="N33" s="207"/>
      <c r="O33" s="77"/>
      <c r="P33" s="361" t="s">
        <v>146</v>
      </c>
      <c r="Q33" s="364"/>
      <c r="R33" s="123"/>
      <c r="S33" s="314"/>
      <c r="T33" s="314"/>
    </row>
    <row r="34" spans="2:24" s="110" customFormat="1" ht="15" hidden="1" customHeight="1" x14ac:dyDescent="0.25">
      <c r="B34" s="81"/>
      <c r="C34" s="237"/>
      <c r="D34" s="270" t="s">
        <v>98</v>
      </c>
      <c r="E34" s="583"/>
      <c r="F34" s="584"/>
      <c r="G34" s="279">
        <v>0</v>
      </c>
      <c r="H34" s="278"/>
      <c r="I34" s="230">
        <f t="shared" si="0"/>
        <v>0</v>
      </c>
      <c r="M34" s="141"/>
      <c r="N34" s="207"/>
      <c r="O34" s="77"/>
      <c r="P34" s="361" t="s">
        <v>146</v>
      </c>
      <c r="Q34" s="364"/>
      <c r="R34" s="123"/>
      <c r="S34" s="314"/>
      <c r="T34" s="314"/>
    </row>
    <row r="35" spans="2:24" s="110" customFormat="1" ht="15" hidden="1" customHeight="1" x14ac:dyDescent="0.25">
      <c r="B35" s="81"/>
      <c r="C35" s="237"/>
      <c r="D35" s="270" t="s">
        <v>98</v>
      </c>
      <c r="E35" s="269"/>
      <c r="F35" s="270"/>
      <c r="G35" s="279">
        <v>0</v>
      </c>
      <c r="H35" s="278"/>
      <c r="I35" s="230">
        <f t="shared" si="0"/>
        <v>0</v>
      </c>
      <c r="M35" s="141"/>
      <c r="N35" s="207"/>
      <c r="O35" s="77"/>
      <c r="P35" s="361" t="s">
        <v>146</v>
      </c>
      <c r="Q35" s="364"/>
      <c r="R35" s="123"/>
      <c r="S35" s="314"/>
      <c r="T35" s="314"/>
    </row>
    <row r="36" spans="2:24" s="110" customFormat="1" ht="15" hidden="1" customHeight="1" x14ac:dyDescent="0.25">
      <c r="B36" s="81"/>
      <c r="C36" s="237"/>
      <c r="D36" s="270" t="s">
        <v>98</v>
      </c>
      <c r="E36" s="583"/>
      <c r="F36" s="584"/>
      <c r="G36" s="279">
        <v>0</v>
      </c>
      <c r="H36" s="278"/>
      <c r="I36" s="230">
        <f t="shared" si="0"/>
        <v>0</v>
      </c>
      <c r="M36" s="141"/>
      <c r="N36" s="207"/>
      <c r="O36" s="77"/>
      <c r="P36" s="361" t="s">
        <v>146</v>
      </c>
      <c r="Q36" s="364"/>
      <c r="R36" s="123"/>
      <c r="S36" s="314"/>
      <c r="T36" s="314"/>
    </row>
    <row r="37" spans="2:24" s="110" customFormat="1" ht="15" hidden="1" customHeight="1" x14ac:dyDescent="0.25">
      <c r="B37" s="81"/>
      <c r="C37" s="237"/>
      <c r="D37" s="270" t="s">
        <v>98</v>
      </c>
      <c r="E37" s="269"/>
      <c r="F37" s="270"/>
      <c r="G37" s="279">
        <v>0</v>
      </c>
      <c r="H37" s="278"/>
      <c r="I37" s="230">
        <f t="shared" si="0"/>
        <v>0</v>
      </c>
      <c r="M37" s="141"/>
      <c r="N37" s="207"/>
      <c r="O37" s="77"/>
      <c r="P37" s="361" t="s">
        <v>146</v>
      </c>
      <c r="Q37" s="364"/>
      <c r="R37" s="123"/>
      <c r="S37" s="314"/>
      <c r="T37" s="314"/>
    </row>
    <row r="38" spans="2:24" s="110" customFormat="1" ht="15" hidden="1" customHeight="1" x14ac:dyDescent="0.25">
      <c r="B38" s="81"/>
      <c r="C38" s="237"/>
      <c r="D38" s="270" t="s">
        <v>98</v>
      </c>
      <c r="E38" s="583"/>
      <c r="F38" s="584"/>
      <c r="G38" s="279">
        <v>0</v>
      </c>
      <c r="H38" s="278"/>
      <c r="I38" s="230">
        <f t="shared" si="0"/>
        <v>0</v>
      </c>
      <c r="M38" s="141"/>
      <c r="N38" s="207"/>
      <c r="O38" s="77"/>
      <c r="P38" s="361" t="s">
        <v>146</v>
      </c>
      <c r="Q38" s="364"/>
      <c r="R38" s="123"/>
      <c r="S38" s="314"/>
      <c r="T38" s="314"/>
    </row>
    <row r="39" spans="2:24" s="110" customFormat="1" ht="15" hidden="1" customHeight="1" x14ac:dyDescent="0.25">
      <c r="B39" s="81"/>
      <c r="C39" s="237"/>
      <c r="D39" s="270" t="s">
        <v>98</v>
      </c>
      <c r="E39" s="269"/>
      <c r="F39" s="270"/>
      <c r="G39" s="279">
        <v>0</v>
      </c>
      <c r="H39" s="278"/>
      <c r="I39" s="230">
        <f t="shared" si="0"/>
        <v>0</v>
      </c>
      <c r="M39" s="141"/>
      <c r="N39" s="207"/>
      <c r="O39" s="77"/>
      <c r="P39" s="361" t="s">
        <v>146</v>
      </c>
      <c r="Q39" s="364"/>
      <c r="R39" s="123"/>
      <c r="S39" s="314"/>
      <c r="T39" s="314"/>
    </row>
    <row r="40" spans="2:24" s="110" customFormat="1" ht="15" hidden="1" customHeight="1" x14ac:dyDescent="0.25">
      <c r="B40" s="81"/>
      <c r="C40" s="237"/>
      <c r="D40" s="270" t="s">
        <v>98</v>
      </c>
      <c r="E40" s="583"/>
      <c r="F40" s="584"/>
      <c r="G40" s="279">
        <v>0</v>
      </c>
      <c r="H40" s="278"/>
      <c r="I40" s="230">
        <f t="shared" si="0"/>
        <v>0</v>
      </c>
      <c r="M40" s="141"/>
      <c r="N40" s="207"/>
      <c r="O40" s="77"/>
      <c r="P40" s="361" t="s">
        <v>146</v>
      </c>
      <c r="Q40" s="364"/>
      <c r="R40" s="123"/>
      <c r="S40" s="314"/>
      <c r="T40" s="314"/>
    </row>
    <row r="41" spans="2:24" s="110" customFormat="1" ht="15" hidden="1" customHeight="1" x14ac:dyDescent="0.25">
      <c r="B41" s="81"/>
      <c r="C41" s="237"/>
      <c r="D41" s="270" t="s">
        <v>98</v>
      </c>
      <c r="E41" s="583"/>
      <c r="F41" s="584"/>
      <c r="G41" s="279">
        <v>0</v>
      </c>
      <c r="H41" s="278"/>
      <c r="I41" s="230">
        <f t="shared" si="0"/>
        <v>0</v>
      </c>
      <c r="M41" s="141"/>
      <c r="N41" s="207"/>
      <c r="O41" s="77"/>
      <c r="P41" s="361" t="s">
        <v>146</v>
      </c>
      <c r="Q41" s="364"/>
      <c r="R41" s="123"/>
      <c r="S41" s="314"/>
      <c r="T41" s="314"/>
    </row>
    <row r="42" spans="2:24" s="231" customFormat="1" ht="15" customHeight="1" x14ac:dyDescent="0.25">
      <c r="B42" s="580" t="s">
        <v>143</v>
      </c>
      <c r="C42" s="580"/>
      <c r="M42" s="276"/>
      <c r="N42" s="233"/>
      <c r="P42" s="123"/>
      <c r="Q42" s="313"/>
    </row>
    <row r="43" spans="2:24" s="33" customFormat="1" x14ac:dyDescent="0.25">
      <c r="D43" s="31"/>
      <c r="E43" s="29"/>
      <c r="F43" s="185"/>
      <c r="G43" s="185"/>
      <c r="H43" s="185" t="s">
        <v>99</v>
      </c>
      <c r="I43" s="199">
        <f>SUM(I11:I41)</f>
        <v>0</v>
      </c>
      <c r="M43" s="34"/>
      <c r="N43" s="215"/>
      <c r="P43" s="231"/>
    </row>
    <row r="44" spans="2:24" s="33" customFormat="1" x14ac:dyDescent="0.25">
      <c r="D44" s="31"/>
      <c r="E44" s="29"/>
      <c r="F44" s="185"/>
      <c r="G44" s="185"/>
      <c r="H44" s="185" t="s">
        <v>100</v>
      </c>
      <c r="I44" s="199">
        <f>I43*30%</f>
        <v>0</v>
      </c>
      <c r="J44" s="370"/>
      <c r="M44" s="277"/>
      <c r="N44" s="216"/>
    </row>
    <row r="45" spans="2:24" s="33" customFormat="1" x14ac:dyDescent="0.25">
      <c r="D45" s="31"/>
      <c r="E45" s="29"/>
      <c r="F45" s="189"/>
      <c r="G45" s="189"/>
      <c r="H45" s="189" t="s">
        <v>101</v>
      </c>
      <c r="I45" s="200">
        <f>SUM(I43:I44)</f>
        <v>0</v>
      </c>
      <c r="M45" s="277"/>
      <c r="N45" s="216"/>
    </row>
    <row r="46" spans="2:24" s="33" customFormat="1" ht="13.9" customHeight="1" x14ac:dyDescent="0.25">
      <c r="D46" s="31"/>
      <c r="E46" s="29"/>
      <c r="F46" s="185"/>
      <c r="G46" s="29"/>
      <c r="H46" s="34"/>
      <c r="N46" s="216"/>
    </row>
    <row r="47" spans="2:24" ht="15" customHeight="1" x14ac:dyDescent="0.25">
      <c r="N47" s="216"/>
      <c r="P47" s="33"/>
    </row>
    <row r="48" spans="2:24" s="32" customFormat="1" ht="30" customHeight="1" x14ac:dyDescent="0.25">
      <c r="B48" s="594" t="s">
        <v>86</v>
      </c>
      <c r="C48" s="594"/>
      <c r="D48" s="374"/>
      <c r="E48" s="381"/>
      <c r="F48" s="381"/>
      <c r="G48" s="381"/>
      <c r="H48" s="381"/>
      <c r="I48" s="253"/>
      <c r="J48" s="253"/>
      <c r="K48" s="253"/>
      <c r="M48" s="137"/>
      <c r="N48" s="203"/>
      <c r="O48" s="115"/>
      <c r="P48" s="379" t="s">
        <v>3</v>
      </c>
      <c r="Q48" s="324"/>
      <c r="R48" s="324"/>
      <c r="S48" s="325"/>
      <c r="T48" s="325"/>
      <c r="U48" s="325"/>
      <c r="V48" s="325"/>
      <c r="W48" s="193"/>
      <c r="X48" s="193"/>
    </row>
    <row r="49" spans="2:29" s="32" customFormat="1" x14ac:dyDescent="0.2">
      <c r="B49" s="595" t="s">
        <v>108</v>
      </c>
      <c r="C49" s="595"/>
      <c r="D49" s="595"/>
      <c r="E49" s="595"/>
      <c r="F49" s="595"/>
      <c r="G49" s="595"/>
      <c r="H49" s="595"/>
      <c r="I49" s="595"/>
      <c r="J49" s="595"/>
      <c r="K49" s="595"/>
      <c r="M49" s="137"/>
      <c r="N49" s="203"/>
    </row>
    <row r="50" spans="2:29" s="89" customFormat="1" ht="15" customHeight="1" x14ac:dyDescent="0.25">
      <c r="B50" s="595" t="s">
        <v>107</v>
      </c>
      <c r="C50" s="595"/>
      <c r="D50" s="595"/>
      <c r="E50" s="595"/>
      <c r="F50" s="595"/>
      <c r="G50" s="595"/>
      <c r="H50" s="595"/>
      <c r="I50" s="595"/>
      <c r="J50" s="595"/>
      <c r="K50" s="595"/>
      <c r="M50" s="138"/>
      <c r="N50" s="204"/>
      <c r="O50" s="116"/>
      <c r="P50" s="116"/>
      <c r="Q50" s="116"/>
      <c r="R50" s="117">
        <v>900</v>
      </c>
      <c r="S50" s="118" t="s">
        <v>80</v>
      </c>
      <c r="T50" s="78"/>
      <c r="U50" s="119"/>
      <c r="V50" s="120"/>
      <c r="W50" s="121"/>
      <c r="X50" s="78"/>
      <c r="Y50" s="79"/>
      <c r="Z50" s="79"/>
      <c r="AA50" s="79"/>
      <c r="AB50" s="79"/>
      <c r="AC50" s="79"/>
    </row>
    <row r="51" spans="2:29" s="87" customFormat="1" ht="65.25" hidden="1" customHeight="1" x14ac:dyDescent="0.25">
      <c r="B51" s="254"/>
      <c r="C51" s="596" t="s">
        <v>58</v>
      </c>
      <c r="D51" s="255"/>
      <c r="E51" s="255"/>
      <c r="F51" s="255"/>
      <c r="G51" s="255"/>
      <c r="H51" s="256"/>
      <c r="I51" s="256"/>
      <c r="J51" s="257"/>
      <c r="K51" s="257"/>
      <c r="M51" s="138"/>
      <c r="N51" s="204"/>
      <c r="O51" s="86"/>
      <c r="P51" s="86"/>
      <c r="Q51" s="86"/>
      <c r="R51" s="86"/>
      <c r="S51" s="86"/>
      <c r="T51" s="86"/>
      <c r="U51" s="122"/>
      <c r="V51" s="86"/>
      <c r="W51" s="108"/>
      <c r="Y51" s="110"/>
      <c r="Z51" s="110"/>
      <c r="AA51" s="110"/>
      <c r="AB51" s="110"/>
      <c r="AC51" s="110"/>
    </row>
    <row r="52" spans="2:29" s="78" customFormat="1" ht="30" customHeight="1" x14ac:dyDescent="0.25">
      <c r="B52" s="258" t="s">
        <v>79</v>
      </c>
      <c r="C52" s="597"/>
      <c r="D52" s="598" t="s">
        <v>59</v>
      </c>
      <c r="E52" s="598"/>
      <c r="F52" s="598"/>
      <c r="G52" s="259" t="s">
        <v>10</v>
      </c>
      <c r="H52" s="259" t="s">
        <v>11</v>
      </c>
      <c r="I52" s="259" t="s">
        <v>81</v>
      </c>
      <c r="J52" s="259" t="s">
        <v>60</v>
      </c>
      <c r="K52" s="259" t="s">
        <v>82</v>
      </c>
      <c r="M52" s="139"/>
      <c r="N52" s="205"/>
      <c r="O52" s="123"/>
      <c r="P52" s="362" t="s">
        <v>150</v>
      </c>
      <c r="Q52" s="362" t="s">
        <v>155</v>
      </c>
      <c r="R52" s="317" t="s">
        <v>83</v>
      </c>
      <c r="S52" s="317" t="s">
        <v>84</v>
      </c>
      <c r="T52" s="317" t="s">
        <v>5</v>
      </c>
      <c r="U52" s="317" t="s">
        <v>157</v>
      </c>
      <c r="V52" s="368" t="s">
        <v>104</v>
      </c>
      <c r="W52" s="124"/>
      <c r="X52" s="124"/>
      <c r="Y52" s="124"/>
      <c r="Z52" s="124"/>
      <c r="AA52" s="124"/>
    </row>
    <row r="53" spans="2:29" s="76" customFormat="1" x14ac:dyDescent="0.25">
      <c r="B53" s="93"/>
      <c r="C53" s="221"/>
      <c r="D53" s="589"/>
      <c r="E53" s="590"/>
      <c r="F53" s="591"/>
      <c r="G53" s="222"/>
      <c r="H53" s="223"/>
      <c r="I53" s="224">
        <v>0</v>
      </c>
      <c r="J53" s="225"/>
      <c r="K53" s="224">
        <f>I53*J53</f>
        <v>0</v>
      </c>
      <c r="L53" s="125"/>
      <c r="M53" s="139"/>
      <c r="N53" s="205"/>
      <c r="O53" s="126"/>
      <c r="P53" s="361" t="s">
        <v>146</v>
      </c>
      <c r="Q53" s="363"/>
      <c r="R53" s="326">
        <f>ROUND(MIN(I53,R50),2)</f>
        <v>0</v>
      </c>
      <c r="S53" s="327">
        <f t="shared" ref="S53:S87" si="1">J53</f>
        <v>0</v>
      </c>
      <c r="T53" s="145">
        <f>R53*S53</f>
        <v>0</v>
      </c>
      <c r="U53" s="328">
        <v>0</v>
      </c>
      <c r="V53" s="145">
        <f>K53-U53</f>
        <v>0</v>
      </c>
      <c r="W53" s="88"/>
      <c r="X53" s="88"/>
      <c r="Y53" s="88"/>
      <c r="Z53" s="88"/>
      <c r="AA53" s="88"/>
    </row>
    <row r="54" spans="2:29" s="76" customFormat="1" x14ac:dyDescent="0.25">
      <c r="B54" s="93"/>
      <c r="C54" s="221"/>
      <c r="D54" s="589"/>
      <c r="E54" s="590"/>
      <c r="F54" s="591"/>
      <c r="G54" s="222"/>
      <c r="H54" s="223"/>
      <c r="I54" s="224">
        <v>0</v>
      </c>
      <c r="J54" s="225"/>
      <c r="K54" s="224">
        <f t="shared" ref="K54:K87" si="2">I54*J54</f>
        <v>0</v>
      </c>
      <c r="L54" s="125"/>
      <c r="M54" s="139"/>
      <c r="N54" s="205"/>
      <c r="O54" s="126"/>
      <c r="P54" s="361" t="s">
        <v>146</v>
      </c>
      <c r="Q54" s="363"/>
      <c r="R54" s="326">
        <f t="shared" ref="R54:R87" si="3">ROUND(MIN(I54,R51),2)</f>
        <v>0</v>
      </c>
      <c r="S54" s="327">
        <f t="shared" si="1"/>
        <v>0</v>
      </c>
      <c r="T54" s="145">
        <f t="shared" ref="T54:T87" si="4">R54*S54</f>
        <v>0</v>
      </c>
      <c r="U54" s="328">
        <v>0</v>
      </c>
      <c r="V54" s="145">
        <f t="shared" ref="V54:V87" si="5">K54-U54</f>
        <v>0</v>
      </c>
      <c r="W54" s="88"/>
      <c r="X54" s="88"/>
      <c r="Y54" s="88"/>
      <c r="Z54" s="88"/>
      <c r="AA54" s="88"/>
    </row>
    <row r="55" spans="2:29" s="76" customFormat="1" x14ac:dyDescent="0.25">
      <c r="B55" s="93"/>
      <c r="C55" s="221"/>
      <c r="D55" s="589"/>
      <c r="E55" s="590"/>
      <c r="F55" s="591"/>
      <c r="G55" s="222"/>
      <c r="H55" s="223"/>
      <c r="I55" s="224">
        <v>0</v>
      </c>
      <c r="J55" s="225"/>
      <c r="K55" s="224">
        <f t="shared" si="2"/>
        <v>0</v>
      </c>
      <c r="L55" s="125"/>
      <c r="M55" s="139"/>
      <c r="N55" s="205"/>
      <c r="O55" s="126"/>
      <c r="P55" s="361" t="s">
        <v>146</v>
      </c>
      <c r="Q55" s="363"/>
      <c r="R55" s="326">
        <f t="shared" si="3"/>
        <v>0</v>
      </c>
      <c r="S55" s="327">
        <f t="shared" si="1"/>
        <v>0</v>
      </c>
      <c r="T55" s="145">
        <f t="shared" si="4"/>
        <v>0</v>
      </c>
      <c r="U55" s="328">
        <v>0</v>
      </c>
      <c r="V55" s="145">
        <f t="shared" si="5"/>
        <v>0</v>
      </c>
      <c r="W55" s="88"/>
      <c r="X55" s="88"/>
      <c r="Y55" s="88"/>
      <c r="Z55" s="88"/>
      <c r="AA55" s="88"/>
    </row>
    <row r="56" spans="2:29" s="76" customFormat="1" x14ac:dyDescent="0.25">
      <c r="B56" s="93"/>
      <c r="C56" s="221"/>
      <c r="D56" s="589"/>
      <c r="E56" s="590"/>
      <c r="F56" s="591"/>
      <c r="G56" s="222"/>
      <c r="H56" s="223"/>
      <c r="I56" s="224">
        <v>0</v>
      </c>
      <c r="J56" s="225"/>
      <c r="K56" s="224">
        <f t="shared" si="2"/>
        <v>0</v>
      </c>
      <c r="L56" s="125"/>
      <c r="M56" s="139"/>
      <c r="N56" s="205"/>
      <c r="O56" s="126"/>
      <c r="P56" s="361" t="s">
        <v>146</v>
      </c>
      <c r="Q56" s="363"/>
      <c r="R56" s="326">
        <f t="shared" si="3"/>
        <v>0</v>
      </c>
      <c r="S56" s="327">
        <f t="shared" si="1"/>
        <v>0</v>
      </c>
      <c r="T56" s="145">
        <f t="shared" si="4"/>
        <v>0</v>
      </c>
      <c r="U56" s="328">
        <v>0</v>
      </c>
      <c r="V56" s="145">
        <f t="shared" si="5"/>
        <v>0</v>
      </c>
      <c r="W56" s="88"/>
      <c r="X56" s="88"/>
      <c r="Y56" s="88"/>
      <c r="Z56" s="88"/>
      <c r="AA56" s="88"/>
    </row>
    <row r="57" spans="2:29" s="76" customFormat="1" x14ac:dyDescent="0.25">
      <c r="B57" s="93"/>
      <c r="C57" s="221"/>
      <c r="D57" s="589"/>
      <c r="E57" s="590"/>
      <c r="F57" s="591"/>
      <c r="G57" s="222"/>
      <c r="H57" s="223"/>
      <c r="I57" s="224">
        <v>0</v>
      </c>
      <c r="J57" s="225"/>
      <c r="K57" s="224">
        <f t="shared" si="2"/>
        <v>0</v>
      </c>
      <c r="L57" s="125"/>
      <c r="M57" s="139"/>
      <c r="N57" s="205"/>
      <c r="O57" s="126"/>
      <c r="P57" s="361" t="s">
        <v>146</v>
      </c>
      <c r="Q57" s="363"/>
      <c r="R57" s="326">
        <f t="shared" si="3"/>
        <v>0</v>
      </c>
      <c r="S57" s="327">
        <f t="shared" si="1"/>
        <v>0</v>
      </c>
      <c r="T57" s="145">
        <f t="shared" si="4"/>
        <v>0</v>
      </c>
      <c r="U57" s="328">
        <v>0</v>
      </c>
      <c r="V57" s="145">
        <f t="shared" si="5"/>
        <v>0</v>
      </c>
      <c r="W57" s="88"/>
      <c r="X57" s="88"/>
      <c r="Y57" s="88"/>
      <c r="Z57" s="88"/>
      <c r="AA57" s="88"/>
    </row>
    <row r="58" spans="2:29" s="76" customFormat="1" x14ac:dyDescent="0.25">
      <c r="B58" s="93"/>
      <c r="C58" s="221"/>
      <c r="D58" s="589"/>
      <c r="E58" s="590"/>
      <c r="F58" s="591"/>
      <c r="G58" s="222"/>
      <c r="H58" s="223"/>
      <c r="I58" s="224">
        <v>0</v>
      </c>
      <c r="J58" s="225"/>
      <c r="K58" s="224">
        <f t="shared" si="2"/>
        <v>0</v>
      </c>
      <c r="L58" s="125"/>
      <c r="M58" s="139"/>
      <c r="N58" s="205"/>
      <c r="O58" s="126"/>
      <c r="P58" s="361" t="s">
        <v>146</v>
      </c>
      <c r="Q58" s="363"/>
      <c r="R58" s="326">
        <f t="shared" si="3"/>
        <v>0</v>
      </c>
      <c r="S58" s="327">
        <f t="shared" si="1"/>
        <v>0</v>
      </c>
      <c r="T58" s="145">
        <f t="shared" si="4"/>
        <v>0</v>
      </c>
      <c r="U58" s="328">
        <v>0</v>
      </c>
      <c r="V58" s="145">
        <f t="shared" si="5"/>
        <v>0</v>
      </c>
      <c r="W58" s="88"/>
      <c r="X58" s="88"/>
      <c r="Y58" s="88"/>
      <c r="Z58" s="88"/>
      <c r="AA58" s="88"/>
    </row>
    <row r="59" spans="2:29" s="76" customFormat="1" x14ac:dyDescent="0.25">
      <c r="B59" s="93"/>
      <c r="C59" s="221"/>
      <c r="D59" s="589"/>
      <c r="E59" s="590"/>
      <c r="F59" s="591"/>
      <c r="G59" s="222"/>
      <c r="H59" s="223"/>
      <c r="I59" s="224">
        <v>0</v>
      </c>
      <c r="J59" s="225"/>
      <c r="K59" s="224">
        <f t="shared" si="2"/>
        <v>0</v>
      </c>
      <c r="L59" s="125"/>
      <c r="M59" s="139"/>
      <c r="N59" s="205"/>
      <c r="O59" s="126"/>
      <c r="P59" s="361" t="s">
        <v>146</v>
      </c>
      <c r="Q59" s="363"/>
      <c r="R59" s="326">
        <f t="shared" si="3"/>
        <v>0</v>
      </c>
      <c r="S59" s="327">
        <f t="shared" si="1"/>
        <v>0</v>
      </c>
      <c r="T59" s="145">
        <f t="shared" si="4"/>
        <v>0</v>
      </c>
      <c r="U59" s="328">
        <v>0</v>
      </c>
      <c r="V59" s="145">
        <f t="shared" si="5"/>
        <v>0</v>
      </c>
      <c r="W59" s="88"/>
      <c r="X59" s="88"/>
      <c r="Y59" s="88"/>
      <c r="Z59" s="88"/>
      <c r="AA59" s="88"/>
    </row>
    <row r="60" spans="2:29" s="76" customFormat="1" x14ac:dyDescent="0.25">
      <c r="B60" s="93"/>
      <c r="C60" s="221"/>
      <c r="D60" s="589"/>
      <c r="E60" s="590"/>
      <c r="F60" s="591"/>
      <c r="G60" s="222"/>
      <c r="H60" s="223"/>
      <c r="I60" s="224">
        <v>0</v>
      </c>
      <c r="J60" s="225"/>
      <c r="K60" s="224">
        <f t="shared" si="2"/>
        <v>0</v>
      </c>
      <c r="L60" s="125"/>
      <c r="M60" s="139"/>
      <c r="N60" s="205"/>
      <c r="O60" s="126"/>
      <c r="P60" s="361" t="s">
        <v>146</v>
      </c>
      <c r="Q60" s="363"/>
      <c r="R60" s="326">
        <f t="shared" si="3"/>
        <v>0</v>
      </c>
      <c r="S60" s="327">
        <f t="shared" si="1"/>
        <v>0</v>
      </c>
      <c r="T60" s="145">
        <f t="shared" si="4"/>
        <v>0</v>
      </c>
      <c r="U60" s="328">
        <v>0</v>
      </c>
      <c r="V60" s="145">
        <f t="shared" si="5"/>
        <v>0</v>
      </c>
      <c r="W60" s="88"/>
      <c r="X60" s="88"/>
      <c r="Y60" s="88"/>
      <c r="Z60" s="88"/>
      <c r="AA60" s="88"/>
    </row>
    <row r="61" spans="2:29" s="76" customFormat="1" ht="15.75" customHeight="1" x14ac:dyDescent="0.25">
      <c r="B61" s="93"/>
      <c r="C61" s="221"/>
      <c r="D61" s="589"/>
      <c r="E61" s="590"/>
      <c r="F61" s="591"/>
      <c r="G61" s="222"/>
      <c r="H61" s="226"/>
      <c r="I61" s="227">
        <v>0</v>
      </c>
      <c r="J61" s="225"/>
      <c r="K61" s="224">
        <f t="shared" si="2"/>
        <v>0</v>
      </c>
      <c r="L61" s="125"/>
      <c r="M61" s="139"/>
      <c r="N61" s="205"/>
      <c r="O61" s="126"/>
      <c r="P61" s="361" t="s">
        <v>146</v>
      </c>
      <c r="Q61" s="363"/>
      <c r="R61" s="326">
        <f t="shared" si="3"/>
        <v>0</v>
      </c>
      <c r="S61" s="327">
        <f t="shared" si="1"/>
        <v>0</v>
      </c>
      <c r="T61" s="145">
        <f t="shared" si="4"/>
        <v>0</v>
      </c>
      <c r="U61" s="328">
        <v>0</v>
      </c>
      <c r="V61" s="145">
        <f t="shared" si="5"/>
        <v>0</v>
      </c>
      <c r="W61" s="88"/>
      <c r="X61" s="88"/>
      <c r="Y61" s="88"/>
      <c r="Z61" s="88"/>
      <c r="AA61" s="88"/>
    </row>
    <row r="62" spans="2:29" s="76" customFormat="1" x14ac:dyDescent="0.25">
      <c r="B62" s="93"/>
      <c r="C62" s="221"/>
      <c r="D62" s="589"/>
      <c r="E62" s="590"/>
      <c r="F62" s="591"/>
      <c r="G62" s="222"/>
      <c r="H62" s="226"/>
      <c r="I62" s="227">
        <v>0</v>
      </c>
      <c r="J62" s="225"/>
      <c r="K62" s="224">
        <f t="shared" si="2"/>
        <v>0</v>
      </c>
      <c r="L62" s="125"/>
      <c r="M62" s="139"/>
      <c r="N62" s="205"/>
      <c r="O62" s="126"/>
      <c r="P62" s="361" t="s">
        <v>146</v>
      </c>
      <c r="Q62" s="363"/>
      <c r="R62" s="326">
        <f t="shared" si="3"/>
        <v>0</v>
      </c>
      <c r="S62" s="327">
        <f t="shared" si="1"/>
        <v>0</v>
      </c>
      <c r="T62" s="145">
        <f t="shared" si="4"/>
        <v>0</v>
      </c>
      <c r="U62" s="328">
        <v>0</v>
      </c>
      <c r="V62" s="145">
        <f t="shared" si="5"/>
        <v>0</v>
      </c>
      <c r="W62" s="88"/>
      <c r="X62" s="88"/>
      <c r="Y62" s="88"/>
      <c r="Z62" s="88"/>
      <c r="AA62" s="88"/>
    </row>
    <row r="63" spans="2:29" s="76" customFormat="1" ht="15" customHeight="1" x14ac:dyDescent="0.25">
      <c r="B63" s="93"/>
      <c r="C63" s="221"/>
      <c r="D63" s="589"/>
      <c r="E63" s="590"/>
      <c r="F63" s="591"/>
      <c r="G63" s="222"/>
      <c r="H63" s="226"/>
      <c r="I63" s="227">
        <v>0</v>
      </c>
      <c r="J63" s="225"/>
      <c r="K63" s="224">
        <f t="shared" si="2"/>
        <v>0</v>
      </c>
      <c r="L63" s="125"/>
      <c r="M63" s="139"/>
      <c r="N63" s="205"/>
      <c r="O63" s="126"/>
      <c r="P63" s="361" t="s">
        <v>146</v>
      </c>
      <c r="Q63" s="363"/>
      <c r="R63" s="326">
        <f t="shared" si="3"/>
        <v>0</v>
      </c>
      <c r="S63" s="327">
        <f t="shared" si="1"/>
        <v>0</v>
      </c>
      <c r="T63" s="145">
        <f t="shared" si="4"/>
        <v>0</v>
      </c>
      <c r="U63" s="328">
        <v>0</v>
      </c>
      <c r="V63" s="145">
        <f t="shared" si="5"/>
        <v>0</v>
      </c>
      <c r="W63" s="88"/>
      <c r="X63" s="88"/>
      <c r="Y63" s="88"/>
      <c r="Z63" s="88"/>
      <c r="AA63" s="88"/>
    </row>
    <row r="64" spans="2:29" s="76" customFormat="1" ht="15" customHeight="1" x14ac:dyDescent="0.25">
      <c r="B64" s="93"/>
      <c r="C64" s="221"/>
      <c r="D64" s="589"/>
      <c r="E64" s="590"/>
      <c r="F64" s="591"/>
      <c r="G64" s="222"/>
      <c r="H64" s="226"/>
      <c r="I64" s="227">
        <v>0</v>
      </c>
      <c r="J64" s="225"/>
      <c r="K64" s="224">
        <f t="shared" si="2"/>
        <v>0</v>
      </c>
      <c r="L64" s="125"/>
      <c r="M64" s="139"/>
      <c r="N64" s="205"/>
      <c r="O64" s="126"/>
      <c r="P64" s="361" t="s">
        <v>146</v>
      </c>
      <c r="Q64" s="363"/>
      <c r="R64" s="326">
        <f t="shared" si="3"/>
        <v>0</v>
      </c>
      <c r="S64" s="327">
        <f t="shared" si="1"/>
        <v>0</v>
      </c>
      <c r="T64" s="145">
        <f t="shared" si="4"/>
        <v>0</v>
      </c>
      <c r="U64" s="328">
        <v>0</v>
      </c>
      <c r="V64" s="145">
        <f t="shared" si="5"/>
        <v>0</v>
      </c>
      <c r="W64" s="88"/>
      <c r="X64" s="88"/>
      <c r="Y64" s="88"/>
      <c r="Z64" s="88"/>
      <c r="AA64" s="88"/>
    </row>
    <row r="65" spans="2:27" s="76" customFormat="1" ht="15" customHeight="1" x14ac:dyDescent="0.25">
      <c r="B65" s="93"/>
      <c r="C65" s="221"/>
      <c r="D65" s="589"/>
      <c r="E65" s="590"/>
      <c r="F65" s="591"/>
      <c r="G65" s="222"/>
      <c r="H65" s="226"/>
      <c r="I65" s="227">
        <v>0</v>
      </c>
      <c r="J65" s="225"/>
      <c r="K65" s="224">
        <f t="shared" si="2"/>
        <v>0</v>
      </c>
      <c r="L65" s="125"/>
      <c r="M65" s="139"/>
      <c r="N65" s="205"/>
      <c r="O65" s="126"/>
      <c r="P65" s="361" t="s">
        <v>146</v>
      </c>
      <c r="Q65" s="363"/>
      <c r="R65" s="326">
        <f t="shared" si="3"/>
        <v>0</v>
      </c>
      <c r="S65" s="327">
        <f t="shared" si="1"/>
        <v>0</v>
      </c>
      <c r="T65" s="145">
        <f t="shared" si="4"/>
        <v>0</v>
      </c>
      <c r="U65" s="328">
        <v>0</v>
      </c>
      <c r="V65" s="145">
        <f t="shared" si="5"/>
        <v>0</v>
      </c>
      <c r="W65" s="88"/>
      <c r="X65" s="88"/>
      <c r="Y65" s="88"/>
      <c r="Z65" s="88"/>
      <c r="AA65" s="88"/>
    </row>
    <row r="66" spans="2:27" s="76" customFormat="1" ht="15" customHeight="1" x14ac:dyDescent="0.25">
      <c r="B66" s="93"/>
      <c r="C66" s="221"/>
      <c r="D66" s="589"/>
      <c r="E66" s="590"/>
      <c r="F66" s="591"/>
      <c r="G66" s="222"/>
      <c r="H66" s="226"/>
      <c r="I66" s="227">
        <v>0</v>
      </c>
      <c r="J66" s="225"/>
      <c r="K66" s="224">
        <f t="shared" si="2"/>
        <v>0</v>
      </c>
      <c r="L66" s="125"/>
      <c r="M66" s="139"/>
      <c r="N66" s="205"/>
      <c r="O66" s="126"/>
      <c r="P66" s="361" t="s">
        <v>146</v>
      </c>
      <c r="Q66" s="363"/>
      <c r="R66" s="326">
        <f t="shared" si="3"/>
        <v>0</v>
      </c>
      <c r="S66" s="327">
        <f t="shared" si="1"/>
        <v>0</v>
      </c>
      <c r="T66" s="145">
        <f t="shared" si="4"/>
        <v>0</v>
      </c>
      <c r="U66" s="328">
        <v>0</v>
      </c>
      <c r="V66" s="145">
        <f t="shared" si="5"/>
        <v>0</v>
      </c>
      <c r="W66" s="88"/>
      <c r="X66" s="88"/>
      <c r="Y66" s="88"/>
      <c r="Z66" s="88"/>
      <c r="AA66" s="88"/>
    </row>
    <row r="67" spans="2:27" s="76" customFormat="1" ht="15" customHeight="1" x14ac:dyDescent="0.25">
      <c r="B67" s="93"/>
      <c r="C67" s="221"/>
      <c r="D67" s="589"/>
      <c r="E67" s="590"/>
      <c r="F67" s="591"/>
      <c r="G67" s="222"/>
      <c r="H67" s="226"/>
      <c r="I67" s="227">
        <v>0</v>
      </c>
      <c r="J67" s="225"/>
      <c r="K67" s="224">
        <f t="shared" si="2"/>
        <v>0</v>
      </c>
      <c r="L67" s="125"/>
      <c r="M67" s="139"/>
      <c r="N67" s="205"/>
      <c r="O67" s="126"/>
      <c r="P67" s="361" t="s">
        <v>146</v>
      </c>
      <c r="Q67" s="363"/>
      <c r="R67" s="326">
        <f t="shared" si="3"/>
        <v>0</v>
      </c>
      <c r="S67" s="327">
        <f t="shared" si="1"/>
        <v>0</v>
      </c>
      <c r="T67" s="145">
        <f t="shared" si="4"/>
        <v>0</v>
      </c>
      <c r="U67" s="328">
        <v>0</v>
      </c>
      <c r="V67" s="145">
        <f t="shared" si="5"/>
        <v>0</v>
      </c>
      <c r="W67" s="88"/>
      <c r="X67" s="88"/>
      <c r="Y67" s="88"/>
      <c r="Z67" s="88"/>
      <c r="AA67" s="88"/>
    </row>
    <row r="68" spans="2:27" s="76" customFormat="1" ht="15" hidden="1" customHeight="1" x14ac:dyDescent="0.25">
      <c r="B68" s="220"/>
      <c r="C68" s="221"/>
      <c r="D68" s="589"/>
      <c r="E68" s="590"/>
      <c r="F68" s="591"/>
      <c r="G68" s="222"/>
      <c r="H68" s="226"/>
      <c r="I68" s="227">
        <v>0</v>
      </c>
      <c r="J68" s="225"/>
      <c r="K68" s="224">
        <f t="shared" si="2"/>
        <v>0</v>
      </c>
      <c r="L68" s="125"/>
      <c r="M68" s="139"/>
      <c r="N68" s="205"/>
      <c r="O68" s="126"/>
      <c r="P68" s="361" t="s">
        <v>146</v>
      </c>
      <c r="Q68" s="363"/>
      <c r="R68" s="326">
        <f t="shared" si="3"/>
        <v>0</v>
      </c>
      <c r="S68" s="327">
        <f t="shared" si="1"/>
        <v>0</v>
      </c>
      <c r="T68" s="145">
        <f t="shared" si="4"/>
        <v>0</v>
      </c>
      <c r="U68" s="328">
        <v>0</v>
      </c>
      <c r="V68" s="145">
        <f t="shared" si="5"/>
        <v>0</v>
      </c>
      <c r="W68" s="88"/>
      <c r="X68" s="88"/>
      <c r="Y68" s="88"/>
      <c r="Z68" s="88"/>
      <c r="AA68" s="88"/>
    </row>
    <row r="69" spans="2:27" s="76" customFormat="1" ht="15" hidden="1" customHeight="1" x14ac:dyDescent="0.25">
      <c r="B69" s="220"/>
      <c r="C69" s="221"/>
      <c r="D69" s="589"/>
      <c r="E69" s="590"/>
      <c r="F69" s="591"/>
      <c r="G69" s="222"/>
      <c r="H69" s="226"/>
      <c r="I69" s="227">
        <v>0</v>
      </c>
      <c r="J69" s="225"/>
      <c r="K69" s="224">
        <f t="shared" si="2"/>
        <v>0</v>
      </c>
      <c r="L69" s="125"/>
      <c r="M69" s="139"/>
      <c r="N69" s="205"/>
      <c r="O69" s="126"/>
      <c r="P69" s="361" t="s">
        <v>146</v>
      </c>
      <c r="Q69" s="363"/>
      <c r="R69" s="326">
        <f t="shared" si="3"/>
        <v>0</v>
      </c>
      <c r="S69" s="327">
        <f t="shared" si="1"/>
        <v>0</v>
      </c>
      <c r="T69" s="145">
        <f t="shared" si="4"/>
        <v>0</v>
      </c>
      <c r="U69" s="328">
        <v>0</v>
      </c>
      <c r="V69" s="145">
        <f t="shared" si="5"/>
        <v>0</v>
      </c>
      <c r="W69" s="88"/>
      <c r="X69" s="88"/>
      <c r="Y69" s="88"/>
      <c r="Z69" s="88"/>
      <c r="AA69" s="88"/>
    </row>
    <row r="70" spans="2:27" s="76" customFormat="1" ht="15" hidden="1" customHeight="1" x14ac:dyDescent="0.25">
      <c r="B70" s="220"/>
      <c r="C70" s="221"/>
      <c r="D70" s="589"/>
      <c r="E70" s="590"/>
      <c r="F70" s="591"/>
      <c r="G70" s="222"/>
      <c r="H70" s="226"/>
      <c r="I70" s="227">
        <v>0</v>
      </c>
      <c r="J70" s="225"/>
      <c r="K70" s="224">
        <f t="shared" si="2"/>
        <v>0</v>
      </c>
      <c r="L70" s="125"/>
      <c r="M70" s="139"/>
      <c r="N70" s="205"/>
      <c r="O70" s="126"/>
      <c r="P70" s="361" t="s">
        <v>146</v>
      </c>
      <c r="Q70" s="363"/>
      <c r="R70" s="326">
        <f t="shared" si="3"/>
        <v>0</v>
      </c>
      <c r="S70" s="327">
        <f t="shared" si="1"/>
        <v>0</v>
      </c>
      <c r="T70" s="145">
        <f t="shared" si="4"/>
        <v>0</v>
      </c>
      <c r="U70" s="328">
        <v>0</v>
      </c>
      <c r="V70" s="145">
        <f t="shared" si="5"/>
        <v>0</v>
      </c>
      <c r="W70" s="88"/>
      <c r="X70" s="88"/>
      <c r="Y70" s="88"/>
      <c r="Z70" s="88"/>
      <c r="AA70" s="88"/>
    </row>
    <row r="71" spans="2:27" s="76" customFormat="1" ht="15" hidden="1" customHeight="1" x14ac:dyDescent="0.25">
      <c r="B71" s="220"/>
      <c r="C71" s="221"/>
      <c r="D71" s="589"/>
      <c r="E71" s="590"/>
      <c r="F71" s="591"/>
      <c r="G71" s="222"/>
      <c r="H71" s="226"/>
      <c r="I71" s="227">
        <v>0</v>
      </c>
      <c r="J71" s="225"/>
      <c r="K71" s="224">
        <f t="shared" si="2"/>
        <v>0</v>
      </c>
      <c r="L71" s="125"/>
      <c r="M71" s="139"/>
      <c r="N71" s="205"/>
      <c r="O71" s="126"/>
      <c r="P71" s="361" t="s">
        <v>146</v>
      </c>
      <c r="Q71" s="363"/>
      <c r="R71" s="326">
        <f t="shared" si="3"/>
        <v>0</v>
      </c>
      <c r="S71" s="327">
        <f t="shared" si="1"/>
        <v>0</v>
      </c>
      <c r="T71" s="145">
        <f t="shared" si="4"/>
        <v>0</v>
      </c>
      <c r="U71" s="328">
        <v>0</v>
      </c>
      <c r="V71" s="145">
        <f t="shared" si="5"/>
        <v>0</v>
      </c>
      <c r="W71" s="88"/>
      <c r="X71" s="88"/>
      <c r="Y71" s="88"/>
      <c r="Z71" s="88"/>
      <c r="AA71" s="88"/>
    </row>
    <row r="72" spans="2:27" s="76" customFormat="1" ht="15" hidden="1" customHeight="1" x14ac:dyDescent="0.25">
      <c r="B72" s="220"/>
      <c r="C72" s="221"/>
      <c r="D72" s="589"/>
      <c r="E72" s="590"/>
      <c r="F72" s="591"/>
      <c r="G72" s="222"/>
      <c r="H72" s="226"/>
      <c r="I72" s="227">
        <v>0</v>
      </c>
      <c r="J72" s="225"/>
      <c r="K72" s="224">
        <f t="shared" si="2"/>
        <v>0</v>
      </c>
      <c r="L72" s="125"/>
      <c r="M72" s="139"/>
      <c r="N72" s="205"/>
      <c r="O72" s="126"/>
      <c r="P72" s="361" t="s">
        <v>146</v>
      </c>
      <c r="Q72" s="363"/>
      <c r="R72" s="326">
        <f t="shared" si="3"/>
        <v>0</v>
      </c>
      <c r="S72" s="327">
        <f t="shared" si="1"/>
        <v>0</v>
      </c>
      <c r="T72" s="145">
        <f t="shared" si="4"/>
        <v>0</v>
      </c>
      <c r="U72" s="328">
        <v>0</v>
      </c>
      <c r="V72" s="145">
        <f t="shared" si="5"/>
        <v>0</v>
      </c>
      <c r="W72" s="88"/>
      <c r="X72" s="88"/>
      <c r="Y72" s="88"/>
      <c r="Z72" s="88"/>
      <c r="AA72" s="88"/>
    </row>
    <row r="73" spans="2:27" s="76" customFormat="1" ht="15" hidden="1" customHeight="1" x14ac:dyDescent="0.25">
      <c r="B73" s="220"/>
      <c r="C73" s="221"/>
      <c r="D73" s="589"/>
      <c r="E73" s="590"/>
      <c r="F73" s="591"/>
      <c r="G73" s="222"/>
      <c r="H73" s="226"/>
      <c r="I73" s="227">
        <v>0</v>
      </c>
      <c r="J73" s="225"/>
      <c r="K73" s="224">
        <f t="shared" si="2"/>
        <v>0</v>
      </c>
      <c r="L73" s="125"/>
      <c r="M73" s="139"/>
      <c r="N73" s="205"/>
      <c r="O73" s="126"/>
      <c r="P73" s="361" t="s">
        <v>146</v>
      </c>
      <c r="Q73" s="363"/>
      <c r="R73" s="326">
        <f t="shared" si="3"/>
        <v>0</v>
      </c>
      <c r="S73" s="327">
        <f t="shared" si="1"/>
        <v>0</v>
      </c>
      <c r="T73" s="145">
        <f t="shared" si="4"/>
        <v>0</v>
      </c>
      <c r="U73" s="328">
        <v>0</v>
      </c>
      <c r="V73" s="145">
        <f t="shared" si="5"/>
        <v>0</v>
      </c>
      <c r="W73" s="88"/>
      <c r="X73" s="88"/>
      <c r="Y73" s="88"/>
      <c r="Z73" s="88"/>
      <c r="AA73" s="88"/>
    </row>
    <row r="74" spans="2:27" s="76" customFormat="1" ht="15" hidden="1" customHeight="1" x14ac:dyDescent="0.25">
      <c r="B74" s="220"/>
      <c r="C74" s="221"/>
      <c r="D74" s="589"/>
      <c r="E74" s="590"/>
      <c r="F74" s="591"/>
      <c r="G74" s="222"/>
      <c r="H74" s="226"/>
      <c r="I74" s="227">
        <v>0</v>
      </c>
      <c r="J74" s="225"/>
      <c r="K74" s="224">
        <f t="shared" si="2"/>
        <v>0</v>
      </c>
      <c r="L74" s="125"/>
      <c r="M74" s="139"/>
      <c r="N74" s="205"/>
      <c r="O74" s="126"/>
      <c r="P74" s="361" t="s">
        <v>146</v>
      </c>
      <c r="Q74" s="363"/>
      <c r="R74" s="326">
        <f t="shared" si="3"/>
        <v>0</v>
      </c>
      <c r="S74" s="327">
        <f t="shared" si="1"/>
        <v>0</v>
      </c>
      <c r="T74" s="145">
        <f t="shared" si="4"/>
        <v>0</v>
      </c>
      <c r="U74" s="328">
        <v>0</v>
      </c>
      <c r="V74" s="145">
        <f t="shared" si="5"/>
        <v>0</v>
      </c>
      <c r="W74" s="88"/>
      <c r="X74" s="88"/>
      <c r="Y74" s="88"/>
      <c r="Z74" s="88"/>
      <c r="AA74" s="88"/>
    </row>
    <row r="75" spans="2:27" s="76" customFormat="1" ht="15" hidden="1" customHeight="1" x14ac:dyDescent="0.25">
      <c r="B75" s="220"/>
      <c r="C75" s="221"/>
      <c r="D75" s="589"/>
      <c r="E75" s="590"/>
      <c r="F75" s="591"/>
      <c r="G75" s="222"/>
      <c r="H75" s="226"/>
      <c r="I75" s="227">
        <v>0</v>
      </c>
      <c r="J75" s="225"/>
      <c r="K75" s="224">
        <f t="shared" si="2"/>
        <v>0</v>
      </c>
      <c r="L75" s="125"/>
      <c r="M75" s="139"/>
      <c r="N75" s="205"/>
      <c r="O75" s="126"/>
      <c r="P75" s="361" t="s">
        <v>146</v>
      </c>
      <c r="Q75" s="363"/>
      <c r="R75" s="326">
        <f t="shared" si="3"/>
        <v>0</v>
      </c>
      <c r="S75" s="327">
        <f t="shared" si="1"/>
        <v>0</v>
      </c>
      <c r="T75" s="145">
        <f t="shared" si="4"/>
        <v>0</v>
      </c>
      <c r="U75" s="328">
        <v>0</v>
      </c>
      <c r="V75" s="145">
        <f t="shared" si="5"/>
        <v>0</v>
      </c>
      <c r="W75" s="88"/>
      <c r="X75" s="88"/>
      <c r="Y75" s="88"/>
      <c r="Z75" s="88"/>
      <c r="AA75" s="88"/>
    </row>
    <row r="76" spans="2:27" s="76" customFormat="1" ht="15" hidden="1" customHeight="1" x14ac:dyDescent="0.25">
      <c r="B76" s="220"/>
      <c r="C76" s="221"/>
      <c r="D76" s="589"/>
      <c r="E76" s="590"/>
      <c r="F76" s="591"/>
      <c r="G76" s="222"/>
      <c r="H76" s="226"/>
      <c r="I76" s="227">
        <v>0</v>
      </c>
      <c r="J76" s="225"/>
      <c r="K76" s="224">
        <f t="shared" si="2"/>
        <v>0</v>
      </c>
      <c r="L76" s="125"/>
      <c r="M76" s="139"/>
      <c r="N76" s="205"/>
      <c r="O76" s="126"/>
      <c r="P76" s="361" t="s">
        <v>146</v>
      </c>
      <c r="Q76" s="363"/>
      <c r="R76" s="326">
        <f t="shared" si="3"/>
        <v>0</v>
      </c>
      <c r="S76" s="327">
        <f t="shared" si="1"/>
        <v>0</v>
      </c>
      <c r="T76" s="145">
        <f t="shared" si="4"/>
        <v>0</v>
      </c>
      <c r="U76" s="328">
        <v>0</v>
      </c>
      <c r="V76" s="145">
        <f t="shared" si="5"/>
        <v>0</v>
      </c>
      <c r="W76" s="88"/>
      <c r="X76" s="88"/>
      <c r="Y76" s="88"/>
      <c r="Z76" s="88"/>
      <c r="AA76" s="88"/>
    </row>
    <row r="77" spans="2:27" s="76" customFormat="1" ht="15" hidden="1" customHeight="1" x14ac:dyDescent="0.25">
      <c r="B77" s="220"/>
      <c r="C77" s="221"/>
      <c r="D77" s="589"/>
      <c r="E77" s="590"/>
      <c r="F77" s="591"/>
      <c r="G77" s="222"/>
      <c r="H77" s="226"/>
      <c r="I77" s="227">
        <v>0</v>
      </c>
      <c r="J77" s="225"/>
      <c r="K77" s="224">
        <f t="shared" si="2"/>
        <v>0</v>
      </c>
      <c r="L77" s="125"/>
      <c r="M77" s="139"/>
      <c r="N77" s="205"/>
      <c r="O77" s="126"/>
      <c r="P77" s="361" t="s">
        <v>146</v>
      </c>
      <c r="Q77" s="363"/>
      <c r="R77" s="326">
        <f t="shared" si="3"/>
        <v>0</v>
      </c>
      <c r="S77" s="327">
        <f t="shared" si="1"/>
        <v>0</v>
      </c>
      <c r="T77" s="145">
        <f t="shared" si="4"/>
        <v>0</v>
      </c>
      <c r="U77" s="328">
        <v>0</v>
      </c>
      <c r="V77" s="145">
        <f t="shared" si="5"/>
        <v>0</v>
      </c>
      <c r="W77" s="88"/>
      <c r="X77" s="88"/>
      <c r="Y77" s="88"/>
      <c r="Z77" s="88"/>
      <c r="AA77" s="88"/>
    </row>
    <row r="78" spans="2:27" s="76" customFormat="1" ht="15" hidden="1" customHeight="1" x14ac:dyDescent="0.25">
      <c r="B78" s="220"/>
      <c r="C78" s="221"/>
      <c r="D78" s="589"/>
      <c r="E78" s="590"/>
      <c r="F78" s="591"/>
      <c r="G78" s="222"/>
      <c r="H78" s="226"/>
      <c r="I78" s="227">
        <v>0</v>
      </c>
      <c r="J78" s="225"/>
      <c r="K78" s="224">
        <f t="shared" si="2"/>
        <v>0</v>
      </c>
      <c r="L78" s="125"/>
      <c r="M78" s="139"/>
      <c r="N78" s="205"/>
      <c r="O78" s="126"/>
      <c r="P78" s="361" t="s">
        <v>146</v>
      </c>
      <c r="Q78" s="363"/>
      <c r="R78" s="326">
        <f t="shared" si="3"/>
        <v>0</v>
      </c>
      <c r="S78" s="327">
        <f t="shared" si="1"/>
        <v>0</v>
      </c>
      <c r="T78" s="145">
        <f t="shared" si="4"/>
        <v>0</v>
      </c>
      <c r="U78" s="328">
        <v>0</v>
      </c>
      <c r="V78" s="145">
        <f t="shared" si="5"/>
        <v>0</v>
      </c>
      <c r="W78" s="88"/>
      <c r="X78" s="88"/>
      <c r="Y78" s="88"/>
      <c r="Z78" s="88"/>
      <c r="AA78" s="88"/>
    </row>
    <row r="79" spans="2:27" s="76" customFormat="1" ht="15" hidden="1" customHeight="1" x14ac:dyDescent="0.25">
      <c r="B79" s="220"/>
      <c r="C79" s="221"/>
      <c r="D79" s="589"/>
      <c r="E79" s="590"/>
      <c r="F79" s="591"/>
      <c r="G79" s="222"/>
      <c r="H79" s="226"/>
      <c r="I79" s="227">
        <v>0</v>
      </c>
      <c r="J79" s="225"/>
      <c r="K79" s="224">
        <f t="shared" si="2"/>
        <v>0</v>
      </c>
      <c r="L79" s="125"/>
      <c r="M79" s="139"/>
      <c r="N79" s="205"/>
      <c r="O79" s="126"/>
      <c r="P79" s="361" t="s">
        <v>146</v>
      </c>
      <c r="Q79" s="363"/>
      <c r="R79" s="326">
        <f t="shared" si="3"/>
        <v>0</v>
      </c>
      <c r="S79" s="327">
        <f t="shared" si="1"/>
        <v>0</v>
      </c>
      <c r="T79" s="145">
        <f t="shared" si="4"/>
        <v>0</v>
      </c>
      <c r="U79" s="328">
        <v>0</v>
      </c>
      <c r="V79" s="145">
        <f t="shared" si="5"/>
        <v>0</v>
      </c>
      <c r="W79" s="88"/>
      <c r="X79" s="88"/>
      <c r="Y79" s="88"/>
      <c r="Z79" s="88"/>
      <c r="AA79" s="88"/>
    </row>
    <row r="80" spans="2:27" s="76" customFormat="1" ht="15" hidden="1" customHeight="1" x14ac:dyDescent="0.25">
      <c r="B80" s="220"/>
      <c r="C80" s="221"/>
      <c r="D80" s="589"/>
      <c r="E80" s="590"/>
      <c r="F80" s="591"/>
      <c r="G80" s="222"/>
      <c r="H80" s="226"/>
      <c r="I80" s="227">
        <v>0</v>
      </c>
      <c r="J80" s="225"/>
      <c r="K80" s="224">
        <f t="shared" si="2"/>
        <v>0</v>
      </c>
      <c r="L80" s="125"/>
      <c r="M80" s="139"/>
      <c r="N80" s="205"/>
      <c r="O80" s="126"/>
      <c r="P80" s="361" t="s">
        <v>146</v>
      </c>
      <c r="Q80" s="363"/>
      <c r="R80" s="326">
        <f t="shared" si="3"/>
        <v>0</v>
      </c>
      <c r="S80" s="327">
        <f t="shared" si="1"/>
        <v>0</v>
      </c>
      <c r="T80" s="145">
        <f t="shared" si="4"/>
        <v>0</v>
      </c>
      <c r="U80" s="328">
        <v>0</v>
      </c>
      <c r="V80" s="145">
        <f t="shared" si="5"/>
        <v>0</v>
      </c>
      <c r="W80" s="88"/>
      <c r="X80" s="88"/>
      <c r="Y80" s="88"/>
      <c r="Z80" s="88"/>
      <c r="AA80" s="88"/>
    </row>
    <row r="81" spans="2:29" s="76" customFormat="1" ht="15" hidden="1" customHeight="1" x14ac:dyDescent="0.25">
      <c r="B81" s="220"/>
      <c r="C81" s="221"/>
      <c r="D81" s="589"/>
      <c r="E81" s="590"/>
      <c r="F81" s="591"/>
      <c r="G81" s="222"/>
      <c r="H81" s="226"/>
      <c r="I81" s="227">
        <v>0</v>
      </c>
      <c r="J81" s="225"/>
      <c r="K81" s="224">
        <f t="shared" si="2"/>
        <v>0</v>
      </c>
      <c r="L81" s="125"/>
      <c r="M81" s="139"/>
      <c r="N81" s="205"/>
      <c r="O81" s="126"/>
      <c r="P81" s="361" t="s">
        <v>146</v>
      </c>
      <c r="Q81" s="363"/>
      <c r="R81" s="326">
        <f t="shared" si="3"/>
        <v>0</v>
      </c>
      <c r="S81" s="327">
        <f t="shared" si="1"/>
        <v>0</v>
      </c>
      <c r="T81" s="145">
        <f t="shared" si="4"/>
        <v>0</v>
      </c>
      <c r="U81" s="328">
        <v>0</v>
      </c>
      <c r="V81" s="145">
        <f t="shared" si="5"/>
        <v>0</v>
      </c>
      <c r="W81" s="88"/>
      <c r="X81" s="88"/>
      <c r="Y81" s="88"/>
      <c r="Z81" s="88"/>
      <c r="AA81" s="88"/>
    </row>
    <row r="82" spans="2:29" s="76" customFormat="1" ht="15" hidden="1" customHeight="1" x14ac:dyDescent="0.25">
      <c r="B82" s="220"/>
      <c r="C82" s="221"/>
      <c r="D82" s="589"/>
      <c r="E82" s="590"/>
      <c r="F82" s="591"/>
      <c r="G82" s="222"/>
      <c r="H82" s="226"/>
      <c r="I82" s="227">
        <v>0</v>
      </c>
      <c r="J82" s="225"/>
      <c r="K82" s="224">
        <f t="shared" si="2"/>
        <v>0</v>
      </c>
      <c r="L82" s="125"/>
      <c r="M82" s="139"/>
      <c r="N82" s="205"/>
      <c r="O82" s="126"/>
      <c r="P82" s="361" t="s">
        <v>146</v>
      </c>
      <c r="Q82" s="363"/>
      <c r="R82" s="326">
        <f t="shared" si="3"/>
        <v>0</v>
      </c>
      <c r="S82" s="327">
        <f t="shared" si="1"/>
        <v>0</v>
      </c>
      <c r="T82" s="145">
        <f t="shared" si="4"/>
        <v>0</v>
      </c>
      <c r="U82" s="328">
        <v>0</v>
      </c>
      <c r="V82" s="145">
        <f t="shared" si="5"/>
        <v>0</v>
      </c>
      <c r="W82" s="88"/>
      <c r="X82" s="88"/>
      <c r="Y82" s="88"/>
      <c r="Z82" s="88"/>
      <c r="AA82" s="88"/>
    </row>
    <row r="83" spans="2:29" s="76" customFormat="1" ht="15" hidden="1" customHeight="1" x14ac:dyDescent="0.25">
      <c r="B83" s="220"/>
      <c r="C83" s="221"/>
      <c r="D83" s="589"/>
      <c r="E83" s="590"/>
      <c r="F83" s="591"/>
      <c r="G83" s="222"/>
      <c r="H83" s="226"/>
      <c r="I83" s="227">
        <v>0</v>
      </c>
      <c r="J83" s="225"/>
      <c r="K83" s="224">
        <f t="shared" si="2"/>
        <v>0</v>
      </c>
      <c r="L83" s="125"/>
      <c r="M83" s="139"/>
      <c r="N83" s="205"/>
      <c r="O83" s="126"/>
      <c r="P83" s="361" t="s">
        <v>146</v>
      </c>
      <c r="Q83" s="363"/>
      <c r="R83" s="326">
        <f t="shared" si="3"/>
        <v>0</v>
      </c>
      <c r="S83" s="327">
        <f t="shared" si="1"/>
        <v>0</v>
      </c>
      <c r="T83" s="145">
        <f t="shared" si="4"/>
        <v>0</v>
      </c>
      <c r="U83" s="328">
        <v>0</v>
      </c>
      <c r="V83" s="145">
        <f t="shared" si="5"/>
        <v>0</v>
      </c>
      <c r="W83" s="88"/>
      <c r="X83" s="88"/>
      <c r="Y83" s="88"/>
      <c r="Z83" s="88"/>
      <c r="AA83" s="88"/>
    </row>
    <row r="84" spans="2:29" s="76" customFormat="1" ht="15" hidden="1" customHeight="1" x14ac:dyDescent="0.25">
      <c r="B84" s="220"/>
      <c r="C84" s="221"/>
      <c r="D84" s="589"/>
      <c r="E84" s="590"/>
      <c r="F84" s="591"/>
      <c r="G84" s="222"/>
      <c r="H84" s="226"/>
      <c r="I84" s="227">
        <v>0</v>
      </c>
      <c r="J84" s="225"/>
      <c r="K84" s="224">
        <f t="shared" si="2"/>
        <v>0</v>
      </c>
      <c r="L84" s="125"/>
      <c r="M84" s="139"/>
      <c r="N84" s="205"/>
      <c r="O84" s="126"/>
      <c r="P84" s="361" t="s">
        <v>146</v>
      </c>
      <c r="Q84" s="363"/>
      <c r="R84" s="326">
        <f t="shared" si="3"/>
        <v>0</v>
      </c>
      <c r="S84" s="327">
        <f t="shared" si="1"/>
        <v>0</v>
      </c>
      <c r="T84" s="145">
        <f t="shared" si="4"/>
        <v>0</v>
      </c>
      <c r="U84" s="328">
        <v>0</v>
      </c>
      <c r="V84" s="145">
        <f t="shared" si="5"/>
        <v>0</v>
      </c>
      <c r="W84" s="88"/>
      <c r="X84" s="88"/>
      <c r="Y84" s="88"/>
      <c r="Z84" s="88"/>
      <c r="AA84" s="88"/>
    </row>
    <row r="85" spans="2:29" s="76" customFormat="1" ht="15" hidden="1" customHeight="1" x14ac:dyDescent="0.25">
      <c r="B85" s="220"/>
      <c r="C85" s="221"/>
      <c r="D85" s="589"/>
      <c r="E85" s="590"/>
      <c r="F85" s="591"/>
      <c r="G85" s="222"/>
      <c r="H85" s="226"/>
      <c r="I85" s="227">
        <v>0</v>
      </c>
      <c r="J85" s="225"/>
      <c r="K85" s="224">
        <f t="shared" si="2"/>
        <v>0</v>
      </c>
      <c r="L85" s="125"/>
      <c r="M85" s="139"/>
      <c r="N85" s="205"/>
      <c r="O85" s="126"/>
      <c r="P85" s="361" t="s">
        <v>146</v>
      </c>
      <c r="Q85" s="363"/>
      <c r="R85" s="326">
        <f t="shared" si="3"/>
        <v>0</v>
      </c>
      <c r="S85" s="327">
        <f t="shared" si="1"/>
        <v>0</v>
      </c>
      <c r="T85" s="145">
        <f t="shared" si="4"/>
        <v>0</v>
      </c>
      <c r="U85" s="328">
        <v>0</v>
      </c>
      <c r="V85" s="145">
        <f t="shared" si="5"/>
        <v>0</v>
      </c>
      <c r="W85" s="88"/>
      <c r="X85" s="88"/>
      <c r="Y85" s="88"/>
      <c r="Z85" s="88"/>
      <c r="AA85" s="88"/>
    </row>
    <row r="86" spans="2:29" s="76" customFormat="1" ht="15" hidden="1" customHeight="1" x14ac:dyDescent="0.25">
      <c r="B86" s="220"/>
      <c r="C86" s="221"/>
      <c r="D86" s="589"/>
      <c r="E86" s="590"/>
      <c r="F86" s="591"/>
      <c r="G86" s="222"/>
      <c r="H86" s="226"/>
      <c r="I86" s="227">
        <v>0</v>
      </c>
      <c r="J86" s="225"/>
      <c r="K86" s="224">
        <f t="shared" si="2"/>
        <v>0</v>
      </c>
      <c r="L86" s="125"/>
      <c r="M86" s="139"/>
      <c r="N86" s="205"/>
      <c r="O86" s="126"/>
      <c r="P86" s="361" t="s">
        <v>146</v>
      </c>
      <c r="Q86" s="363"/>
      <c r="R86" s="326">
        <f t="shared" si="3"/>
        <v>0</v>
      </c>
      <c r="S86" s="327">
        <f t="shared" si="1"/>
        <v>0</v>
      </c>
      <c r="T86" s="145">
        <f t="shared" si="4"/>
        <v>0</v>
      </c>
      <c r="U86" s="328">
        <v>0</v>
      </c>
      <c r="V86" s="145">
        <f t="shared" si="5"/>
        <v>0</v>
      </c>
      <c r="W86" s="88"/>
      <c r="X86" s="88"/>
      <c r="Y86" s="88"/>
      <c r="Z86" s="88"/>
      <c r="AA86" s="88"/>
    </row>
    <row r="87" spans="2:29" s="76" customFormat="1" ht="15" hidden="1" customHeight="1" x14ac:dyDescent="0.25">
      <c r="B87" s="220"/>
      <c r="C87" s="221"/>
      <c r="D87" s="589"/>
      <c r="E87" s="590"/>
      <c r="F87" s="591"/>
      <c r="G87" s="222"/>
      <c r="H87" s="226"/>
      <c r="I87" s="227">
        <v>0</v>
      </c>
      <c r="J87" s="225"/>
      <c r="K87" s="224">
        <f t="shared" si="2"/>
        <v>0</v>
      </c>
      <c r="L87" s="125"/>
      <c r="M87" s="139"/>
      <c r="N87" s="205"/>
      <c r="O87" s="126"/>
      <c r="P87" s="361" t="s">
        <v>146</v>
      </c>
      <c r="Q87" s="363"/>
      <c r="R87" s="326">
        <f t="shared" si="3"/>
        <v>0</v>
      </c>
      <c r="S87" s="327">
        <f t="shared" si="1"/>
        <v>0</v>
      </c>
      <c r="T87" s="145">
        <f t="shared" si="4"/>
        <v>0</v>
      </c>
      <c r="U87" s="328">
        <v>0</v>
      </c>
      <c r="V87" s="145">
        <f t="shared" si="5"/>
        <v>0</v>
      </c>
      <c r="W87" s="88"/>
      <c r="X87" s="88"/>
      <c r="Y87" s="88"/>
      <c r="Z87" s="88"/>
      <c r="AA87" s="88"/>
    </row>
    <row r="88" spans="2:29" s="76" customFormat="1" ht="12.75" customHeight="1" x14ac:dyDescent="0.25">
      <c r="B88" s="297" t="s">
        <v>6</v>
      </c>
      <c r="C88" s="90"/>
      <c r="D88" s="228"/>
      <c r="E88" s="228"/>
      <c r="F88" s="228"/>
      <c r="G88" s="228"/>
      <c r="H88" s="229"/>
      <c r="I88" s="229"/>
      <c r="J88" s="228"/>
      <c r="K88" s="228"/>
      <c r="M88" s="139"/>
      <c r="N88" s="205"/>
      <c r="U88" s="130"/>
      <c r="V88" s="131"/>
      <c r="W88" s="132"/>
      <c r="Y88" s="88"/>
      <c r="Z88" s="88"/>
      <c r="AA88" s="88"/>
      <c r="AB88" s="88"/>
      <c r="AC88" s="88"/>
    </row>
    <row r="89" spans="2:29" s="76" customFormat="1" ht="15" customHeight="1" x14ac:dyDescent="0.25">
      <c r="C89" s="90"/>
      <c r="D89" s="127"/>
      <c r="E89" s="127"/>
      <c r="F89" s="128"/>
      <c r="G89" s="128"/>
      <c r="H89" s="129"/>
      <c r="I89" s="133"/>
      <c r="J89" s="134" t="s">
        <v>85</v>
      </c>
      <c r="K89" s="135">
        <f>SUM(K53:K87)</f>
        <v>0</v>
      </c>
      <c r="M89" s="139"/>
      <c r="N89" s="205"/>
      <c r="R89" s="109"/>
      <c r="S89" s="334">
        <f>SUM(S53:S88)</f>
        <v>0</v>
      </c>
      <c r="T89" s="335">
        <f>SUM(T53:T87)</f>
        <v>0</v>
      </c>
      <c r="U89" s="335">
        <f>SUM(U53:U87)</f>
        <v>0</v>
      </c>
      <c r="V89" s="335">
        <f>SUM(V53:V87)</f>
        <v>0</v>
      </c>
      <c r="W89" s="132"/>
      <c r="Y89" s="88"/>
      <c r="Z89" s="88"/>
      <c r="AA89" s="88"/>
      <c r="AB89" s="88"/>
      <c r="AC89" s="88"/>
    </row>
    <row r="90" spans="2:29" s="76" customFormat="1" ht="15" customHeight="1" x14ac:dyDescent="0.25">
      <c r="C90" s="90"/>
      <c r="D90" s="127"/>
      <c r="E90" s="127"/>
      <c r="F90" s="128"/>
      <c r="G90" s="128"/>
      <c r="H90" s="129"/>
      <c r="I90" s="133"/>
      <c r="J90" s="134"/>
      <c r="K90" s="472"/>
      <c r="M90" s="139"/>
      <c r="N90" s="205"/>
      <c r="R90" s="109"/>
      <c r="S90" s="334"/>
      <c r="T90" s="471"/>
      <c r="U90" s="471"/>
      <c r="V90" s="471"/>
      <c r="W90" s="132"/>
      <c r="Y90" s="88"/>
      <c r="Z90" s="88"/>
      <c r="AA90" s="88"/>
      <c r="AB90" s="88"/>
      <c r="AC90" s="88"/>
    </row>
    <row r="91" spans="2:29" s="76" customFormat="1" ht="15" customHeight="1" x14ac:dyDescent="0.25">
      <c r="C91" s="90"/>
      <c r="D91" s="127"/>
      <c r="E91" s="127"/>
      <c r="F91" s="128"/>
      <c r="G91" s="128"/>
      <c r="H91" s="129"/>
      <c r="I91" s="133"/>
      <c r="J91" s="134"/>
      <c r="K91" s="472"/>
      <c r="M91" s="139"/>
      <c r="N91" s="205"/>
      <c r="R91" s="109"/>
      <c r="S91" s="334"/>
      <c r="T91" s="471"/>
      <c r="U91" s="471"/>
      <c r="V91" s="471"/>
      <c r="W91" s="132"/>
      <c r="Y91" s="88"/>
      <c r="Z91" s="88"/>
      <c r="AA91" s="88"/>
      <c r="AB91" s="88"/>
      <c r="AC91" s="88"/>
    </row>
    <row r="92" spans="2:29" s="32" customFormat="1" ht="30" customHeight="1" x14ac:dyDescent="0.25">
      <c r="B92" s="599" t="s">
        <v>122</v>
      </c>
      <c r="C92" s="599"/>
      <c r="D92" s="599"/>
      <c r="E92" s="599"/>
      <c r="F92" s="599"/>
      <c r="G92" s="599"/>
      <c r="H92" s="599"/>
      <c r="I92" s="599"/>
      <c r="J92" s="599"/>
      <c r="K92" s="599"/>
      <c r="L92" s="158"/>
      <c r="M92" s="159"/>
      <c r="N92" s="210"/>
      <c r="O92" s="160"/>
      <c r="P92" s="379" t="s">
        <v>3</v>
      </c>
      <c r="Q92" s="329"/>
      <c r="R92" s="379"/>
      <c r="S92" s="323"/>
      <c r="T92" s="219"/>
      <c r="U92" s="219"/>
      <c r="V92" s="219"/>
      <c r="W92" s="33"/>
    </row>
    <row r="93" spans="2:29" s="33" customFormat="1" ht="15" customHeight="1" x14ac:dyDescent="0.25">
      <c r="B93" s="600" t="s">
        <v>125</v>
      </c>
      <c r="C93" s="600"/>
      <c r="D93" s="600"/>
      <c r="E93" s="600"/>
      <c r="F93" s="600"/>
      <c r="G93" s="600"/>
      <c r="H93" s="600"/>
      <c r="I93" s="600"/>
      <c r="J93" s="161"/>
      <c r="L93" s="158"/>
      <c r="M93" s="162"/>
      <c r="N93" s="211"/>
      <c r="O93" s="163"/>
      <c r="P93" s="163"/>
      <c r="Q93" s="163"/>
      <c r="R93" s="164"/>
      <c r="S93" s="165"/>
      <c r="T93" s="165"/>
      <c r="U93" s="166"/>
      <c r="V93" s="166"/>
      <c r="W93" s="166"/>
    </row>
    <row r="94" spans="2:29" s="166" customFormat="1" ht="15" customHeight="1" x14ac:dyDescent="0.25">
      <c r="B94" s="600" t="s">
        <v>107</v>
      </c>
      <c r="C94" s="600"/>
      <c r="D94" s="600"/>
      <c r="E94" s="600"/>
      <c r="F94" s="600"/>
      <c r="G94" s="600"/>
      <c r="H94" s="600"/>
      <c r="I94" s="167"/>
      <c r="J94" s="168"/>
      <c r="L94" s="169"/>
      <c r="M94" s="162"/>
      <c r="N94" s="211"/>
      <c r="O94" s="170"/>
      <c r="P94" s="170"/>
      <c r="Q94" s="170"/>
      <c r="R94" s="171"/>
      <c r="S94" s="172"/>
      <c r="T94" s="319"/>
      <c r="U94" s="320"/>
      <c r="V94" s="33"/>
      <c r="W94" s="33"/>
    </row>
    <row r="95" spans="2:29" s="33" customFormat="1" ht="30" customHeight="1" x14ac:dyDescent="0.25">
      <c r="B95" s="262" t="s">
        <v>79</v>
      </c>
      <c r="C95" s="263" t="s">
        <v>123</v>
      </c>
      <c r="D95" s="601" t="s">
        <v>59</v>
      </c>
      <c r="E95" s="601"/>
      <c r="F95" s="601"/>
      <c r="G95" s="263" t="s">
        <v>95</v>
      </c>
      <c r="H95" s="263" t="s">
        <v>11</v>
      </c>
      <c r="I95" s="263" t="s">
        <v>57</v>
      </c>
      <c r="J95" s="263" t="s">
        <v>124</v>
      </c>
      <c r="K95" s="263" t="s">
        <v>82</v>
      </c>
      <c r="L95" s="174"/>
      <c r="M95" s="175"/>
      <c r="N95" s="212"/>
      <c r="O95" s="176"/>
      <c r="P95" s="362" t="s">
        <v>150</v>
      </c>
      <c r="Q95" s="362" t="s">
        <v>155</v>
      </c>
      <c r="R95" s="316" t="s">
        <v>4</v>
      </c>
      <c r="S95" s="317" t="s">
        <v>5</v>
      </c>
      <c r="T95" s="321"/>
      <c r="U95" s="309"/>
    </row>
    <row r="96" spans="2:29" s="33" customFormat="1" x14ac:dyDescent="0.25">
      <c r="B96" s="93"/>
      <c r="C96" s="177"/>
      <c r="D96" s="602"/>
      <c r="E96" s="603"/>
      <c r="F96" s="604"/>
      <c r="G96" s="476"/>
      <c r="H96" s="178"/>
      <c r="I96" s="281"/>
      <c r="J96" s="179">
        <v>0</v>
      </c>
      <c r="K96" s="179">
        <f>I96*J96</f>
        <v>0</v>
      </c>
      <c r="L96" s="180"/>
      <c r="M96" s="181"/>
      <c r="N96" s="213"/>
      <c r="O96" s="182"/>
      <c r="P96" s="361" t="s">
        <v>146</v>
      </c>
      <c r="Q96" s="363"/>
      <c r="R96" s="330">
        <v>0</v>
      </c>
      <c r="S96" s="331">
        <f>K96-R96</f>
        <v>0</v>
      </c>
    </row>
    <row r="97" spans="2:19" s="33" customFormat="1" x14ac:dyDescent="0.25">
      <c r="B97" s="93"/>
      <c r="C97" s="177"/>
      <c r="D97" s="602"/>
      <c r="E97" s="603"/>
      <c r="F97" s="604"/>
      <c r="G97" s="476"/>
      <c r="H97" s="178"/>
      <c r="I97" s="281"/>
      <c r="J97" s="179">
        <v>0</v>
      </c>
      <c r="K97" s="179">
        <f t="shared" ref="K97:K118" si="6">I97*J97</f>
        <v>0</v>
      </c>
      <c r="L97" s="180"/>
      <c r="M97" s="181"/>
      <c r="N97" s="213"/>
      <c r="O97" s="182"/>
      <c r="P97" s="361" t="s">
        <v>146</v>
      </c>
      <c r="Q97" s="363"/>
      <c r="R97" s="330">
        <v>0</v>
      </c>
      <c r="S97" s="331">
        <f t="shared" ref="S97:S118" si="7">K97-R97</f>
        <v>0</v>
      </c>
    </row>
    <row r="98" spans="2:19" s="33" customFormat="1" x14ac:dyDescent="0.25">
      <c r="B98" s="93"/>
      <c r="C98" s="177"/>
      <c r="D98" s="602"/>
      <c r="E98" s="603"/>
      <c r="F98" s="604"/>
      <c r="G98" s="476"/>
      <c r="H98" s="178"/>
      <c r="I98" s="281"/>
      <c r="J98" s="179">
        <v>0</v>
      </c>
      <c r="K98" s="179">
        <f t="shared" si="6"/>
        <v>0</v>
      </c>
      <c r="L98" s="180"/>
      <c r="M98" s="181"/>
      <c r="N98" s="213"/>
      <c r="O98" s="182"/>
      <c r="P98" s="361" t="s">
        <v>146</v>
      </c>
      <c r="Q98" s="363"/>
      <c r="R98" s="330">
        <v>0</v>
      </c>
      <c r="S98" s="331">
        <f t="shared" si="7"/>
        <v>0</v>
      </c>
    </row>
    <row r="99" spans="2:19" s="33" customFormat="1" x14ac:dyDescent="0.25">
      <c r="B99" s="93"/>
      <c r="C99" s="177"/>
      <c r="D99" s="602"/>
      <c r="E99" s="603"/>
      <c r="F99" s="604"/>
      <c r="G99" s="476"/>
      <c r="H99" s="178"/>
      <c r="I99" s="281"/>
      <c r="J99" s="179">
        <v>0</v>
      </c>
      <c r="K99" s="179">
        <f t="shared" si="6"/>
        <v>0</v>
      </c>
      <c r="L99" s="180"/>
      <c r="M99" s="181"/>
      <c r="N99" s="213"/>
      <c r="O99" s="182"/>
      <c r="P99" s="361" t="s">
        <v>146</v>
      </c>
      <c r="Q99" s="363"/>
      <c r="R99" s="330">
        <v>0</v>
      </c>
      <c r="S99" s="331">
        <f t="shared" si="7"/>
        <v>0</v>
      </c>
    </row>
    <row r="100" spans="2:19" s="33" customFormat="1" x14ac:dyDescent="0.25">
      <c r="B100" s="93"/>
      <c r="C100" s="177"/>
      <c r="D100" s="602"/>
      <c r="E100" s="603"/>
      <c r="F100" s="604"/>
      <c r="G100" s="476"/>
      <c r="H100" s="178"/>
      <c r="I100" s="281"/>
      <c r="J100" s="179">
        <v>0</v>
      </c>
      <c r="K100" s="179">
        <f t="shared" si="6"/>
        <v>0</v>
      </c>
      <c r="L100" s="180"/>
      <c r="M100" s="181"/>
      <c r="N100" s="213"/>
      <c r="O100" s="182"/>
      <c r="P100" s="361" t="s">
        <v>146</v>
      </c>
      <c r="Q100" s="363"/>
      <c r="R100" s="330">
        <v>0</v>
      </c>
      <c r="S100" s="331">
        <f t="shared" si="7"/>
        <v>0</v>
      </c>
    </row>
    <row r="101" spans="2:19" s="33" customFormat="1" x14ac:dyDescent="0.25">
      <c r="B101" s="93"/>
      <c r="C101" s="177"/>
      <c r="D101" s="602"/>
      <c r="E101" s="603"/>
      <c r="F101" s="604"/>
      <c r="G101" s="476"/>
      <c r="H101" s="178"/>
      <c r="I101" s="281"/>
      <c r="J101" s="179">
        <v>0</v>
      </c>
      <c r="K101" s="179">
        <f t="shared" si="6"/>
        <v>0</v>
      </c>
      <c r="L101" s="180"/>
      <c r="M101" s="181"/>
      <c r="N101" s="213"/>
      <c r="O101" s="182"/>
      <c r="P101" s="361" t="s">
        <v>146</v>
      </c>
      <c r="Q101" s="363"/>
      <c r="R101" s="330">
        <v>0</v>
      </c>
      <c r="S101" s="331">
        <f t="shared" si="7"/>
        <v>0</v>
      </c>
    </row>
    <row r="102" spans="2:19" s="33" customFormat="1" x14ac:dyDescent="0.25">
      <c r="B102" s="93"/>
      <c r="C102" s="177"/>
      <c r="D102" s="602"/>
      <c r="E102" s="603"/>
      <c r="F102" s="604"/>
      <c r="G102" s="476"/>
      <c r="H102" s="178"/>
      <c r="I102" s="281"/>
      <c r="J102" s="179">
        <v>0</v>
      </c>
      <c r="K102" s="179">
        <f t="shared" si="6"/>
        <v>0</v>
      </c>
      <c r="L102" s="180"/>
      <c r="M102" s="181"/>
      <c r="N102" s="213"/>
      <c r="O102" s="182"/>
      <c r="P102" s="361" t="s">
        <v>146</v>
      </c>
      <c r="Q102" s="363"/>
      <c r="R102" s="330">
        <v>0</v>
      </c>
      <c r="S102" s="331">
        <f t="shared" si="7"/>
        <v>0</v>
      </c>
    </row>
    <row r="103" spans="2:19" s="33" customFormat="1" ht="14.65" customHeight="1" x14ac:dyDescent="0.25">
      <c r="B103" s="93"/>
      <c r="C103" s="177"/>
      <c r="D103" s="602"/>
      <c r="E103" s="603"/>
      <c r="F103" s="604"/>
      <c r="G103" s="476"/>
      <c r="H103" s="178"/>
      <c r="I103" s="281"/>
      <c r="J103" s="179">
        <v>0</v>
      </c>
      <c r="K103" s="179">
        <f t="shared" si="6"/>
        <v>0</v>
      </c>
      <c r="L103" s="180"/>
      <c r="M103" s="181"/>
      <c r="N103" s="213"/>
      <c r="O103" s="182"/>
      <c r="P103" s="361" t="s">
        <v>146</v>
      </c>
      <c r="Q103" s="363"/>
      <c r="R103" s="330">
        <v>0</v>
      </c>
      <c r="S103" s="331">
        <f t="shared" si="7"/>
        <v>0</v>
      </c>
    </row>
    <row r="104" spans="2:19" s="33" customFormat="1" ht="14.65" customHeight="1" x14ac:dyDescent="0.25">
      <c r="B104" s="93"/>
      <c r="C104" s="177"/>
      <c r="D104" s="602"/>
      <c r="E104" s="603"/>
      <c r="F104" s="604"/>
      <c r="G104" s="476"/>
      <c r="H104" s="178"/>
      <c r="I104" s="281"/>
      <c r="J104" s="179">
        <v>0</v>
      </c>
      <c r="K104" s="179">
        <f t="shared" si="6"/>
        <v>0</v>
      </c>
      <c r="L104" s="180"/>
      <c r="M104" s="181"/>
      <c r="N104" s="213"/>
      <c r="O104" s="182"/>
      <c r="P104" s="361" t="s">
        <v>146</v>
      </c>
      <c r="Q104" s="363"/>
      <c r="R104" s="330">
        <v>0</v>
      </c>
      <c r="S104" s="331">
        <f t="shared" si="7"/>
        <v>0</v>
      </c>
    </row>
    <row r="105" spans="2:19" s="33" customFormat="1" ht="14.65" customHeight="1" x14ac:dyDescent="0.25">
      <c r="B105" s="93"/>
      <c r="C105" s="177"/>
      <c r="D105" s="602"/>
      <c r="E105" s="603"/>
      <c r="F105" s="604"/>
      <c r="G105" s="476"/>
      <c r="H105" s="178"/>
      <c r="I105" s="281"/>
      <c r="J105" s="179">
        <v>0</v>
      </c>
      <c r="K105" s="179">
        <f t="shared" si="6"/>
        <v>0</v>
      </c>
      <c r="L105" s="180"/>
      <c r="M105" s="181"/>
      <c r="N105" s="213"/>
      <c r="O105" s="182"/>
      <c r="P105" s="361" t="s">
        <v>146</v>
      </c>
      <c r="Q105" s="363"/>
      <c r="R105" s="330">
        <v>0</v>
      </c>
      <c r="S105" s="331">
        <f t="shared" si="7"/>
        <v>0</v>
      </c>
    </row>
    <row r="106" spans="2:19" s="33" customFormat="1" ht="14.65" hidden="1" customHeight="1" x14ac:dyDescent="0.25">
      <c r="B106" s="183"/>
      <c r="C106" s="177"/>
      <c r="D106" s="602"/>
      <c r="E106" s="603"/>
      <c r="F106" s="604"/>
      <c r="G106" s="476"/>
      <c r="H106" s="178"/>
      <c r="I106" s="281"/>
      <c r="J106" s="179">
        <v>0</v>
      </c>
      <c r="K106" s="179">
        <f t="shared" si="6"/>
        <v>0</v>
      </c>
      <c r="L106" s="180"/>
      <c r="M106" s="181"/>
      <c r="N106" s="213"/>
      <c r="O106" s="182"/>
      <c r="P106" s="361" t="s">
        <v>146</v>
      </c>
      <c r="Q106" s="363"/>
      <c r="R106" s="330">
        <v>0</v>
      </c>
      <c r="S106" s="331">
        <f t="shared" si="7"/>
        <v>0</v>
      </c>
    </row>
    <row r="107" spans="2:19" s="33" customFormat="1" ht="14.65" hidden="1" customHeight="1" x14ac:dyDescent="0.25">
      <c r="B107" s="183"/>
      <c r="C107" s="177"/>
      <c r="D107" s="602"/>
      <c r="E107" s="603"/>
      <c r="F107" s="604"/>
      <c r="G107" s="476"/>
      <c r="H107" s="178"/>
      <c r="I107" s="281"/>
      <c r="J107" s="179">
        <v>0</v>
      </c>
      <c r="K107" s="179">
        <f t="shared" si="6"/>
        <v>0</v>
      </c>
      <c r="L107" s="180"/>
      <c r="M107" s="181"/>
      <c r="N107" s="213"/>
      <c r="O107" s="182"/>
      <c r="P107" s="361" t="s">
        <v>146</v>
      </c>
      <c r="Q107" s="363"/>
      <c r="R107" s="330">
        <v>0</v>
      </c>
      <c r="S107" s="331">
        <f t="shared" si="7"/>
        <v>0</v>
      </c>
    </row>
    <row r="108" spans="2:19" s="33" customFormat="1" ht="14.65" hidden="1" customHeight="1" x14ac:dyDescent="0.25">
      <c r="B108" s="183"/>
      <c r="C108" s="177"/>
      <c r="D108" s="602"/>
      <c r="E108" s="603"/>
      <c r="F108" s="604"/>
      <c r="G108" s="476"/>
      <c r="H108" s="178"/>
      <c r="I108" s="281"/>
      <c r="J108" s="179">
        <v>0</v>
      </c>
      <c r="K108" s="179">
        <f t="shared" si="6"/>
        <v>0</v>
      </c>
      <c r="L108" s="180"/>
      <c r="M108" s="181"/>
      <c r="N108" s="213"/>
      <c r="O108" s="182"/>
      <c r="P108" s="361" t="s">
        <v>146</v>
      </c>
      <c r="Q108" s="363"/>
      <c r="R108" s="330">
        <v>0</v>
      </c>
      <c r="S108" s="331">
        <f t="shared" si="7"/>
        <v>0</v>
      </c>
    </row>
    <row r="109" spans="2:19" s="33" customFormat="1" ht="14.65" hidden="1" customHeight="1" x14ac:dyDescent="0.25">
      <c r="B109" s="183"/>
      <c r="C109" s="177"/>
      <c r="D109" s="602"/>
      <c r="E109" s="603"/>
      <c r="F109" s="604"/>
      <c r="G109" s="476"/>
      <c r="H109" s="178"/>
      <c r="I109" s="281"/>
      <c r="J109" s="179">
        <v>0</v>
      </c>
      <c r="K109" s="179">
        <f t="shared" si="6"/>
        <v>0</v>
      </c>
      <c r="L109" s="180"/>
      <c r="M109" s="181"/>
      <c r="N109" s="213"/>
      <c r="O109" s="182"/>
      <c r="P109" s="361" t="s">
        <v>146</v>
      </c>
      <c r="Q109" s="363"/>
      <c r="R109" s="330">
        <v>0</v>
      </c>
      <c r="S109" s="331">
        <f t="shared" si="7"/>
        <v>0</v>
      </c>
    </row>
    <row r="110" spans="2:19" s="33" customFormat="1" ht="14.65" hidden="1" customHeight="1" x14ac:dyDescent="0.25">
      <c r="B110" s="183"/>
      <c r="C110" s="177"/>
      <c r="D110" s="602"/>
      <c r="E110" s="603"/>
      <c r="F110" s="604"/>
      <c r="G110" s="476"/>
      <c r="H110" s="178"/>
      <c r="I110" s="281"/>
      <c r="J110" s="179">
        <v>0</v>
      </c>
      <c r="K110" s="179">
        <f t="shared" si="6"/>
        <v>0</v>
      </c>
      <c r="L110" s="180"/>
      <c r="M110" s="181"/>
      <c r="N110" s="213"/>
      <c r="O110" s="182"/>
      <c r="P110" s="361" t="s">
        <v>146</v>
      </c>
      <c r="Q110" s="363"/>
      <c r="R110" s="330">
        <v>0</v>
      </c>
      <c r="S110" s="331">
        <f t="shared" si="7"/>
        <v>0</v>
      </c>
    </row>
    <row r="111" spans="2:19" s="33" customFormat="1" ht="14.65" hidden="1" customHeight="1" x14ac:dyDescent="0.25">
      <c r="B111" s="183"/>
      <c r="C111" s="177"/>
      <c r="D111" s="602"/>
      <c r="E111" s="603"/>
      <c r="F111" s="604"/>
      <c r="G111" s="476"/>
      <c r="H111" s="178"/>
      <c r="I111" s="281"/>
      <c r="J111" s="179">
        <v>0</v>
      </c>
      <c r="K111" s="179">
        <f t="shared" si="6"/>
        <v>0</v>
      </c>
      <c r="L111" s="180"/>
      <c r="M111" s="181"/>
      <c r="N111" s="213"/>
      <c r="O111" s="182"/>
      <c r="P111" s="361" t="s">
        <v>146</v>
      </c>
      <c r="Q111" s="363"/>
      <c r="R111" s="330">
        <v>0</v>
      </c>
      <c r="S111" s="331">
        <f t="shared" si="7"/>
        <v>0</v>
      </c>
    </row>
    <row r="112" spans="2:19" s="33" customFormat="1" ht="14.65" hidden="1" customHeight="1" x14ac:dyDescent="0.25">
      <c r="B112" s="183"/>
      <c r="C112" s="177"/>
      <c r="D112" s="602"/>
      <c r="E112" s="603"/>
      <c r="F112" s="604"/>
      <c r="G112" s="476"/>
      <c r="H112" s="178"/>
      <c r="I112" s="281"/>
      <c r="J112" s="179">
        <v>0</v>
      </c>
      <c r="K112" s="179">
        <f t="shared" si="6"/>
        <v>0</v>
      </c>
      <c r="L112" s="180"/>
      <c r="M112" s="181"/>
      <c r="N112" s="213"/>
      <c r="O112" s="182"/>
      <c r="P112" s="361" t="s">
        <v>146</v>
      </c>
      <c r="Q112" s="363"/>
      <c r="R112" s="330">
        <v>0</v>
      </c>
      <c r="S112" s="331">
        <f t="shared" si="7"/>
        <v>0</v>
      </c>
    </row>
    <row r="113" spans="2:22" s="33" customFormat="1" ht="14.65" hidden="1" customHeight="1" x14ac:dyDescent="0.25">
      <c r="B113" s="183"/>
      <c r="C113" s="177"/>
      <c r="D113" s="602"/>
      <c r="E113" s="603"/>
      <c r="F113" s="604"/>
      <c r="G113" s="476"/>
      <c r="H113" s="178"/>
      <c r="I113" s="281"/>
      <c r="J113" s="179">
        <v>0</v>
      </c>
      <c r="K113" s="179">
        <f t="shared" si="6"/>
        <v>0</v>
      </c>
      <c r="L113" s="180"/>
      <c r="M113" s="181"/>
      <c r="N113" s="213"/>
      <c r="O113" s="182"/>
      <c r="P113" s="361" t="s">
        <v>146</v>
      </c>
      <c r="Q113" s="363"/>
      <c r="R113" s="330">
        <v>0</v>
      </c>
      <c r="S113" s="331">
        <f t="shared" si="7"/>
        <v>0</v>
      </c>
    </row>
    <row r="114" spans="2:22" s="33" customFormat="1" ht="14.65" hidden="1" customHeight="1" x14ac:dyDescent="0.25">
      <c r="B114" s="183"/>
      <c r="C114" s="177"/>
      <c r="D114" s="602"/>
      <c r="E114" s="603"/>
      <c r="F114" s="604"/>
      <c r="G114" s="476"/>
      <c r="H114" s="178"/>
      <c r="I114" s="281"/>
      <c r="J114" s="179">
        <v>0</v>
      </c>
      <c r="K114" s="179">
        <f t="shared" si="6"/>
        <v>0</v>
      </c>
      <c r="L114" s="180"/>
      <c r="M114" s="181"/>
      <c r="N114" s="213"/>
      <c r="O114" s="182"/>
      <c r="P114" s="361" t="s">
        <v>146</v>
      </c>
      <c r="Q114" s="363"/>
      <c r="R114" s="330">
        <v>0</v>
      </c>
      <c r="S114" s="331">
        <f t="shared" si="7"/>
        <v>0</v>
      </c>
    </row>
    <row r="115" spans="2:22" s="33" customFormat="1" ht="14.65" hidden="1" customHeight="1" x14ac:dyDescent="0.25">
      <c r="B115" s="183"/>
      <c r="C115" s="177"/>
      <c r="D115" s="602"/>
      <c r="E115" s="603"/>
      <c r="F115" s="604"/>
      <c r="G115" s="476"/>
      <c r="H115" s="178"/>
      <c r="I115" s="281"/>
      <c r="J115" s="179">
        <v>0</v>
      </c>
      <c r="K115" s="179">
        <f t="shared" si="6"/>
        <v>0</v>
      </c>
      <c r="L115" s="180"/>
      <c r="M115" s="181"/>
      <c r="N115" s="213"/>
      <c r="O115" s="182"/>
      <c r="P115" s="361" t="s">
        <v>146</v>
      </c>
      <c r="Q115" s="363"/>
      <c r="R115" s="330">
        <v>0</v>
      </c>
      <c r="S115" s="331">
        <f t="shared" si="7"/>
        <v>0</v>
      </c>
    </row>
    <row r="116" spans="2:22" s="33" customFormat="1" ht="14.65" hidden="1" customHeight="1" x14ac:dyDescent="0.25">
      <c r="B116" s="183"/>
      <c r="C116" s="177"/>
      <c r="D116" s="602"/>
      <c r="E116" s="603"/>
      <c r="F116" s="604"/>
      <c r="G116" s="476"/>
      <c r="H116" s="178"/>
      <c r="I116" s="281"/>
      <c r="J116" s="179">
        <v>0</v>
      </c>
      <c r="K116" s="179">
        <f t="shared" si="6"/>
        <v>0</v>
      </c>
      <c r="L116" s="180"/>
      <c r="M116" s="181"/>
      <c r="N116" s="213"/>
      <c r="O116" s="182"/>
      <c r="P116" s="361" t="s">
        <v>146</v>
      </c>
      <c r="Q116" s="363"/>
      <c r="R116" s="330">
        <v>0</v>
      </c>
      <c r="S116" s="331">
        <f t="shared" si="7"/>
        <v>0</v>
      </c>
    </row>
    <row r="117" spans="2:22" s="33" customFormat="1" ht="14.65" hidden="1" customHeight="1" x14ac:dyDescent="0.25">
      <c r="B117" s="183"/>
      <c r="C117" s="177"/>
      <c r="D117" s="602"/>
      <c r="E117" s="603"/>
      <c r="F117" s="604"/>
      <c r="G117" s="476"/>
      <c r="H117" s="178"/>
      <c r="I117" s="281"/>
      <c r="J117" s="179">
        <v>0</v>
      </c>
      <c r="K117" s="179">
        <f t="shared" si="6"/>
        <v>0</v>
      </c>
      <c r="L117" s="180"/>
      <c r="M117" s="181"/>
      <c r="N117" s="213"/>
      <c r="O117" s="182"/>
      <c r="P117" s="361" t="s">
        <v>146</v>
      </c>
      <c r="Q117" s="363"/>
      <c r="R117" s="330">
        <v>0</v>
      </c>
      <c r="S117" s="331">
        <f t="shared" si="7"/>
        <v>0</v>
      </c>
    </row>
    <row r="118" spans="2:22" s="33" customFormat="1" ht="14.65" hidden="1" customHeight="1" x14ac:dyDescent="0.25">
      <c r="B118" s="183"/>
      <c r="C118" s="177"/>
      <c r="D118" s="602"/>
      <c r="E118" s="603"/>
      <c r="F118" s="604"/>
      <c r="G118" s="476"/>
      <c r="H118" s="178"/>
      <c r="I118" s="281"/>
      <c r="J118" s="179">
        <v>0</v>
      </c>
      <c r="K118" s="179">
        <f t="shared" si="6"/>
        <v>0</v>
      </c>
      <c r="L118" s="180"/>
      <c r="M118" s="181"/>
      <c r="N118" s="213"/>
      <c r="O118" s="182"/>
      <c r="P118" s="361" t="s">
        <v>146</v>
      </c>
      <c r="Q118" s="363"/>
      <c r="R118" s="330">
        <v>0</v>
      </c>
      <c r="S118" s="331">
        <f t="shared" si="7"/>
        <v>0</v>
      </c>
    </row>
    <row r="119" spans="2:22" s="33" customFormat="1" ht="15" customHeight="1" x14ac:dyDescent="0.25">
      <c r="B119" s="184" t="s">
        <v>6</v>
      </c>
      <c r="F119" s="29"/>
      <c r="G119" s="477"/>
      <c r="H119" s="478"/>
      <c r="I119" s="282"/>
      <c r="J119" s="282"/>
      <c r="K119" s="186"/>
      <c r="L119" s="187"/>
      <c r="M119" s="188"/>
      <c r="N119" s="214"/>
      <c r="O119" s="187"/>
      <c r="P119" s="187"/>
      <c r="Q119" s="187"/>
      <c r="R119" s="333">
        <f>SUM(R96:R118)</f>
        <v>0</v>
      </c>
      <c r="S119" s="333">
        <f>SUM(S96:S118)</f>
        <v>0</v>
      </c>
    </row>
    <row r="120" spans="2:22" s="33" customFormat="1" ht="15" customHeight="1" x14ac:dyDescent="0.25">
      <c r="B120" s="156"/>
      <c r="F120" s="29"/>
      <c r="G120" s="29"/>
      <c r="H120" s="189"/>
      <c r="I120" s="283"/>
      <c r="J120" s="189" t="s">
        <v>85</v>
      </c>
      <c r="K120" s="190">
        <f>SUM(K96:K118)</f>
        <v>0</v>
      </c>
      <c r="L120" s="191"/>
      <c r="M120" s="188"/>
      <c r="N120" s="214"/>
      <c r="O120" s="191"/>
      <c r="P120" s="191"/>
      <c r="Q120" s="191"/>
    </row>
    <row r="121" spans="2:22" x14ac:dyDescent="0.25">
      <c r="N121" s="206"/>
    </row>
    <row r="122" spans="2:22" x14ac:dyDescent="0.25">
      <c r="N122" s="206"/>
    </row>
    <row r="123" spans="2:22" s="110" customFormat="1" ht="15" hidden="1" customHeight="1" x14ac:dyDescent="0.25">
      <c r="B123" s="81"/>
      <c r="C123" s="81"/>
      <c r="D123" s="81"/>
      <c r="E123" s="81"/>
      <c r="F123" s="578"/>
      <c r="G123" s="579"/>
      <c r="H123" s="149" t="s">
        <v>146</v>
      </c>
      <c r="I123" s="84">
        <v>0</v>
      </c>
      <c r="J123" s="83"/>
      <c r="K123" s="84">
        <v>0</v>
      </c>
      <c r="L123" s="82">
        <f t="shared" ref="L123:L133" si="8">J123*K123</f>
        <v>0</v>
      </c>
      <c r="M123" s="141"/>
      <c r="N123" s="207"/>
      <c r="P123" s="361" t="s">
        <v>146</v>
      </c>
      <c r="Q123" s="364"/>
      <c r="R123" s="330">
        <v>0</v>
      </c>
      <c r="S123" s="330">
        <v>0</v>
      </c>
      <c r="T123" s="330">
        <v>0</v>
      </c>
      <c r="U123" s="330">
        <v>0</v>
      </c>
      <c r="V123" s="332">
        <f t="shared" ref="V123:V133" si="9">(R123+S123)-T123-U123</f>
        <v>0</v>
      </c>
    </row>
    <row r="124" spans="2:22" s="110" customFormat="1" ht="15" hidden="1" customHeight="1" x14ac:dyDescent="0.25">
      <c r="B124" s="81"/>
      <c r="C124" s="81"/>
      <c r="D124" s="81"/>
      <c r="E124" s="81"/>
      <c r="F124" s="578"/>
      <c r="G124" s="579"/>
      <c r="H124" s="149" t="s">
        <v>146</v>
      </c>
      <c r="I124" s="84">
        <v>0</v>
      </c>
      <c r="J124" s="83"/>
      <c r="K124" s="84">
        <v>0</v>
      </c>
      <c r="L124" s="82">
        <f t="shared" si="8"/>
        <v>0</v>
      </c>
      <c r="M124" s="141"/>
      <c r="N124" s="207"/>
      <c r="P124" s="361" t="s">
        <v>146</v>
      </c>
      <c r="Q124" s="364"/>
      <c r="R124" s="330">
        <v>0</v>
      </c>
      <c r="S124" s="330">
        <v>0</v>
      </c>
      <c r="T124" s="330">
        <v>0</v>
      </c>
      <c r="U124" s="330">
        <v>0</v>
      </c>
      <c r="V124" s="332">
        <f t="shared" si="9"/>
        <v>0</v>
      </c>
    </row>
    <row r="125" spans="2:22" s="110" customFormat="1" ht="15" hidden="1" customHeight="1" x14ac:dyDescent="0.25">
      <c r="B125" s="81"/>
      <c r="C125" s="81"/>
      <c r="D125" s="81"/>
      <c r="E125" s="81"/>
      <c r="F125" s="578"/>
      <c r="G125" s="579"/>
      <c r="H125" s="149" t="s">
        <v>146</v>
      </c>
      <c r="I125" s="84">
        <v>0</v>
      </c>
      <c r="J125" s="83"/>
      <c r="K125" s="84">
        <v>0</v>
      </c>
      <c r="L125" s="82">
        <f t="shared" si="8"/>
        <v>0</v>
      </c>
      <c r="M125" s="141"/>
      <c r="N125" s="207"/>
      <c r="P125" s="361" t="s">
        <v>146</v>
      </c>
      <c r="Q125" s="364"/>
      <c r="R125" s="330">
        <v>0</v>
      </c>
      <c r="S125" s="330">
        <v>0</v>
      </c>
      <c r="T125" s="330">
        <v>0</v>
      </c>
      <c r="U125" s="330">
        <v>0</v>
      </c>
      <c r="V125" s="332">
        <f t="shared" si="9"/>
        <v>0</v>
      </c>
    </row>
    <row r="126" spans="2:22" s="110" customFormat="1" ht="15" hidden="1" customHeight="1" x14ac:dyDescent="0.25">
      <c r="B126" s="81"/>
      <c r="C126" s="81"/>
      <c r="D126" s="81"/>
      <c r="E126" s="81"/>
      <c r="F126" s="578"/>
      <c r="G126" s="579"/>
      <c r="H126" s="149" t="s">
        <v>146</v>
      </c>
      <c r="I126" s="84">
        <v>0</v>
      </c>
      <c r="J126" s="83"/>
      <c r="K126" s="84">
        <v>0</v>
      </c>
      <c r="L126" s="82">
        <f t="shared" si="8"/>
        <v>0</v>
      </c>
      <c r="M126" s="141"/>
      <c r="N126" s="207"/>
      <c r="P126" s="361" t="s">
        <v>146</v>
      </c>
      <c r="Q126" s="364"/>
      <c r="R126" s="330">
        <v>0</v>
      </c>
      <c r="S126" s="330">
        <v>0</v>
      </c>
      <c r="T126" s="330">
        <v>0</v>
      </c>
      <c r="U126" s="330">
        <v>0</v>
      </c>
      <c r="V126" s="332">
        <f t="shared" si="9"/>
        <v>0</v>
      </c>
    </row>
    <row r="127" spans="2:22" s="110" customFormat="1" ht="15" hidden="1" customHeight="1" x14ac:dyDescent="0.25">
      <c r="B127" s="81"/>
      <c r="C127" s="81"/>
      <c r="D127" s="81"/>
      <c r="E127" s="81"/>
      <c r="F127" s="578"/>
      <c r="G127" s="579"/>
      <c r="H127" s="149" t="s">
        <v>146</v>
      </c>
      <c r="I127" s="84">
        <v>0</v>
      </c>
      <c r="J127" s="83"/>
      <c r="K127" s="84">
        <v>0</v>
      </c>
      <c r="L127" s="82">
        <f t="shared" si="8"/>
        <v>0</v>
      </c>
      <c r="M127" s="141"/>
      <c r="N127" s="207"/>
      <c r="P127" s="361" t="s">
        <v>146</v>
      </c>
      <c r="Q127" s="364"/>
      <c r="R127" s="330">
        <v>0</v>
      </c>
      <c r="S127" s="330">
        <v>0</v>
      </c>
      <c r="T127" s="330">
        <v>0</v>
      </c>
      <c r="U127" s="330">
        <v>0</v>
      </c>
      <c r="V127" s="332">
        <f t="shared" si="9"/>
        <v>0</v>
      </c>
    </row>
    <row r="128" spans="2:22" s="110" customFormat="1" ht="15" hidden="1" customHeight="1" x14ac:dyDescent="0.25">
      <c r="B128" s="81"/>
      <c r="C128" s="81"/>
      <c r="D128" s="81"/>
      <c r="E128" s="81"/>
      <c r="F128" s="578"/>
      <c r="G128" s="579"/>
      <c r="H128" s="149" t="s">
        <v>146</v>
      </c>
      <c r="I128" s="84">
        <v>0</v>
      </c>
      <c r="J128" s="83"/>
      <c r="K128" s="84">
        <v>0</v>
      </c>
      <c r="L128" s="82">
        <f t="shared" si="8"/>
        <v>0</v>
      </c>
      <c r="M128" s="141"/>
      <c r="N128" s="207"/>
      <c r="P128" s="361" t="s">
        <v>146</v>
      </c>
      <c r="Q128" s="364"/>
      <c r="R128" s="330">
        <v>0</v>
      </c>
      <c r="S128" s="330">
        <v>0</v>
      </c>
      <c r="T128" s="330">
        <v>0</v>
      </c>
      <c r="U128" s="330">
        <v>0</v>
      </c>
      <c r="V128" s="332">
        <f t="shared" si="9"/>
        <v>0</v>
      </c>
    </row>
    <row r="129" spans="2:23" s="110" customFormat="1" ht="15" hidden="1" customHeight="1" x14ac:dyDescent="0.25">
      <c r="B129" s="81"/>
      <c r="C129" s="81"/>
      <c r="D129" s="81"/>
      <c r="E129" s="81"/>
      <c r="F129" s="578"/>
      <c r="G129" s="579"/>
      <c r="H129" s="149" t="s">
        <v>146</v>
      </c>
      <c r="I129" s="84">
        <v>0</v>
      </c>
      <c r="J129" s="83"/>
      <c r="K129" s="84">
        <v>0</v>
      </c>
      <c r="L129" s="82">
        <f t="shared" si="8"/>
        <v>0</v>
      </c>
      <c r="M129" s="141"/>
      <c r="N129" s="207"/>
      <c r="P129" s="361" t="s">
        <v>146</v>
      </c>
      <c r="Q129" s="364"/>
      <c r="R129" s="330">
        <v>0</v>
      </c>
      <c r="S129" s="330">
        <v>0</v>
      </c>
      <c r="T129" s="330">
        <v>0</v>
      </c>
      <c r="U129" s="330">
        <v>0</v>
      </c>
      <c r="V129" s="332">
        <f t="shared" si="9"/>
        <v>0</v>
      </c>
    </row>
    <row r="130" spans="2:23" s="110" customFormat="1" ht="15" hidden="1" customHeight="1" x14ac:dyDescent="0.25">
      <c r="B130" s="81"/>
      <c r="C130" s="81"/>
      <c r="D130" s="81"/>
      <c r="E130" s="81"/>
      <c r="F130" s="578"/>
      <c r="G130" s="579"/>
      <c r="H130" s="149" t="s">
        <v>146</v>
      </c>
      <c r="I130" s="84">
        <v>0</v>
      </c>
      <c r="J130" s="83"/>
      <c r="K130" s="84">
        <v>0</v>
      </c>
      <c r="L130" s="82">
        <f t="shared" si="8"/>
        <v>0</v>
      </c>
      <c r="M130" s="141"/>
      <c r="N130" s="207"/>
      <c r="P130" s="361" t="s">
        <v>146</v>
      </c>
      <c r="Q130" s="364"/>
      <c r="R130" s="330">
        <v>0</v>
      </c>
      <c r="S130" s="330">
        <v>0</v>
      </c>
      <c r="T130" s="330">
        <v>0</v>
      </c>
      <c r="U130" s="330">
        <v>0</v>
      </c>
      <c r="V130" s="332">
        <f t="shared" si="9"/>
        <v>0</v>
      </c>
    </row>
    <row r="131" spans="2:23" s="110" customFormat="1" ht="15" hidden="1" customHeight="1" x14ac:dyDescent="0.25">
      <c r="B131" s="81"/>
      <c r="C131" s="81"/>
      <c r="D131" s="81"/>
      <c r="E131" s="81"/>
      <c r="F131" s="578"/>
      <c r="G131" s="579"/>
      <c r="H131" s="149" t="s">
        <v>146</v>
      </c>
      <c r="I131" s="84">
        <v>0</v>
      </c>
      <c r="J131" s="83"/>
      <c r="K131" s="84">
        <v>0</v>
      </c>
      <c r="L131" s="82">
        <f t="shared" si="8"/>
        <v>0</v>
      </c>
      <c r="M131" s="141"/>
      <c r="N131" s="207"/>
      <c r="P131" s="361" t="s">
        <v>146</v>
      </c>
      <c r="Q131" s="364"/>
      <c r="R131" s="330">
        <v>0</v>
      </c>
      <c r="S131" s="330">
        <v>0</v>
      </c>
      <c r="T131" s="330">
        <v>0</v>
      </c>
      <c r="U131" s="330">
        <v>0</v>
      </c>
      <c r="V131" s="332">
        <f t="shared" si="9"/>
        <v>0</v>
      </c>
    </row>
    <row r="132" spans="2:23" s="110" customFormat="1" ht="15" hidden="1" customHeight="1" x14ac:dyDescent="0.25">
      <c r="B132" s="81"/>
      <c r="C132" s="81"/>
      <c r="D132" s="81"/>
      <c r="E132" s="81"/>
      <c r="F132" s="578"/>
      <c r="G132" s="579"/>
      <c r="H132" s="149" t="s">
        <v>146</v>
      </c>
      <c r="I132" s="84">
        <v>0</v>
      </c>
      <c r="J132" s="83"/>
      <c r="K132" s="84">
        <v>0</v>
      </c>
      <c r="L132" s="82">
        <f t="shared" si="8"/>
        <v>0</v>
      </c>
      <c r="M132" s="141"/>
      <c r="N132" s="207"/>
      <c r="P132" s="361" t="s">
        <v>146</v>
      </c>
      <c r="Q132" s="364"/>
      <c r="R132" s="330">
        <v>0</v>
      </c>
      <c r="S132" s="330">
        <v>0</v>
      </c>
      <c r="T132" s="330">
        <v>0</v>
      </c>
      <c r="U132" s="330">
        <v>0</v>
      </c>
      <c r="V132" s="332">
        <f t="shared" si="9"/>
        <v>0</v>
      </c>
    </row>
    <row r="133" spans="2:23" s="110" customFormat="1" ht="15" hidden="1" customHeight="1" x14ac:dyDescent="0.25">
      <c r="B133" s="81"/>
      <c r="C133" s="81"/>
      <c r="D133" s="81"/>
      <c r="E133" s="81"/>
      <c r="F133" s="578"/>
      <c r="G133" s="579"/>
      <c r="H133" s="149" t="s">
        <v>146</v>
      </c>
      <c r="I133" s="84">
        <v>0</v>
      </c>
      <c r="J133" s="83"/>
      <c r="K133" s="84">
        <v>0</v>
      </c>
      <c r="L133" s="82">
        <f t="shared" si="8"/>
        <v>0</v>
      </c>
      <c r="M133" s="141"/>
      <c r="N133" s="207"/>
      <c r="P133" s="361" t="s">
        <v>146</v>
      </c>
      <c r="Q133" s="364"/>
      <c r="R133" s="330">
        <v>0</v>
      </c>
      <c r="S133" s="330">
        <v>0</v>
      </c>
      <c r="T133" s="330">
        <v>0</v>
      </c>
      <c r="U133" s="330">
        <v>0</v>
      </c>
      <c r="V133" s="332">
        <f t="shared" si="9"/>
        <v>0</v>
      </c>
      <c r="W133" s="87"/>
    </row>
  </sheetData>
  <mergeCells count="104">
    <mergeCell ref="D110:F110"/>
    <mergeCell ref="D111:F111"/>
    <mergeCell ref="D112:F112"/>
    <mergeCell ref="D113:F113"/>
    <mergeCell ref="D114:F114"/>
    <mergeCell ref="D115:F115"/>
    <mergeCell ref="D116:F116"/>
    <mergeCell ref="D117:F117"/>
    <mergeCell ref="D118:F118"/>
    <mergeCell ref="D101:F101"/>
    <mergeCell ref="D102:F102"/>
    <mergeCell ref="D103:F103"/>
    <mergeCell ref="D104:F104"/>
    <mergeCell ref="D105:F105"/>
    <mergeCell ref="D106:F106"/>
    <mergeCell ref="D107:F107"/>
    <mergeCell ref="D108:F108"/>
    <mergeCell ref="D109:F109"/>
    <mergeCell ref="B92:K92"/>
    <mergeCell ref="B93:I93"/>
    <mergeCell ref="B94:H94"/>
    <mergeCell ref="D95:F95"/>
    <mergeCell ref="D96:F96"/>
    <mergeCell ref="D97:F97"/>
    <mergeCell ref="D98:F98"/>
    <mergeCell ref="D99:F99"/>
    <mergeCell ref="D100:F100"/>
    <mergeCell ref="D79:F79"/>
    <mergeCell ref="D80:F80"/>
    <mergeCell ref="D81:F81"/>
    <mergeCell ref="D82:F82"/>
    <mergeCell ref="D83:F83"/>
    <mergeCell ref="D84:F84"/>
    <mergeCell ref="D85:F85"/>
    <mergeCell ref="D86:F86"/>
    <mergeCell ref="D87:F87"/>
    <mergeCell ref="D70:F70"/>
    <mergeCell ref="D71:F71"/>
    <mergeCell ref="D72:F72"/>
    <mergeCell ref="D73:F73"/>
    <mergeCell ref="D74:F74"/>
    <mergeCell ref="D75:F75"/>
    <mergeCell ref="D76:F76"/>
    <mergeCell ref="D77:F77"/>
    <mergeCell ref="D78:F78"/>
    <mergeCell ref="D59:F59"/>
    <mergeCell ref="D60:F60"/>
    <mergeCell ref="D61:F61"/>
    <mergeCell ref="D62:F62"/>
    <mergeCell ref="D63:F63"/>
    <mergeCell ref="D64:F64"/>
    <mergeCell ref="D65:F65"/>
    <mergeCell ref="B48:C48"/>
    <mergeCell ref="B49:K49"/>
    <mergeCell ref="B50:K50"/>
    <mergeCell ref="C51:C52"/>
    <mergeCell ref="D52:F52"/>
    <mergeCell ref="D53:F53"/>
    <mergeCell ref="D54:F54"/>
    <mergeCell ref="D55:F55"/>
    <mergeCell ref="D56:F56"/>
    <mergeCell ref="P7:Q7"/>
    <mergeCell ref="E28:F28"/>
    <mergeCell ref="E30:F30"/>
    <mergeCell ref="E32:F32"/>
    <mergeCell ref="E34:F34"/>
    <mergeCell ref="E18:F18"/>
    <mergeCell ref="E20:F20"/>
    <mergeCell ref="E22:F22"/>
    <mergeCell ref="E24:F24"/>
    <mergeCell ref="H7:I7"/>
    <mergeCell ref="F132:G132"/>
    <mergeCell ref="F133:G133"/>
    <mergeCell ref="B42:C42"/>
    <mergeCell ref="D2:E2"/>
    <mergeCell ref="D3:E3"/>
    <mergeCell ref="E36:F36"/>
    <mergeCell ref="E38:F38"/>
    <mergeCell ref="E40:F40"/>
    <mergeCell ref="E26:F26"/>
    <mergeCell ref="B7:C7"/>
    <mergeCell ref="F7:G7"/>
    <mergeCell ref="E10:F10"/>
    <mergeCell ref="E11:F11"/>
    <mergeCell ref="E41:F41"/>
    <mergeCell ref="E12:F12"/>
    <mergeCell ref="E14:F14"/>
    <mergeCell ref="E16:F16"/>
    <mergeCell ref="F2:F3"/>
    <mergeCell ref="D66:F66"/>
    <mergeCell ref="D67:F67"/>
    <mergeCell ref="D68:F68"/>
    <mergeCell ref="D69:F69"/>
    <mergeCell ref="D57:F57"/>
    <mergeCell ref="D58:F58"/>
    <mergeCell ref="F123:G123"/>
    <mergeCell ref="F124:G124"/>
    <mergeCell ref="F125:G125"/>
    <mergeCell ref="F126:G126"/>
    <mergeCell ref="F127:G127"/>
    <mergeCell ref="F128:G128"/>
    <mergeCell ref="F129:G129"/>
    <mergeCell ref="F130:G130"/>
    <mergeCell ref="F131:G131"/>
  </mergeCells>
  <conditionalFormatting sqref="B11:B40">
    <cfRule type="expression" dxfId="30" priority="107">
      <formula>MOD(ROW(),2)=0</formula>
    </cfRule>
  </conditionalFormatting>
  <conditionalFormatting sqref="B53:E87">
    <cfRule type="expression" dxfId="29" priority="4">
      <formula>MOD(ROW(),2)=0</formula>
    </cfRule>
  </conditionalFormatting>
  <conditionalFormatting sqref="B96:E118">
    <cfRule type="expression" dxfId="28" priority="2">
      <formula>MOD(ROW(),2)=0</formula>
    </cfRule>
  </conditionalFormatting>
  <conditionalFormatting sqref="B123:F133">
    <cfRule type="expression" dxfId="27" priority="36">
      <formula>MOD(ROW(),2)=0</formula>
    </cfRule>
  </conditionalFormatting>
  <conditionalFormatting sqref="C11:E11 D12:E41 C12:C40 B41:C41">
    <cfRule type="expression" dxfId="26" priority="110">
      <formula>MOD(ROW(),2)=0</formula>
    </cfRule>
  </conditionalFormatting>
  <conditionalFormatting sqref="E11:E41">
    <cfRule type="containsText" dxfId="25" priority="108" operator="containsText" text="No">
      <formula>NOT(ISERROR(SEARCH("No",E11)))</formula>
    </cfRule>
    <cfRule type="containsText" dxfId="24" priority="109" operator="containsText" text="Yes">
      <formula>NOT(ISERROR(SEARCH("Yes",E11)))</formula>
    </cfRule>
  </conditionalFormatting>
  <conditionalFormatting sqref="G11:I41">
    <cfRule type="expression" dxfId="23" priority="15">
      <formula>MOD(ROW(),2)=0</formula>
    </cfRule>
  </conditionalFormatting>
  <conditionalFormatting sqref="G53:K87">
    <cfRule type="expression" dxfId="22" priority="5">
      <formula>MOD(ROW(),2)=0</formula>
    </cfRule>
  </conditionalFormatting>
  <conditionalFormatting sqref="G96:K118">
    <cfRule type="expression" dxfId="21" priority="1">
      <formula>MOD(ROW(),2)=0</formula>
    </cfRule>
  </conditionalFormatting>
  <conditionalFormatting sqref="H123:L133">
    <cfRule type="expression" dxfId="20" priority="67">
      <formula>MOD(ROW(),2)=0</formula>
    </cfRule>
  </conditionalFormatting>
  <conditionalFormatting sqref="R53:R87">
    <cfRule type="cellIs" dxfId="19" priority="6" operator="notEqual">
      <formula>I53</formula>
    </cfRule>
  </conditionalFormatting>
  <conditionalFormatting sqref="S53:S87">
    <cfRule type="cellIs" dxfId="18" priority="3" operator="notEqual">
      <formula>#REF!</formula>
    </cfRule>
  </conditionalFormatting>
  <dataValidations count="8">
    <dataValidation type="list" allowBlank="1" showInputMessage="1" showErrorMessage="1" sqref="D11:D41" xr:uid="{37CE918F-FCF5-43DC-8563-5AC27D711BE7}">
      <formula1>"Select…,YES,NO"</formula1>
    </dataValidation>
    <dataValidation type="decimal" allowBlank="1" showInputMessage="1" showErrorMessage="1" error="Maximum eligible salary is €80,000" sqref="H11:I41" xr:uid="{5E004563-E38E-40EA-9133-6317F0C695AE}">
      <formula1>0</formula1>
      <formula2>80000</formula2>
    </dataValidation>
    <dataValidation type="list" allowBlank="1" showInputMessage="1" showErrorMessage="1" sqref="P11:P41" xr:uid="{02C67321-F9F9-42C5-9DDD-4CA5C4542ED6}">
      <formula1>"Select, Payslip &amp; POP OK, Payslip &amp; POP Not OK"</formula1>
    </dataValidation>
    <dataValidation type="list" allowBlank="1" showInputMessage="1" showErrorMessage="1" sqref="P123:P133" xr:uid="{EDB04EA3-621C-4AB9-8D58-850AA8EFB67A}">
      <formula1>"Select, Itinerary email OK, Itinerary email NOT OK, Car Hire Invoice &amp; POP OK, Car Hire Invoice &amp; POP NOT OK, Mileage Checked &amp; OK, Mileage Checked &amp; NOT OK"</formula1>
    </dataValidation>
    <dataValidation type="list" allowBlank="1" showInputMessage="1" showErrorMessage="1" sqref="P53:P87 P96:P118" xr:uid="{DB7C73A7-A765-4D39-B68B-16D1E7073AD2}">
      <formula1>"Select, Invoice &amp; POP OK, Invoice &amp; POP NOT OK"</formula1>
    </dataValidation>
    <dataValidation type="list" allowBlank="1" showInputMessage="1" showErrorMessage="1" sqref="H123:H133" xr:uid="{36FE46EC-EB6C-4512-8180-279CDB0B2D85}">
      <formula1>"Select, Airline, Ferry, Rail, Car Hire, Mileage in Km"</formula1>
    </dataValidation>
    <dataValidation type="decimal" allowBlank="1" showInputMessage="1" showErrorMessage="1" error="Maximum daily rate for consultancy fees is €900" sqref="I53:I87" xr:uid="{31120C91-D590-4AF4-888D-02FA46CB7922}">
      <formula1>0</formula1>
      <formula2>900</formula2>
    </dataValidation>
    <dataValidation type="list" allowBlank="1" showInputMessage="1" showErrorMessage="1" sqref="F88:G91" xr:uid="{0557FEC9-530F-4D18-99BA-0073BA6289EF}">
      <formula1>"Select,External,Internal"</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667E9-333A-40DB-8FE6-9E7603431044}">
  <sheetPr>
    <tabColor theme="4" tint="0.79998168889431442"/>
    <pageSetUpPr fitToPage="1"/>
  </sheetPr>
  <dimension ref="B2:AF102"/>
  <sheetViews>
    <sheetView showGridLines="0" zoomScaleNormal="100" workbookViewId="0"/>
  </sheetViews>
  <sheetFormatPr defaultColWidth="9.140625" defaultRowHeight="15" x14ac:dyDescent="0.25"/>
  <cols>
    <col min="1" max="1" width="1.7109375" style="32" customWidth="1"/>
    <col min="2" max="2" width="14.7109375" style="32" customWidth="1"/>
    <col min="3" max="3" width="38.7109375" style="32" customWidth="1"/>
    <col min="4" max="4" width="64.7109375" style="384" customWidth="1"/>
    <col min="5" max="6" width="18.7109375" style="384" customWidth="1"/>
    <col min="7" max="8" width="18.7109375" style="32" customWidth="1"/>
    <col min="9" max="9" width="21.7109375" style="32" customWidth="1"/>
    <col min="10" max="10" width="18.7109375" style="32" customWidth="1"/>
    <col min="11" max="12" width="23.7109375" style="32" customWidth="1"/>
    <col min="13" max="17" width="20.7109375" style="32" customWidth="1"/>
    <col min="18" max="18" width="12.140625" style="32" customWidth="1"/>
    <col min="19" max="19" width="15.85546875" style="32" customWidth="1"/>
    <col min="20" max="20" width="16.5703125" style="32" customWidth="1"/>
    <col min="21" max="21" width="2.7109375" style="32" customWidth="1"/>
    <col min="22" max="22" width="17.85546875" style="32" customWidth="1"/>
    <col min="23" max="16384" width="9.140625" style="32"/>
  </cols>
  <sheetData>
    <row r="2" spans="2:32" ht="19.899999999999999" customHeight="1" x14ac:dyDescent="0.25">
      <c r="C2" s="148" t="s">
        <v>113</v>
      </c>
      <c r="D2" s="383" t="str">
        <f>IF('Claim Summary'!C5&lt;&gt;"",'Claim Summary'!C5,"")</f>
        <v/>
      </c>
    </row>
    <row r="3" spans="2:32" ht="19.899999999999999" customHeight="1" x14ac:dyDescent="0.25">
      <c r="C3" s="148" t="s">
        <v>87</v>
      </c>
      <c r="D3" s="383" t="str">
        <f>IF('Claim Summary'!C10&lt;&gt;"",'Claim Summary'!C10,"")</f>
        <v/>
      </c>
    </row>
    <row r="4" spans="2:32" ht="15" customHeight="1" x14ac:dyDescent="0.25">
      <c r="C4" s="385"/>
      <c r="D4" s="386"/>
    </row>
    <row r="5" spans="2:32" s="110" customFormat="1" ht="15" customHeight="1" x14ac:dyDescent="0.2">
      <c r="B5" s="111"/>
      <c r="C5" s="111"/>
      <c r="D5" s="111"/>
      <c r="E5" s="111"/>
      <c r="F5" s="111"/>
      <c r="G5" s="111"/>
      <c r="H5" s="111"/>
      <c r="I5" s="111"/>
      <c r="J5" s="111"/>
      <c r="K5" s="111"/>
      <c r="L5" s="111"/>
      <c r="M5" s="111"/>
      <c r="N5" s="111"/>
      <c r="O5" s="111"/>
      <c r="P5" s="111"/>
      <c r="Q5" s="111"/>
      <c r="R5" s="111"/>
      <c r="S5" s="111"/>
      <c r="T5" s="111"/>
      <c r="U5" s="140"/>
    </row>
    <row r="6" spans="2:32" s="194" customFormat="1" ht="24.95" customHeight="1" x14ac:dyDescent="0.25">
      <c r="B6" s="620" t="s">
        <v>19</v>
      </c>
      <c r="C6" s="620"/>
      <c r="D6" s="620"/>
      <c r="E6" s="620"/>
      <c r="F6" s="620"/>
      <c r="G6" s="620"/>
      <c r="H6" s="620"/>
      <c r="I6" s="620"/>
      <c r="J6" s="387"/>
      <c r="K6" s="621" t="s">
        <v>183</v>
      </c>
      <c r="L6" s="622"/>
      <c r="M6" s="622"/>
      <c r="N6" s="622"/>
      <c r="O6" s="622"/>
      <c r="P6" s="622"/>
      <c r="Q6" s="623"/>
      <c r="R6" s="388"/>
      <c r="S6" s="388"/>
      <c r="T6" s="388"/>
      <c r="U6" s="388"/>
      <c r="V6" s="389"/>
      <c r="W6" s="192"/>
      <c r="X6" s="193"/>
      <c r="Y6" s="193"/>
      <c r="AF6" s="77"/>
    </row>
    <row r="7" spans="2:32" s="79" customFormat="1" ht="99.95" customHeight="1" x14ac:dyDescent="0.25">
      <c r="B7" s="624" t="s">
        <v>184</v>
      </c>
      <c r="C7" s="625"/>
      <c r="D7" s="625"/>
      <c r="E7" s="625"/>
      <c r="F7" s="625"/>
      <c r="G7" s="625"/>
      <c r="H7" s="625"/>
      <c r="I7" s="626"/>
      <c r="J7" s="80"/>
      <c r="K7" s="627"/>
      <c r="L7" s="628"/>
      <c r="M7" s="628"/>
      <c r="N7" s="628"/>
      <c r="O7" s="628"/>
      <c r="P7" s="628"/>
      <c r="Q7" s="629"/>
      <c r="R7" s="109"/>
      <c r="S7" s="109"/>
      <c r="T7" s="109"/>
      <c r="U7" s="76"/>
      <c r="V7" s="76"/>
      <c r="W7" s="195"/>
      <c r="X7" s="196"/>
      <c r="Y7" s="195"/>
      <c r="Z7" s="78"/>
      <c r="AF7" s="77"/>
    </row>
    <row r="8" spans="2:32" s="79" customFormat="1" ht="15.95" customHeight="1" x14ac:dyDescent="0.25">
      <c r="B8" s="390" t="s">
        <v>62</v>
      </c>
      <c r="C8" s="391"/>
      <c r="D8" s="391"/>
      <c r="E8" s="391"/>
      <c r="F8" s="391"/>
      <c r="G8" s="391"/>
      <c r="H8" s="391"/>
      <c r="I8" s="392"/>
      <c r="J8" s="393"/>
      <c r="K8" s="630"/>
      <c r="L8" s="628"/>
      <c r="M8" s="628"/>
      <c r="N8" s="628"/>
      <c r="O8" s="628"/>
      <c r="P8" s="628"/>
      <c r="Q8" s="629"/>
      <c r="R8" s="109"/>
      <c r="S8" s="109"/>
      <c r="T8" s="109"/>
      <c r="U8" s="76"/>
      <c r="V8" s="76"/>
      <c r="W8" s="195"/>
      <c r="X8" s="196"/>
      <c r="Y8" s="195"/>
      <c r="Z8" s="78"/>
      <c r="AF8" s="77"/>
    </row>
    <row r="9" spans="2:32" s="79" customFormat="1" ht="15" customHeight="1" x14ac:dyDescent="0.25">
      <c r="B9" s="394" t="s">
        <v>185</v>
      </c>
      <c r="C9" s="395">
        <v>200</v>
      </c>
      <c r="D9" s="396"/>
      <c r="E9" s="396"/>
      <c r="F9" s="396"/>
      <c r="G9" s="396"/>
      <c r="H9" s="396"/>
      <c r="I9" s="397"/>
      <c r="J9" s="80"/>
      <c r="K9" s="630"/>
      <c r="L9" s="628"/>
      <c r="M9" s="628"/>
      <c r="N9" s="628"/>
      <c r="O9" s="628"/>
      <c r="P9" s="628"/>
      <c r="Q9" s="629"/>
      <c r="R9" s="109"/>
      <c r="S9" s="109"/>
      <c r="T9" s="109"/>
      <c r="U9" s="76"/>
      <c r="V9" s="76"/>
      <c r="W9" s="195"/>
      <c r="X9" s="196"/>
      <c r="Y9" s="195"/>
      <c r="Z9" s="78"/>
      <c r="AF9" s="77"/>
    </row>
    <row r="10" spans="2:32" s="79" customFormat="1" ht="15" customHeight="1" x14ac:dyDescent="0.25">
      <c r="B10" s="394" t="s">
        <v>186</v>
      </c>
      <c r="C10" s="395">
        <v>60</v>
      </c>
      <c r="D10" s="396"/>
      <c r="E10" s="396"/>
      <c r="F10" s="396"/>
      <c r="G10" s="396"/>
      <c r="H10" s="396"/>
      <c r="I10" s="397"/>
      <c r="J10" s="80"/>
      <c r="K10" s="630"/>
      <c r="L10" s="628"/>
      <c r="M10" s="628"/>
      <c r="N10" s="628"/>
      <c r="O10" s="628"/>
      <c r="P10" s="628"/>
      <c r="Q10" s="629"/>
      <c r="R10" s="109"/>
      <c r="S10" s="109"/>
      <c r="T10" s="109"/>
      <c r="U10" s="76"/>
      <c r="V10" s="76"/>
      <c r="W10" s="195"/>
      <c r="X10" s="196"/>
      <c r="Y10" s="195"/>
      <c r="Z10" s="78"/>
      <c r="AF10" s="77"/>
    </row>
    <row r="11" spans="2:32" s="110" customFormat="1" ht="15" customHeight="1" x14ac:dyDescent="0.25">
      <c r="B11" s="398"/>
      <c r="C11" s="399"/>
      <c r="D11" s="399"/>
      <c r="E11" s="399"/>
      <c r="F11" s="399"/>
      <c r="G11" s="399"/>
      <c r="H11" s="399"/>
      <c r="I11" s="400"/>
      <c r="J11" s="80"/>
      <c r="K11" s="630"/>
      <c r="L11" s="628"/>
      <c r="M11" s="628"/>
      <c r="N11" s="628"/>
      <c r="O11" s="628"/>
      <c r="P11" s="628"/>
      <c r="Q11" s="629"/>
      <c r="R11" s="109"/>
      <c r="S11" s="109"/>
      <c r="T11" s="109"/>
      <c r="U11" s="76"/>
      <c r="V11" s="76"/>
      <c r="X11" s="196"/>
      <c r="Y11" s="195"/>
      <c r="Z11" s="76"/>
      <c r="AF11" s="77"/>
    </row>
    <row r="12" spans="2:32" s="110" customFormat="1" ht="54.95" customHeight="1" x14ac:dyDescent="0.25">
      <c r="B12" s="401" t="s">
        <v>79</v>
      </c>
      <c r="C12" s="402" t="s">
        <v>9</v>
      </c>
      <c r="D12" s="403" t="s">
        <v>187</v>
      </c>
      <c r="E12" s="404" t="s">
        <v>188</v>
      </c>
      <c r="F12" s="404" t="s">
        <v>189</v>
      </c>
      <c r="G12" s="404" t="s">
        <v>190</v>
      </c>
      <c r="H12" s="404" t="s">
        <v>191</v>
      </c>
      <c r="I12" s="404" t="s">
        <v>192</v>
      </c>
      <c r="J12" s="405"/>
      <c r="K12" s="406" t="s">
        <v>193</v>
      </c>
      <c r="L12" s="406" t="s">
        <v>194</v>
      </c>
      <c r="M12" s="406" t="s">
        <v>195</v>
      </c>
      <c r="N12" s="406" t="s">
        <v>196</v>
      </c>
      <c r="O12" s="407" t="s">
        <v>197</v>
      </c>
      <c r="P12" s="407" t="s">
        <v>198</v>
      </c>
      <c r="Q12" s="406" t="s">
        <v>199</v>
      </c>
      <c r="R12" s="405"/>
      <c r="S12" s="408"/>
      <c r="T12" s="405"/>
      <c r="U12" s="409"/>
      <c r="AA12" s="410"/>
    </row>
    <row r="13" spans="2:32" s="110" customFormat="1" ht="15" customHeight="1" x14ac:dyDescent="0.25">
      <c r="B13" s="411">
        <v>1</v>
      </c>
      <c r="C13" s="411" t="s">
        <v>200</v>
      </c>
      <c r="D13" s="411" t="s">
        <v>200</v>
      </c>
      <c r="E13" s="412">
        <v>45485</v>
      </c>
      <c r="F13" s="413">
        <v>0.54166666666666663</v>
      </c>
      <c r="G13" s="412">
        <v>45488</v>
      </c>
      <c r="H13" s="414">
        <v>0.89583333333333337</v>
      </c>
      <c r="I13" s="415">
        <f>Q13</f>
        <v>660</v>
      </c>
      <c r="J13" s="416"/>
      <c r="K13" s="417">
        <f>E13+F13</f>
        <v>45485.541666666664</v>
      </c>
      <c r="L13" s="417">
        <f>G13+H13</f>
        <v>45488.895833333336</v>
      </c>
      <c r="M13" s="418">
        <f>_xlfn.DAYS(L13,K13)</f>
        <v>3</v>
      </c>
      <c r="N13" s="419">
        <f>HOUR(L13-K13)</f>
        <v>8</v>
      </c>
      <c r="O13" s="420">
        <f>$C$9*M13</f>
        <v>600</v>
      </c>
      <c r="P13" s="420">
        <f>IF(AND(N13&gt;=6.9,N13&lt;24),$C$10,0)</f>
        <v>60</v>
      </c>
      <c r="Q13" s="420">
        <f>O13+P13</f>
        <v>660</v>
      </c>
      <c r="R13" s="421"/>
      <c r="S13" s="422"/>
      <c r="T13" s="423"/>
      <c r="U13" s="424"/>
      <c r="AA13" s="77"/>
    </row>
    <row r="14" spans="2:32" s="110" customFormat="1" ht="15" customHeight="1" x14ac:dyDescent="0.25">
      <c r="B14" s="425"/>
      <c r="C14" s="426"/>
      <c r="D14" s="427"/>
      <c r="E14" s="428"/>
      <c r="F14" s="428"/>
      <c r="G14" s="428"/>
      <c r="H14" s="428"/>
      <c r="I14" s="428"/>
      <c r="J14" s="405"/>
      <c r="K14" s="429"/>
      <c r="L14" s="429"/>
      <c r="M14" s="429"/>
      <c r="N14" s="429"/>
      <c r="O14" s="430"/>
      <c r="P14" s="430"/>
      <c r="Q14" s="429"/>
      <c r="R14" s="405"/>
      <c r="S14" s="408"/>
      <c r="T14" s="405"/>
      <c r="U14" s="409"/>
      <c r="AA14" s="410"/>
    </row>
    <row r="15" spans="2:32" s="110" customFormat="1" ht="15" customHeight="1" x14ac:dyDescent="0.25">
      <c r="B15" s="93"/>
      <c r="C15" s="93"/>
      <c r="D15" s="93"/>
      <c r="E15" s="431"/>
      <c r="F15" s="432"/>
      <c r="G15" s="431"/>
      <c r="H15" s="433"/>
      <c r="I15" s="434">
        <f>Q15</f>
        <v>0</v>
      </c>
      <c r="J15" s="416"/>
      <c r="K15" s="435" t="str">
        <f>IF(OR(ISBLANK(E15),ISBLANK(F15)),"0",E15+F15)</f>
        <v>0</v>
      </c>
      <c r="L15" s="435" t="str">
        <f>IF(OR(ISBLANK(G15),ISBLANK(H15)),"0",G15+H15)</f>
        <v>0</v>
      </c>
      <c r="M15" s="436">
        <f>_xlfn.DAYS(L15,K15)</f>
        <v>0</v>
      </c>
      <c r="N15" s="437">
        <f>HOUR(L15-K15)</f>
        <v>0</v>
      </c>
      <c r="O15" s="438">
        <f>$C$9*M15</f>
        <v>0</v>
      </c>
      <c r="P15" s="438">
        <f>IF(AND(N15&gt;=6.9,N15&lt;24),$C$10,0)</f>
        <v>0</v>
      </c>
      <c r="Q15" s="438">
        <f>O15+P15</f>
        <v>0</v>
      </c>
      <c r="R15" s="421"/>
      <c r="S15" s="422"/>
      <c r="T15" s="423"/>
      <c r="U15" s="424"/>
      <c r="AA15" s="77"/>
    </row>
    <row r="16" spans="2:32" s="110" customFormat="1" ht="15" customHeight="1" x14ac:dyDescent="0.25">
      <c r="B16" s="93"/>
      <c r="C16" s="93"/>
      <c r="D16" s="93"/>
      <c r="E16" s="431"/>
      <c r="F16" s="432"/>
      <c r="G16" s="431"/>
      <c r="H16" s="433"/>
      <c r="I16" s="434">
        <f t="shared" ref="I16:I69" si="0">Q16</f>
        <v>0</v>
      </c>
      <c r="J16" s="416"/>
      <c r="K16" s="435" t="str">
        <f t="shared" ref="K16:K69" si="1">IF(OR(ISBLANK(E16),ISBLANK(F16)),"0",E16+F16)</f>
        <v>0</v>
      </c>
      <c r="L16" s="435" t="str">
        <f t="shared" ref="L16:L69" si="2">IF(OR(ISBLANK(G16),ISBLANK(H16)),"0",G16+H16)</f>
        <v>0</v>
      </c>
      <c r="M16" s="436">
        <f t="shared" ref="M16:M69" si="3">_xlfn.DAYS(L16,K16)</f>
        <v>0</v>
      </c>
      <c r="N16" s="437">
        <f t="shared" ref="N16:N69" si="4">HOUR(L16-K16)</f>
        <v>0</v>
      </c>
      <c r="O16" s="438">
        <f t="shared" ref="O16:O69" si="5">$C$9*M16</f>
        <v>0</v>
      </c>
      <c r="P16" s="438">
        <f t="shared" ref="P16:P69" si="6">IF(AND(N16&gt;=6.9,N16&lt;24),$C$10,0)</f>
        <v>0</v>
      </c>
      <c r="Q16" s="438">
        <f t="shared" ref="Q16:Q69" si="7">O16+P16</f>
        <v>0</v>
      </c>
      <c r="R16" s="421"/>
      <c r="S16" s="422"/>
      <c r="T16" s="423"/>
      <c r="U16" s="424"/>
      <c r="AA16" s="77"/>
    </row>
    <row r="17" spans="2:27" s="110" customFormat="1" ht="15" customHeight="1" x14ac:dyDescent="0.25">
      <c r="B17" s="93"/>
      <c r="C17" s="93"/>
      <c r="D17" s="93"/>
      <c r="E17" s="431"/>
      <c r="F17" s="432"/>
      <c r="G17" s="431"/>
      <c r="H17" s="433"/>
      <c r="I17" s="434">
        <f t="shared" si="0"/>
        <v>0</v>
      </c>
      <c r="J17" s="416"/>
      <c r="K17" s="435" t="str">
        <f t="shared" si="1"/>
        <v>0</v>
      </c>
      <c r="L17" s="435" t="str">
        <f t="shared" si="2"/>
        <v>0</v>
      </c>
      <c r="M17" s="436">
        <f t="shared" si="3"/>
        <v>0</v>
      </c>
      <c r="N17" s="437">
        <f t="shared" si="4"/>
        <v>0</v>
      </c>
      <c r="O17" s="438">
        <f t="shared" si="5"/>
        <v>0</v>
      </c>
      <c r="P17" s="438">
        <f t="shared" si="6"/>
        <v>0</v>
      </c>
      <c r="Q17" s="438">
        <f t="shared" si="7"/>
        <v>0</v>
      </c>
      <c r="R17" s="421"/>
      <c r="S17" s="422"/>
      <c r="T17" s="423"/>
      <c r="U17" s="424"/>
      <c r="AA17" s="77"/>
    </row>
    <row r="18" spans="2:27" s="110" customFormat="1" ht="15" customHeight="1" x14ac:dyDescent="0.25">
      <c r="B18" s="93"/>
      <c r="C18" s="93"/>
      <c r="D18" s="93"/>
      <c r="E18" s="431"/>
      <c r="F18" s="432"/>
      <c r="G18" s="431"/>
      <c r="H18" s="433"/>
      <c r="I18" s="434">
        <f t="shared" si="0"/>
        <v>0</v>
      </c>
      <c r="J18" s="416"/>
      <c r="K18" s="435" t="str">
        <f t="shared" si="1"/>
        <v>0</v>
      </c>
      <c r="L18" s="435" t="str">
        <f t="shared" si="2"/>
        <v>0</v>
      </c>
      <c r="M18" s="436">
        <f t="shared" si="3"/>
        <v>0</v>
      </c>
      <c r="N18" s="437">
        <f t="shared" si="4"/>
        <v>0</v>
      </c>
      <c r="O18" s="438">
        <f t="shared" si="5"/>
        <v>0</v>
      </c>
      <c r="P18" s="438">
        <f t="shared" si="6"/>
        <v>0</v>
      </c>
      <c r="Q18" s="438">
        <f t="shared" si="7"/>
        <v>0</v>
      </c>
      <c r="R18" s="421"/>
      <c r="S18" s="422"/>
      <c r="T18" s="423"/>
      <c r="U18" s="424"/>
      <c r="AA18" s="77"/>
    </row>
    <row r="19" spans="2:27" s="110" customFormat="1" ht="15" customHeight="1" x14ac:dyDescent="0.25">
      <c r="B19" s="93"/>
      <c r="C19" s="93"/>
      <c r="D19" s="93"/>
      <c r="E19" s="431"/>
      <c r="F19" s="432"/>
      <c r="G19" s="431"/>
      <c r="H19" s="433"/>
      <c r="I19" s="434">
        <f t="shared" si="0"/>
        <v>0</v>
      </c>
      <c r="J19" s="416"/>
      <c r="K19" s="435" t="str">
        <f t="shared" si="1"/>
        <v>0</v>
      </c>
      <c r="L19" s="435" t="str">
        <f t="shared" si="2"/>
        <v>0</v>
      </c>
      <c r="M19" s="436">
        <f t="shared" si="3"/>
        <v>0</v>
      </c>
      <c r="N19" s="437">
        <f t="shared" si="4"/>
        <v>0</v>
      </c>
      <c r="O19" s="438">
        <f t="shared" si="5"/>
        <v>0</v>
      </c>
      <c r="P19" s="438">
        <f t="shared" si="6"/>
        <v>0</v>
      </c>
      <c r="Q19" s="438">
        <f t="shared" si="7"/>
        <v>0</v>
      </c>
      <c r="R19" s="421"/>
      <c r="S19" s="422"/>
      <c r="T19" s="423"/>
      <c r="U19" s="424"/>
      <c r="AA19" s="77"/>
    </row>
    <row r="20" spans="2:27" s="110" customFormat="1" ht="15" customHeight="1" x14ac:dyDescent="0.25">
      <c r="B20" s="93"/>
      <c r="C20" s="93"/>
      <c r="D20" s="93"/>
      <c r="E20" s="431"/>
      <c r="F20" s="432"/>
      <c r="G20" s="431"/>
      <c r="H20" s="433"/>
      <c r="I20" s="434">
        <f t="shared" si="0"/>
        <v>0</v>
      </c>
      <c r="J20" s="416"/>
      <c r="K20" s="435" t="str">
        <f t="shared" si="1"/>
        <v>0</v>
      </c>
      <c r="L20" s="435" t="str">
        <f t="shared" si="2"/>
        <v>0</v>
      </c>
      <c r="M20" s="436">
        <f t="shared" si="3"/>
        <v>0</v>
      </c>
      <c r="N20" s="437">
        <f t="shared" si="4"/>
        <v>0</v>
      </c>
      <c r="O20" s="438">
        <f t="shared" si="5"/>
        <v>0</v>
      </c>
      <c r="P20" s="438">
        <f t="shared" si="6"/>
        <v>0</v>
      </c>
      <c r="Q20" s="438">
        <f t="shared" si="7"/>
        <v>0</v>
      </c>
      <c r="R20" s="421"/>
      <c r="S20" s="422"/>
      <c r="T20" s="423"/>
      <c r="U20" s="424"/>
      <c r="AA20" s="77"/>
    </row>
    <row r="21" spans="2:27" s="110" customFormat="1" ht="15" customHeight="1" x14ac:dyDescent="0.25">
      <c r="B21" s="93"/>
      <c r="C21" s="93"/>
      <c r="D21" s="93"/>
      <c r="E21" s="431"/>
      <c r="F21" s="432"/>
      <c r="G21" s="431"/>
      <c r="H21" s="433"/>
      <c r="I21" s="434">
        <f t="shared" si="0"/>
        <v>0</v>
      </c>
      <c r="J21" s="416"/>
      <c r="K21" s="435" t="str">
        <f t="shared" si="1"/>
        <v>0</v>
      </c>
      <c r="L21" s="435" t="str">
        <f t="shared" si="2"/>
        <v>0</v>
      </c>
      <c r="M21" s="436">
        <f t="shared" si="3"/>
        <v>0</v>
      </c>
      <c r="N21" s="437">
        <f t="shared" si="4"/>
        <v>0</v>
      </c>
      <c r="O21" s="438">
        <f t="shared" si="5"/>
        <v>0</v>
      </c>
      <c r="P21" s="438">
        <f t="shared" si="6"/>
        <v>0</v>
      </c>
      <c r="Q21" s="438">
        <f t="shared" si="7"/>
        <v>0</v>
      </c>
      <c r="R21" s="421"/>
      <c r="S21" s="422"/>
      <c r="T21" s="423"/>
      <c r="U21" s="424"/>
      <c r="AA21" s="77"/>
    </row>
    <row r="22" spans="2:27" s="110" customFormat="1" ht="15" customHeight="1" x14ac:dyDescent="0.25">
      <c r="B22" s="93"/>
      <c r="C22" s="93"/>
      <c r="D22" s="93"/>
      <c r="E22" s="431"/>
      <c r="F22" s="432"/>
      <c r="G22" s="431"/>
      <c r="H22" s="433"/>
      <c r="I22" s="434">
        <f t="shared" si="0"/>
        <v>0</v>
      </c>
      <c r="J22" s="416"/>
      <c r="K22" s="435" t="str">
        <f t="shared" si="1"/>
        <v>0</v>
      </c>
      <c r="L22" s="435" t="str">
        <f t="shared" si="2"/>
        <v>0</v>
      </c>
      <c r="M22" s="436">
        <f t="shared" si="3"/>
        <v>0</v>
      </c>
      <c r="N22" s="437">
        <f t="shared" si="4"/>
        <v>0</v>
      </c>
      <c r="O22" s="438">
        <f t="shared" si="5"/>
        <v>0</v>
      </c>
      <c r="P22" s="438">
        <f t="shared" si="6"/>
        <v>0</v>
      </c>
      <c r="Q22" s="438">
        <f t="shared" si="7"/>
        <v>0</v>
      </c>
      <c r="R22" s="421"/>
      <c r="S22" s="422"/>
      <c r="T22" s="423"/>
      <c r="U22" s="424"/>
      <c r="AA22" s="77"/>
    </row>
    <row r="23" spans="2:27" s="110" customFormat="1" ht="15" customHeight="1" x14ac:dyDescent="0.25">
      <c r="B23" s="93"/>
      <c r="C23" s="93"/>
      <c r="D23" s="93"/>
      <c r="E23" s="431"/>
      <c r="F23" s="432"/>
      <c r="G23" s="431"/>
      <c r="H23" s="433"/>
      <c r="I23" s="434">
        <f t="shared" si="0"/>
        <v>0</v>
      </c>
      <c r="J23" s="416"/>
      <c r="K23" s="435" t="str">
        <f t="shared" si="1"/>
        <v>0</v>
      </c>
      <c r="L23" s="435" t="str">
        <f t="shared" si="2"/>
        <v>0</v>
      </c>
      <c r="M23" s="436">
        <f t="shared" si="3"/>
        <v>0</v>
      </c>
      <c r="N23" s="437">
        <f t="shared" si="4"/>
        <v>0</v>
      </c>
      <c r="O23" s="438">
        <f t="shared" si="5"/>
        <v>0</v>
      </c>
      <c r="P23" s="438">
        <f t="shared" si="6"/>
        <v>0</v>
      </c>
      <c r="Q23" s="438">
        <f t="shared" si="7"/>
        <v>0</v>
      </c>
      <c r="R23" s="421"/>
      <c r="S23" s="422"/>
      <c r="T23" s="423"/>
      <c r="U23" s="424"/>
      <c r="AA23" s="77"/>
    </row>
    <row r="24" spans="2:27" s="110" customFormat="1" ht="15" customHeight="1" x14ac:dyDescent="0.25">
      <c r="B24" s="93"/>
      <c r="C24" s="93"/>
      <c r="D24" s="93"/>
      <c r="E24" s="431"/>
      <c r="F24" s="432"/>
      <c r="G24" s="431"/>
      <c r="H24" s="433"/>
      <c r="I24" s="434">
        <f t="shared" si="0"/>
        <v>0</v>
      </c>
      <c r="J24" s="416"/>
      <c r="K24" s="435" t="str">
        <f t="shared" si="1"/>
        <v>0</v>
      </c>
      <c r="L24" s="435" t="str">
        <f t="shared" si="2"/>
        <v>0</v>
      </c>
      <c r="M24" s="436">
        <f t="shared" si="3"/>
        <v>0</v>
      </c>
      <c r="N24" s="437">
        <f t="shared" si="4"/>
        <v>0</v>
      </c>
      <c r="O24" s="438">
        <f t="shared" si="5"/>
        <v>0</v>
      </c>
      <c r="P24" s="438">
        <f t="shared" si="6"/>
        <v>0</v>
      </c>
      <c r="Q24" s="438">
        <f t="shared" si="7"/>
        <v>0</v>
      </c>
      <c r="R24" s="421"/>
      <c r="S24" s="422"/>
      <c r="T24" s="423"/>
      <c r="U24" s="424"/>
      <c r="AA24" s="77"/>
    </row>
    <row r="25" spans="2:27" s="110" customFormat="1" ht="15" customHeight="1" x14ac:dyDescent="0.25">
      <c r="B25" s="93"/>
      <c r="C25" s="93"/>
      <c r="D25" s="93"/>
      <c r="E25" s="431"/>
      <c r="F25" s="432"/>
      <c r="G25" s="431"/>
      <c r="H25" s="433"/>
      <c r="I25" s="434">
        <f t="shared" si="0"/>
        <v>0</v>
      </c>
      <c r="J25" s="416"/>
      <c r="K25" s="435" t="str">
        <f t="shared" si="1"/>
        <v>0</v>
      </c>
      <c r="L25" s="435" t="str">
        <f t="shared" si="2"/>
        <v>0</v>
      </c>
      <c r="M25" s="436">
        <f t="shared" si="3"/>
        <v>0</v>
      </c>
      <c r="N25" s="437">
        <f t="shared" si="4"/>
        <v>0</v>
      </c>
      <c r="O25" s="438">
        <f t="shared" si="5"/>
        <v>0</v>
      </c>
      <c r="P25" s="438">
        <f t="shared" si="6"/>
        <v>0</v>
      </c>
      <c r="Q25" s="438">
        <f t="shared" si="7"/>
        <v>0</v>
      </c>
      <c r="R25" s="421"/>
      <c r="S25" s="422"/>
      <c r="T25" s="423"/>
      <c r="U25" s="424"/>
      <c r="AA25" s="77"/>
    </row>
    <row r="26" spans="2:27" s="110" customFormat="1" ht="15" customHeight="1" x14ac:dyDescent="0.25">
      <c r="B26" s="93"/>
      <c r="C26" s="93"/>
      <c r="D26" s="93"/>
      <c r="E26" s="431"/>
      <c r="F26" s="432"/>
      <c r="G26" s="431"/>
      <c r="H26" s="433"/>
      <c r="I26" s="434">
        <f t="shared" si="0"/>
        <v>0</v>
      </c>
      <c r="J26" s="416"/>
      <c r="K26" s="435" t="str">
        <f t="shared" si="1"/>
        <v>0</v>
      </c>
      <c r="L26" s="435" t="str">
        <f t="shared" si="2"/>
        <v>0</v>
      </c>
      <c r="M26" s="436">
        <f t="shared" si="3"/>
        <v>0</v>
      </c>
      <c r="N26" s="437">
        <f t="shared" si="4"/>
        <v>0</v>
      </c>
      <c r="O26" s="438">
        <f t="shared" si="5"/>
        <v>0</v>
      </c>
      <c r="P26" s="438">
        <f t="shared" si="6"/>
        <v>0</v>
      </c>
      <c r="Q26" s="438">
        <f t="shared" si="7"/>
        <v>0</v>
      </c>
      <c r="R26" s="421"/>
      <c r="S26" s="422"/>
      <c r="T26" s="423"/>
      <c r="U26" s="424"/>
      <c r="AA26" s="77"/>
    </row>
    <row r="27" spans="2:27" s="110" customFormat="1" ht="15" customHeight="1" x14ac:dyDescent="0.25">
      <c r="B27" s="93"/>
      <c r="C27" s="93"/>
      <c r="D27" s="93"/>
      <c r="E27" s="431"/>
      <c r="F27" s="432"/>
      <c r="G27" s="431"/>
      <c r="H27" s="433"/>
      <c r="I27" s="434">
        <f t="shared" si="0"/>
        <v>0</v>
      </c>
      <c r="J27" s="416"/>
      <c r="K27" s="435" t="str">
        <f t="shared" si="1"/>
        <v>0</v>
      </c>
      <c r="L27" s="435" t="str">
        <f t="shared" si="2"/>
        <v>0</v>
      </c>
      <c r="M27" s="436">
        <f t="shared" si="3"/>
        <v>0</v>
      </c>
      <c r="N27" s="437">
        <f t="shared" si="4"/>
        <v>0</v>
      </c>
      <c r="O27" s="438">
        <f t="shared" si="5"/>
        <v>0</v>
      </c>
      <c r="P27" s="438">
        <f t="shared" si="6"/>
        <v>0</v>
      </c>
      <c r="Q27" s="438">
        <f t="shared" si="7"/>
        <v>0</v>
      </c>
      <c r="R27" s="421"/>
      <c r="S27" s="422"/>
      <c r="T27" s="423"/>
      <c r="U27" s="424"/>
      <c r="AA27" s="77"/>
    </row>
    <row r="28" spans="2:27" s="110" customFormat="1" ht="15" customHeight="1" x14ac:dyDescent="0.25">
      <c r="B28" s="93"/>
      <c r="C28" s="93"/>
      <c r="D28" s="93"/>
      <c r="E28" s="431"/>
      <c r="F28" s="432"/>
      <c r="G28" s="431"/>
      <c r="H28" s="433"/>
      <c r="I28" s="434">
        <f t="shared" si="0"/>
        <v>0</v>
      </c>
      <c r="J28" s="416"/>
      <c r="K28" s="435" t="str">
        <f t="shared" si="1"/>
        <v>0</v>
      </c>
      <c r="L28" s="435" t="str">
        <f t="shared" si="2"/>
        <v>0</v>
      </c>
      <c r="M28" s="436">
        <f t="shared" si="3"/>
        <v>0</v>
      </c>
      <c r="N28" s="437">
        <f t="shared" si="4"/>
        <v>0</v>
      </c>
      <c r="O28" s="438">
        <f t="shared" si="5"/>
        <v>0</v>
      </c>
      <c r="P28" s="438">
        <f t="shared" si="6"/>
        <v>0</v>
      </c>
      <c r="Q28" s="438">
        <f t="shared" si="7"/>
        <v>0</v>
      </c>
      <c r="R28" s="421"/>
      <c r="S28" s="422"/>
      <c r="T28" s="423"/>
      <c r="U28" s="424"/>
      <c r="AA28" s="77"/>
    </row>
    <row r="29" spans="2:27" s="110" customFormat="1" ht="15" customHeight="1" x14ac:dyDescent="0.25">
      <c r="B29" s="93"/>
      <c r="C29" s="93"/>
      <c r="D29" s="93"/>
      <c r="E29" s="431"/>
      <c r="F29" s="432"/>
      <c r="G29" s="431"/>
      <c r="H29" s="433"/>
      <c r="I29" s="434">
        <f t="shared" si="0"/>
        <v>0</v>
      </c>
      <c r="J29" s="416"/>
      <c r="K29" s="435" t="str">
        <f t="shared" si="1"/>
        <v>0</v>
      </c>
      <c r="L29" s="435" t="str">
        <f t="shared" si="2"/>
        <v>0</v>
      </c>
      <c r="M29" s="436">
        <f t="shared" si="3"/>
        <v>0</v>
      </c>
      <c r="N29" s="437">
        <f t="shared" si="4"/>
        <v>0</v>
      </c>
      <c r="O29" s="438">
        <f t="shared" si="5"/>
        <v>0</v>
      </c>
      <c r="P29" s="438">
        <f t="shared" si="6"/>
        <v>0</v>
      </c>
      <c r="Q29" s="438">
        <f t="shared" si="7"/>
        <v>0</v>
      </c>
      <c r="R29" s="421"/>
      <c r="S29" s="422"/>
      <c r="T29" s="423"/>
      <c r="U29" s="424"/>
      <c r="AA29" s="77"/>
    </row>
    <row r="30" spans="2:27" s="110" customFormat="1" ht="15" customHeight="1" x14ac:dyDescent="0.25">
      <c r="B30" s="93"/>
      <c r="C30" s="93"/>
      <c r="D30" s="93"/>
      <c r="E30" s="431"/>
      <c r="F30" s="432"/>
      <c r="G30" s="431"/>
      <c r="H30" s="433"/>
      <c r="I30" s="434">
        <f t="shared" si="0"/>
        <v>0</v>
      </c>
      <c r="J30" s="416"/>
      <c r="K30" s="435" t="str">
        <f t="shared" si="1"/>
        <v>0</v>
      </c>
      <c r="L30" s="435" t="str">
        <f t="shared" si="2"/>
        <v>0</v>
      </c>
      <c r="M30" s="436">
        <f t="shared" si="3"/>
        <v>0</v>
      </c>
      <c r="N30" s="437">
        <f t="shared" si="4"/>
        <v>0</v>
      </c>
      <c r="O30" s="438">
        <f t="shared" si="5"/>
        <v>0</v>
      </c>
      <c r="P30" s="438">
        <f t="shared" si="6"/>
        <v>0</v>
      </c>
      <c r="Q30" s="438">
        <f t="shared" si="7"/>
        <v>0</v>
      </c>
      <c r="R30" s="421"/>
      <c r="S30" s="422"/>
      <c r="T30" s="423"/>
      <c r="U30" s="424"/>
      <c r="AA30" s="77"/>
    </row>
    <row r="31" spans="2:27" s="110" customFormat="1" ht="15" customHeight="1" x14ac:dyDescent="0.25">
      <c r="B31" s="93"/>
      <c r="C31" s="93"/>
      <c r="D31" s="93"/>
      <c r="E31" s="431"/>
      <c r="F31" s="432"/>
      <c r="G31" s="431"/>
      <c r="H31" s="433"/>
      <c r="I31" s="434">
        <f t="shared" si="0"/>
        <v>0</v>
      </c>
      <c r="J31" s="416"/>
      <c r="K31" s="435" t="str">
        <f t="shared" si="1"/>
        <v>0</v>
      </c>
      <c r="L31" s="435" t="str">
        <f t="shared" si="2"/>
        <v>0</v>
      </c>
      <c r="M31" s="436">
        <f t="shared" si="3"/>
        <v>0</v>
      </c>
      <c r="N31" s="437">
        <f t="shared" si="4"/>
        <v>0</v>
      </c>
      <c r="O31" s="438">
        <f t="shared" si="5"/>
        <v>0</v>
      </c>
      <c r="P31" s="438">
        <f t="shared" si="6"/>
        <v>0</v>
      </c>
      <c r="Q31" s="438">
        <f t="shared" si="7"/>
        <v>0</v>
      </c>
      <c r="R31" s="421"/>
      <c r="S31" s="422"/>
      <c r="T31" s="423"/>
      <c r="U31" s="424"/>
      <c r="AA31" s="77"/>
    </row>
    <row r="32" spans="2:27" s="110" customFormat="1" ht="15" customHeight="1" x14ac:dyDescent="0.25">
      <c r="B32" s="93"/>
      <c r="C32" s="93"/>
      <c r="D32" s="93"/>
      <c r="E32" s="431"/>
      <c r="F32" s="432"/>
      <c r="G32" s="431"/>
      <c r="H32" s="433"/>
      <c r="I32" s="434">
        <f t="shared" si="0"/>
        <v>0</v>
      </c>
      <c r="J32" s="416"/>
      <c r="K32" s="435" t="str">
        <f t="shared" si="1"/>
        <v>0</v>
      </c>
      <c r="L32" s="435" t="str">
        <f t="shared" si="2"/>
        <v>0</v>
      </c>
      <c r="M32" s="436">
        <f t="shared" si="3"/>
        <v>0</v>
      </c>
      <c r="N32" s="437">
        <f t="shared" si="4"/>
        <v>0</v>
      </c>
      <c r="O32" s="438">
        <f t="shared" si="5"/>
        <v>0</v>
      </c>
      <c r="P32" s="438">
        <f t="shared" si="6"/>
        <v>0</v>
      </c>
      <c r="Q32" s="438">
        <f t="shared" si="7"/>
        <v>0</v>
      </c>
      <c r="R32" s="421"/>
      <c r="S32" s="422"/>
      <c r="T32" s="423"/>
      <c r="U32" s="424"/>
      <c r="AA32" s="77"/>
    </row>
    <row r="33" spans="2:27" s="110" customFormat="1" ht="15" customHeight="1" x14ac:dyDescent="0.25">
      <c r="B33" s="93"/>
      <c r="C33" s="93"/>
      <c r="D33" s="93"/>
      <c r="E33" s="431"/>
      <c r="F33" s="432"/>
      <c r="G33" s="431"/>
      <c r="H33" s="433"/>
      <c r="I33" s="434">
        <f t="shared" si="0"/>
        <v>0</v>
      </c>
      <c r="J33" s="416"/>
      <c r="K33" s="435" t="str">
        <f t="shared" si="1"/>
        <v>0</v>
      </c>
      <c r="L33" s="435" t="str">
        <f t="shared" si="2"/>
        <v>0</v>
      </c>
      <c r="M33" s="436">
        <f t="shared" si="3"/>
        <v>0</v>
      </c>
      <c r="N33" s="437">
        <f t="shared" si="4"/>
        <v>0</v>
      </c>
      <c r="O33" s="438">
        <f t="shared" si="5"/>
        <v>0</v>
      </c>
      <c r="P33" s="438">
        <f t="shared" si="6"/>
        <v>0</v>
      </c>
      <c r="Q33" s="438">
        <f t="shared" si="7"/>
        <v>0</v>
      </c>
      <c r="R33" s="421"/>
      <c r="S33" s="422"/>
      <c r="T33" s="423"/>
      <c r="U33" s="424"/>
      <c r="AA33" s="77"/>
    </row>
    <row r="34" spans="2:27" s="110" customFormat="1" ht="15" customHeight="1" x14ac:dyDescent="0.25">
      <c r="B34" s="93"/>
      <c r="C34" s="93"/>
      <c r="D34" s="93"/>
      <c r="E34" s="431"/>
      <c r="F34" s="432"/>
      <c r="G34" s="431"/>
      <c r="H34" s="433"/>
      <c r="I34" s="434">
        <f t="shared" si="0"/>
        <v>0</v>
      </c>
      <c r="J34" s="416"/>
      <c r="K34" s="435" t="str">
        <f t="shared" si="1"/>
        <v>0</v>
      </c>
      <c r="L34" s="435" t="str">
        <f t="shared" si="2"/>
        <v>0</v>
      </c>
      <c r="M34" s="436">
        <f t="shared" si="3"/>
        <v>0</v>
      </c>
      <c r="N34" s="437">
        <f t="shared" si="4"/>
        <v>0</v>
      </c>
      <c r="O34" s="438">
        <f t="shared" si="5"/>
        <v>0</v>
      </c>
      <c r="P34" s="438">
        <f t="shared" si="6"/>
        <v>0</v>
      </c>
      <c r="Q34" s="438">
        <f t="shared" si="7"/>
        <v>0</v>
      </c>
      <c r="R34" s="421"/>
      <c r="S34" s="422"/>
      <c r="T34" s="423"/>
      <c r="U34" s="424"/>
      <c r="AA34" s="77"/>
    </row>
    <row r="35" spans="2:27" s="110" customFormat="1" ht="15" customHeight="1" x14ac:dyDescent="0.25">
      <c r="B35" s="93"/>
      <c r="C35" s="93"/>
      <c r="D35" s="93"/>
      <c r="E35" s="431"/>
      <c r="F35" s="432"/>
      <c r="G35" s="431"/>
      <c r="H35" s="433"/>
      <c r="I35" s="434">
        <f t="shared" si="0"/>
        <v>0</v>
      </c>
      <c r="J35" s="416"/>
      <c r="K35" s="435" t="str">
        <f t="shared" si="1"/>
        <v>0</v>
      </c>
      <c r="L35" s="435" t="str">
        <f t="shared" si="2"/>
        <v>0</v>
      </c>
      <c r="M35" s="436">
        <f t="shared" si="3"/>
        <v>0</v>
      </c>
      <c r="N35" s="437">
        <f t="shared" si="4"/>
        <v>0</v>
      </c>
      <c r="O35" s="438">
        <f t="shared" si="5"/>
        <v>0</v>
      </c>
      <c r="P35" s="438">
        <f t="shared" si="6"/>
        <v>0</v>
      </c>
      <c r="Q35" s="438">
        <f t="shared" si="7"/>
        <v>0</v>
      </c>
      <c r="R35" s="421"/>
      <c r="S35" s="422"/>
      <c r="T35" s="423"/>
      <c r="U35" s="424"/>
      <c r="AA35" s="77"/>
    </row>
    <row r="36" spans="2:27" s="110" customFormat="1" ht="15" customHeight="1" x14ac:dyDescent="0.25">
      <c r="B36" s="93"/>
      <c r="C36" s="93"/>
      <c r="D36" s="93"/>
      <c r="E36" s="431"/>
      <c r="F36" s="432"/>
      <c r="G36" s="431"/>
      <c r="H36" s="433"/>
      <c r="I36" s="434">
        <f t="shared" si="0"/>
        <v>0</v>
      </c>
      <c r="J36" s="416"/>
      <c r="K36" s="435" t="str">
        <f t="shared" si="1"/>
        <v>0</v>
      </c>
      <c r="L36" s="435" t="str">
        <f t="shared" si="2"/>
        <v>0</v>
      </c>
      <c r="M36" s="436">
        <f t="shared" si="3"/>
        <v>0</v>
      </c>
      <c r="N36" s="437">
        <f t="shared" si="4"/>
        <v>0</v>
      </c>
      <c r="O36" s="438">
        <f t="shared" si="5"/>
        <v>0</v>
      </c>
      <c r="P36" s="438">
        <f t="shared" si="6"/>
        <v>0</v>
      </c>
      <c r="Q36" s="438">
        <f t="shared" si="7"/>
        <v>0</v>
      </c>
      <c r="R36" s="421"/>
      <c r="S36" s="422"/>
      <c r="T36" s="423"/>
      <c r="U36" s="424"/>
      <c r="AA36" s="77"/>
    </row>
    <row r="37" spans="2:27" s="110" customFormat="1" ht="15" customHeight="1" x14ac:dyDescent="0.25">
      <c r="B37" s="93"/>
      <c r="C37" s="93"/>
      <c r="D37" s="93"/>
      <c r="E37" s="431"/>
      <c r="F37" s="432"/>
      <c r="G37" s="431"/>
      <c r="H37" s="433"/>
      <c r="I37" s="434">
        <f t="shared" si="0"/>
        <v>0</v>
      </c>
      <c r="J37" s="416"/>
      <c r="K37" s="435" t="str">
        <f t="shared" si="1"/>
        <v>0</v>
      </c>
      <c r="L37" s="435" t="str">
        <f t="shared" si="2"/>
        <v>0</v>
      </c>
      <c r="M37" s="436">
        <f t="shared" si="3"/>
        <v>0</v>
      </c>
      <c r="N37" s="437">
        <f t="shared" si="4"/>
        <v>0</v>
      </c>
      <c r="O37" s="438">
        <f t="shared" si="5"/>
        <v>0</v>
      </c>
      <c r="P37" s="438">
        <f t="shared" si="6"/>
        <v>0</v>
      </c>
      <c r="Q37" s="438">
        <f t="shared" si="7"/>
        <v>0</v>
      </c>
      <c r="R37" s="421"/>
      <c r="S37" s="422"/>
      <c r="T37" s="423"/>
      <c r="U37" s="424"/>
      <c r="AA37" s="77"/>
    </row>
    <row r="38" spans="2:27" s="110" customFormat="1" ht="15" customHeight="1" x14ac:dyDescent="0.25">
      <c r="B38" s="93"/>
      <c r="C38" s="93"/>
      <c r="D38" s="93"/>
      <c r="E38" s="431"/>
      <c r="F38" s="432"/>
      <c r="G38" s="431"/>
      <c r="H38" s="433"/>
      <c r="I38" s="434">
        <f t="shared" si="0"/>
        <v>0</v>
      </c>
      <c r="J38" s="416"/>
      <c r="K38" s="435" t="str">
        <f t="shared" si="1"/>
        <v>0</v>
      </c>
      <c r="L38" s="435" t="str">
        <f t="shared" si="2"/>
        <v>0</v>
      </c>
      <c r="M38" s="436">
        <f t="shared" si="3"/>
        <v>0</v>
      </c>
      <c r="N38" s="437">
        <f t="shared" si="4"/>
        <v>0</v>
      </c>
      <c r="O38" s="438">
        <f t="shared" si="5"/>
        <v>0</v>
      </c>
      <c r="P38" s="438">
        <f t="shared" si="6"/>
        <v>0</v>
      </c>
      <c r="Q38" s="438">
        <f t="shared" si="7"/>
        <v>0</v>
      </c>
      <c r="R38" s="421"/>
      <c r="S38" s="422"/>
      <c r="T38" s="423"/>
      <c r="U38" s="424"/>
      <c r="AA38" s="77"/>
    </row>
    <row r="39" spans="2:27" s="110" customFormat="1" ht="15" customHeight="1" x14ac:dyDescent="0.25">
      <c r="B39" s="93"/>
      <c r="C39" s="93"/>
      <c r="D39" s="93"/>
      <c r="E39" s="431"/>
      <c r="F39" s="432"/>
      <c r="G39" s="431"/>
      <c r="H39" s="433"/>
      <c r="I39" s="434">
        <f t="shared" si="0"/>
        <v>0</v>
      </c>
      <c r="J39" s="416"/>
      <c r="K39" s="435" t="str">
        <f t="shared" si="1"/>
        <v>0</v>
      </c>
      <c r="L39" s="435" t="str">
        <f t="shared" si="2"/>
        <v>0</v>
      </c>
      <c r="M39" s="436">
        <f t="shared" si="3"/>
        <v>0</v>
      </c>
      <c r="N39" s="437">
        <f t="shared" si="4"/>
        <v>0</v>
      </c>
      <c r="O39" s="438">
        <f t="shared" si="5"/>
        <v>0</v>
      </c>
      <c r="P39" s="438">
        <f t="shared" si="6"/>
        <v>0</v>
      </c>
      <c r="Q39" s="438">
        <f t="shared" si="7"/>
        <v>0</v>
      </c>
      <c r="R39" s="421"/>
      <c r="S39" s="422"/>
      <c r="T39" s="423"/>
      <c r="U39" s="424"/>
      <c r="AA39" s="77"/>
    </row>
    <row r="40" spans="2:27" s="110" customFormat="1" ht="15" customHeight="1" x14ac:dyDescent="0.25">
      <c r="B40" s="93"/>
      <c r="C40" s="93"/>
      <c r="D40" s="93"/>
      <c r="E40" s="431"/>
      <c r="F40" s="432"/>
      <c r="G40" s="431"/>
      <c r="H40" s="433"/>
      <c r="I40" s="434">
        <f t="shared" si="0"/>
        <v>0</v>
      </c>
      <c r="J40" s="416"/>
      <c r="K40" s="435" t="str">
        <f t="shared" si="1"/>
        <v>0</v>
      </c>
      <c r="L40" s="435" t="str">
        <f t="shared" si="2"/>
        <v>0</v>
      </c>
      <c r="M40" s="436">
        <f t="shared" si="3"/>
        <v>0</v>
      </c>
      <c r="N40" s="437">
        <f t="shared" si="4"/>
        <v>0</v>
      </c>
      <c r="O40" s="438">
        <f t="shared" si="5"/>
        <v>0</v>
      </c>
      <c r="P40" s="438">
        <f t="shared" si="6"/>
        <v>0</v>
      </c>
      <c r="Q40" s="438">
        <f t="shared" si="7"/>
        <v>0</v>
      </c>
      <c r="R40" s="421"/>
      <c r="S40" s="422"/>
      <c r="T40" s="423"/>
      <c r="U40" s="424"/>
      <c r="AA40" s="77"/>
    </row>
    <row r="41" spans="2:27" s="110" customFormat="1" ht="15" customHeight="1" x14ac:dyDescent="0.25">
      <c r="B41" s="93"/>
      <c r="C41" s="93"/>
      <c r="D41" s="93"/>
      <c r="E41" s="431"/>
      <c r="F41" s="432"/>
      <c r="G41" s="431"/>
      <c r="H41" s="433"/>
      <c r="I41" s="434">
        <f t="shared" si="0"/>
        <v>0</v>
      </c>
      <c r="J41" s="416"/>
      <c r="K41" s="435" t="str">
        <f t="shared" si="1"/>
        <v>0</v>
      </c>
      <c r="L41" s="435" t="str">
        <f t="shared" si="2"/>
        <v>0</v>
      </c>
      <c r="M41" s="436">
        <f t="shared" si="3"/>
        <v>0</v>
      </c>
      <c r="N41" s="437">
        <f t="shared" si="4"/>
        <v>0</v>
      </c>
      <c r="O41" s="438">
        <f t="shared" si="5"/>
        <v>0</v>
      </c>
      <c r="P41" s="438">
        <f t="shared" si="6"/>
        <v>0</v>
      </c>
      <c r="Q41" s="438">
        <f t="shared" si="7"/>
        <v>0</v>
      </c>
      <c r="R41" s="421"/>
      <c r="S41" s="422"/>
      <c r="T41" s="423"/>
      <c r="U41" s="424"/>
      <c r="AA41" s="77"/>
    </row>
    <row r="42" spans="2:27" s="110" customFormat="1" ht="15" customHeight="1" x14ac:dyDescent="0.25">
      <c r="B42" s="93"/>
      <c r="C42" s="93"/>
      <c r="D42" s="93"/>
      <c r="E42" s="431"/>
      <c r="F42" s="432"/>
      <c r="G42" s="431"/>
      <c r="H42" s="433"/>
      <c r="I42" s="434">
        <f t="shared" si="0"/>
        <v>0</v>
      </c>
      <c r="J42" s="416"/>
      <c r="K42" s="435" t="str">
        <f t="shared" si="1"/>
        <v>0</v>
      </c>
      <c r="L42" s="435" t="str">
        <f t="shared" si="2"/>
        <v>0</v>
      </c>
      <c r="M42" s="436">
        <f t="shared" si="3"/>
        <v>0</v>
      </c>
      <c r="N42" s="437">
        <f t="shared" si="4"/>
        <v>0</v>
      </c>
      <c r="O42" s="438">
        <f t="shared" si="5"/>
        <v>0</v>
      </c>
      <c r="P42" s="438">
        <f t="shared" si="6"/>
        <v>0</v>
      </c>
      <c r="Q42" s="438">
        <f t="shared" si="7"/>
        <v>0</v>
      </c>
      <c r="R42" s="421"/>
      <c r="S42" s="422"/>
      <c r="T42" s="423"/>
      <c r="U42" s="424"/>
      <c r="AA42" s="77"/>
    </row>
    <row r="43" spans="2:27" s="110" customFormat="1" ht="15" customHeight="1" x14ac:dyDescent="0.25">
      <c r="B43" s="93"/>
      <c r="C43" s="93"/>
      <c r="D43" s="93"/>
      <c r="E43" s="431"/>
      <c r="F43" s="432"/>
      <c r="G43" s="431"/>
      <c r="H43" s="433"/>
      <c r="I43" s="434">
        <f t="shared" si="0"/>
        <v>0</v>
      </c>
      <c r="J43" s="416"/>
      <c r="K43" s="435" t="str">
        <f t="shared" si="1"/>
        <v>0</v>
      </c>
      <c r="L43" s="435" t="str">
        <f t="shared" si="2"/>
        <v>0</v>
      </c>
      <c r="M43" s="436">
        <f t="shared" si="3"/>
        <v>0</v>
      </c>
      <c r="N43" s="437">
        <f t="shared" si="4"/>
        <v>0</v>
      </c>
      <c r="O43" s="438">
        <f t="shared" si="5"/>
        <v>0</v>
      </c>
      <c r="P43" s="438">
        <f t="shared" si="6"/>
        <v>0</v>
      </c>
      <c r="Q43" s="438">
        <f t="shared" si="7"/>
        <v>0</v>
      </c>
      <c r="R43" s="421"/>
      <c r="S43" s="422"/>
      <c r="T43" s="423"/>
      <c r="U43" s="424"/>
      <c r="AA43" s="77"/>
    </row>
    <row r="44" spans="2:27" s="110" customFormat="1" ht="15" customHeight="1" x14ac:dyDescent="0.25">
      <c r="B44" s="93"/>
      <c r="C44" s="93"/>
      <c r="D44" s="93"/>
      <c r="E44" s="431"/>
      <c r="F44" s="432"/>
      <c r="G44" s="431"/>
      <c r="H44" s="433"/>
      <c r="I44" s="434">
        <f t="shared" si="0"/>
        <v>0</v>
      </c>
      <c r="J44" s="416"/>
      <c r="K44" s="435" t="str">
        <f t="shared" si="1"/>
        <v>0</v>
      </c>
      <c r="L44" s="435" t="str">
        <f t="shared" si="2"/>
        <v>0</v>
      </c>
      <c r="M44" s="436">
        <f t="shared" si="3"/>
        <v>0</v>
      </c>
      <c r="N44" s="437">
        <f t="shared" si="4"/>
        <v>0</v>
      </c>
      <c r="O44" s="438">
        <f t="shared" si="5"/>
        <v>0</v>
      </c>
      <c r="P44" s="438">
        <f t="shared" si="6"/>
        <v>0</v>
      </c>
      <c r="Q44" s="438">
        <f t="shared" si="7"/>
        <v>0</v>
      </c>
      <c r="R44" s="421"/>
      <c r="S44" s="422"/>
      <c r="T44" s="423"/>
      <c r="U44" s="424"/>
      <c r="AA44" s="77"/>
    </row>
    <row r="45" spans="2:27" s="110" customFormat="1" ht="15" customHeight="1" x14ac:dyDescent="0.25">
      <c r="B45" s="93"/>
      <c r="C45" s="93"/>
      <c r="D45" s="93"/>
      <c r="E45" s="431"/>
      <c r="F45" s="432"/>
      <c r="G45" s="431"/>
      <c r="H45" s="433"/>
      <c r="I45" s="434">
        <f t="shared" si="0"/>
        <v>0</v>
      </c>
      <c r="J45" s="416"/>
      <c r="K45" s="435" t="str">
        <f t="shared" si="1"/>
        <v>0</v>
      </c>
      <c r="L45" s="435" t="str">
        <f t="shared" si="2"/>
        <v>0</v>
      </c>
      <c r="M45" s="436">
        <f t="shared" si="3"/>
        <v>0</v>
      </c>
      <c r="N45" s="437">
        <f t="shared" si="4"/>
        <v>0</v>
      </c>
      <c r="O45" s="438">
        <f t="shared" si="5"/>
        <v>0</v>
      </c>
      <c r="P45" s="438">
        <f t="shared" si="6"/>
        <v>0</v>
      </c>
      <c r="Q45" s="438">
        <f t="shared" si="7"/>
        <v>0</v>
      </c>
      <c r="R45" s="421"/>
      <c r="S45" s="422"/>
      <c r="T45" s="423"/>
      <c r="U45" s="424"/>
      <c r="AA45" s="77"/>
    </row>
    <row r="46" spans="2:27" s="110" customFormat="1" ht="15" customHeight="1" x14ac:dyDescent="0.25">
      <c r="B46" s="93"/>
      <c r="C46" s="93"/>
      <c r="D46" s="93"/>
      <c r="E46" s="431"/>
      <c r="F46" s="432"/>
      <c r="G46" s="431"/>
      <c r="H46" s="433"/>
      <c r="I46" s="434">
        <f t="shared" si="0"/>
        <v>0</v>
      </c>
      <c r="J46" s="416"/>
      <c r="K46" s="435" t="str">
        <f t="shared" si="1"/>
        <v>0</v>
      </c>
      <c r="L46" s="435" t="str">
        <f t="shared" si="2"/>
        <v>0</v>
      </c>
      <c r="M46" s="436">
        <f t="shared" si="3"/>
        <v>0</v>
      </c>
      <c r="N46" s="437">
        <f t="shared" si="4"/>
        <v>0</v>
      </c>
      <c r="O46" s="438">
        <f t="shared" si="5"/>
        <v>0</v>
      </c>
      <c r="P46" s="438">
        <f t="shared" si="6"/>
        <v>0</v>
      </c>
      <c r="Q46" s="438">
        <f t="shared" si="7"/>
        <v>0</v>
      </c>
      <c r="R46" s="421"/>
      <c r="S46" s="422"/>
      <c r="T46" s="423"/>
      <c r="U46" s="424"/>
      <c r="AA46" s="77"/>
    </row>
    <row r="47" spans="2:27" s="110" customFormat="1" ht="15" customHeight="1" x14ac:dyDescent="0.25">
      <c r="B47" s="93"/>
      <c r="C47" s="93"/>
      <c r="D47" s="93"/>
      <c r="E47" s="431"/>
      <c r="F47" s="432"/>
      <c r="G47" s="431"/>
      <c r="H47" s="433"/>
      <c r="I47" s="434">
        <f t="shared" si="0"/>
        <v>0</v>
      </c>
      <c r="J47" s="416"/>
      <c r="K47" s="435" t="str">
        <f t="shared" si="1"/>
        <v>0</v>
      </c>
      <c r="L47" s="435" t="str">
        <f t="shared" si="2"/>
        <v>0</v>
      </c>
      <c r="M47" s="436">
        <f t="shared" si="3"/>
        <v>0</v>
      </c>
      <c r="N47" s="437">
        <f t="shared" si="4"/>
        <v>0</v>
      </c>
      <c r="O47" s="438">
        <f t="shared" si="5"/>
        <v>0</v>
      </c>
      <c r="P47" s="438">
        <f t="shared" si="6"/>
        <v>0</v>
      </c>
      <c r="Q47" s="438">
        <f t="shared" si="7"/>
        <v>0</v>
      </c>
      <c r="R47" s="421"/>
      <c r="S47" s="422"/>
      <c r="T47" s="423"/>
      <c r="U47" s="424"/>
      <c r="AA47" s="77"/>
    </row>
    <row r="48" spans="2:27" s="110" customFormat="1" ht="15" customHeight="1" x14ac:dyDescent="0.25">
      <c r="B48" s="93"/>
      <c r="C48" s="93"/>
      <c r="D48" s="93"/>
      <c r="E48" s="431"/>
      <c r="F48" s="432"/>
      <c r="G48" s="431"/>
      <c r="H48" s="433"/>
      <c r="I48" s="434">
        <f t="shared" si="0"/>
        <v>0</v>
      </c>
      <c r="J48" s="416"/>
      <c r="K48" s="435" t="str">
        <f t="shared" si="1"/>
        <v>0</v>
      </c>
      <c r="L48" s="435" t="str">
        <f t="shared" si="2"/>
        <v>0</v>
      </c>
      <c r="M48" s="436">
        <f t="shared" si="3"/>
        <v>0</v>
      </c>
      <c r="N48" s="437">
        <f t="shared" si="4"/>
        <v>0</v>
      </c>
      <c r="O48" s="438">
        <f t="shared" si="5"/>
        <v>0</v>
      </c>
      <c r="P48" s="438">
        <f t="shared" si="6"/>
        <v>0</v>
      </c>
      <c r="Q48" s="438">
        <f t="shared" si="7"/>
        <v>0</v>
      </c>
      <c r="R48" s="421"/>
      <c r="S48" s="422"/>
      <c r="T48" s="423"/>
      <c r="U48" s="424"/>
      <c r="AA48" s="77"/>
    </row>
    <row r="49" spans="2:27" s="110" customFormat="1" ht="15" customHeight="1" x14ac:dyDescent="0.25">
      <c r="B49" s="93"/>
      <c r="C49" s="93"/>
      <c r="D49" s="93"/>
      <c r="E49" s="431"/>
      <c r="F49" s="432"/>
      <c r="G49" s="431"/>
      <c r="H49" s="433"/>
      <c r="I49" s="434">
        <f t="shared" si="0"/>
        <v>0</v>
      </c>
      <c r="J49" s="416"/>
      <c r="K49" s="435" t="str">
        <f t="shared" si="1"/>
        <v>0</v>
      </c>
      <c r="L49" s="435" t="str">
        <f t="shared" si="2"/>
        <v>0</v>
      </c>
      <c r="M49" s="436">
        <f t="shared" si="3"/>
        <v>0</v>
      </c>
      <c r="N49" s="437">
        <f t="shared" si="4"/>
        <v>0</v>
      </c>
      <c r="O49" s="438">
        <f t="shared" si="5"/>
        <v>0</v>
      </c>
      <c r="P49" s="438">
        <f t="shared" si="6"/>
        <v>0</v>
      </c>
      <c r="Q49" s="438">
        <f t="shared" si="7"/>
        <v>0</v>
      </c>
      <c r="R49" s="421"/>
      <c r="S49" s="422"/>
      <c r="T49" s="423"/>
      <c r="U49" s="424"/>
      <c r="AA49" s="77"/>
    </row>
    <row r="50" spans="2:27" s="110" customFormat="1" ht="15" customHeight="1" x14ac:dyDescent="0.25">
      <c r="B50" s="93"/>
      <c r="C50" s="93"/>
      <c r="D50" s="93"/>
      <c r="E50" s="431"/>
      <c r="F50" s="432"/>
      <c r="G50" s="431"/>
      <c r="H50" s="433"/>
      <c r="I50" s="434">
        <f t="shared" si="0"/>
        <v>0</v>
      </c>
      <c r="J50" s="416"/>
      <c r="K50" s="435" t="str">
        <f t="shared" si="1"/>
        <v>0</v>
      </c>
      <c r="L50" s="435" t="str">
        <f t="shared" si="2"/>
        <v>0</v>
      </c>
      <c r="M50" s="436">
        <f t="shared" si="3"/>
        <v>0</v>
      </c>
      <c r="N50" s="437">
        <f t="shared" si="4"/>
        <v>0</v>
      </c>
      <c r="O50" s="438">
        <f t="shared" si="5"/>
        <v>0</v>
      </c>
      <c r="P50" s="438">
        <f t="shared" si="6"/>
        <v>0</v>
      </c>
      <c r="Q50" s="438">
        <f t="shared" si="7"/>
        <v>0</v>
      </c>
      <c r="R50" s="421"/>
      <c r="S50" s="422"/>
      <c r="T50" s="423"/>
      <c r="U50" s="424"/>
      <c r="AA50" s="77"/>
    </row>
    <row r="51" spans="2:27" s="110" customFormat="1" ht="15" customHeight="1" x14ac:dyDescent="0.25">
      <c r="B51" s="93"/>
      <c r="C51" s="93"/>
      <c r="D51" s="93"/>
      <c r="E51" s="431"/>
      <c r="F51" s="432"/>
      <c r="G51" s="431"/>
      <c r="H51" s="433"/>
      <c r="I51" s="434">
        <f t="shared" si="0"/>
        <v>0</v>
      </c>
      <c r="J51" s="416"/>
      <c r="K51" s="435" t="str">
        <f t="shared" si="1"/>
        <v>0</v>
      </c>
      <c r="L51" s="435" t="str">
        <f t="shared" si="2"/>
        <v>0</v>
      </c>
      <c r="M51" s="436">
        <f t="shared" si="3"/>
        <v>0</v>
      </c>
      <c r="N51" s="437">
        <f t="shared" si="4"/>
        <v>0</v>
      </c>
      <c r="O51" s="438">
        <f t="shared" si="5"/>
        <v>0</v>
      </c>
      <c r="P51" s="438">
        <f t="shared" si="6"/>
        <v>0</v>
      </c>
      <c r="Q51" s="438">
        <f t="shared" si="7"/>
        <v>0</v>
      </c>
      <c r="R51" s="421"/>
      <c r="S51" s="422"/>
      <c r="T51" s="423"/>
      <c r="U51" s="424"/>
      <c r="AA51" s="77"/>
    </row>
    <row r="52" spans="2:27" s="110" customFormat="1" ht="15" customHeight="1" x14ac:dyDescent="0.25">
      <c r="B52" s="93"/>
      <c r="C52" s="93"/>
      <c r="D52" s="93"/>
      <c r="E52" s="431"/>
      <c r="F52" s="432"/>
      <c r="G52" s="431"/>
      <c r="H52" s="433"/>
      <c r="I52" s="434">
        <f t="shared" si="0"/>
        <v>0</v>
      </c>
      <c r="J52" s="416"/>
      <c r="K52" s="435" t="str">
        <f t="shared" si="1"/>
        <v>0</v>
      </c>
      <c r="L52" s="435" t="str">
        <f t="shared" si="2"/>
        <v>0</v>
      </c>
      <c r="M52" s="436">
        <f t="shared" si="3"/>
        <v>0</v>
      </c>
      <c r="N52" s="437">
        <f t="shared" si="4"/>
        <v>0</v>
      </c>
      <c r="O52" s="438">
        <f t="shared" si="5"/>
        <v>0</v>
      </c>
      <c r="P52" s="438">
        <f t="shared" si="6"/>
        <v>0</v>
      </c>
      <c r="Q52" s="438">
        <f t="shared" si="7"/>
        <v>0</v>
      </c>
      <c r="R52" s="421"/>
      <c r="S52" s="422"/>
      <c r="T52" s="423"/>
      <c r="U52" s="424"/>
      <c r="AA52" s="77"/>
    </row>
    <row r="53" spans="2:27" s="110" customFormat="1" ht="15" customHeight="1" x14ac:dyDescent="0.25">
      <c r="B53" s="93"/>
      <c r="C53" s="93"/>
      <c r="D53" s="93"/>
      <c r="E53" s="431"/>
      <c r="F53" s="432"/>
      <c r="G53" s="431"/>
      <c r="H53" s="433"/>
      <c r="I53" s="434">
        <f t="shared" si="0"/>
        <v>0</v>
      </c>
      <c r="J53" s="416"/>
      <c r="K53" s="435" t="str">
        <f t="shared" si="1"/>
        <v>0</v>
      </c>
      <c r="L53" s="435" t="str">
        <f t="shared" si="2"/>
        <v>0</v>
      </c>
      <c r="M53" s="436">
        <f t="shared" si="3"/>
        <v>0</v>
      </c>
      <c r="N53" s="437">
        <f t="shared" si="4"/>
        <v>0</v>
      </c>
      <c r="O53" s="438">
        <f t="shared" si="5"/>
        <v>0</v>
      </c>
      <c r="P53" s="438">
        <f t="shared" si="6"/>
        <v>0</v>
      </c>
      <c r="Q53" s="438">
        <f t="shared" si="7"/>
        <v>0</v>
      </c>
      <c r="R53" s="421"/>
      <c r="S53" s="422"/>
      <c r="T53" s="423"/>
      <c r="U53" s="424"/>
      <c r="AA53" s="77"/>
    </row>
    <row r="54" spans="2:27" s="110" customFormat="1" ht="15" customHeight="1" x14ac:dyDescent="0.25">
      <c r="B54" s="93"/>
      <c r="C54" s="93"/>
      <c r="D54" s="93"/>
      <c r="E54" s="431"/>
      <c r="F54" s="432"/>
      <c r="G54" s="431"/>
      <c r="H54" s="433"/>
      <c r="I54" s="434">
        <f t="shared" si="0"/>
        <v>0</v>
      </c>
      <c r="J54" s="416"/>
      <c r="K54" s="435" t="str">
        <f t="shared" si="1"/>
        <v>0</v>
      </c>
      <c r="L54" s="435" t="str">
        <f t="shared" si="2"/>
        <v>0</v>
      </c>
      <c r="M54" s="436">
        <f t="shared" si="3"/>
        <v>0</v>
      </c>
      <c r="N54" s="437">
        <f t="shared" si="4"/>
        <v>0</v>
      </c>
      <c r="O54" s="438">
        <f t="shared" si="5"/>
        <v>0</v>
      </c>
      <c r="P54" s="438">
        <f t="shared" si="6"/>
        <v>0</v>
      </c>
      <c r="Q54" s="438">
        <f t="shared" si="7"/>
        <v>0</v>
      </c>
      <c r="R54" s="421"/>
      <c r="S54" s="422"/>
      <c r="T54" s="423"/>
      <c r="U54" s="424"/>
      <c r="AA54" s="77"/>
    </row>
    <row r="55" spans="2:27" s="110" customFormat="1" ht="15" customHeight="1" x14ac:dyDescent="0.25">
      <c r="B55" s="93"/>
      <c r="C55" s="93"/>
      <c r="D55" s="93"/>
      <c r="E55" s="431"/>
      <c r="F55" s="432"/>
      <c r="G55" s="431"/>
      <c r="H55" s="433"/>
      <c r="I55" s="434">
        <f t="shared" si="0"/>
        <v>0</v>
      </c>
      <c r="J55" s="416"/>
      <c r="K55" s="435" t="str">
        <f t="shared" si="1"/>
        <v>0</v>
      </c>
      <c r="L55" s="435" t="str">
        <f t="shared" si="2"/>
        <v>0</v>
      </c>
      <c r="M55" s="436">
        <f t="shared" si="3"/>
        <v>0</v>
      </c>
      <c r="N55" s="437">
        <f t="shared" si="4"/>
        <v>0</v>
      </c>
      <c r="O55" s="438">
        <f t="shared" si="5"/>
        <v>0</v>
      </c>
      <c r="P55" s="438">
        <f t="shared" si="6"/>
        <v>0</v>
      </c>
      <c r="Q55" s="438">
        <f t="shared" si="7"/>
        <v>0</v>
      </c>
      <c r="R55" s="421"/>
      <c r="S55" s="422"/>
      <c r="T55" s="423"/>
      <c r="U55" s="424"/>
      <c r="AA55" s="77"/>
    </row>
    <row r="56" spans="2:27" s="110" customFormat="1" ht="15" customHeight="1" x14ac:dyDescent="0.25">
      <c r="B56" s="93"/>
      <c r="C56" s="93"/>
      <c r="D56" s="93"/>
      <c r="E56" s="431"/>
      <c r="F56" s="432"/>
      <c r="G56" s="431"/>
      <c r="H56" s="433"/>
      <c r="I56" s="434">
        <f t="shared" si="0"/>
        <v>0</v>
      </c>
      <c r="J56" s="416"/>
      <c r="K56" s="435" t="str">
        <f t="shared" si="1"/>
        <v>0</v>
      </c>
      <c r="L56" s="435" t="str">
        <f t="shared" si="2"/>
        <v>0</v>
      </c>
      <c r="M56" s="436">
        <f t="shared" si="3"/>
        <v>0</v>
      </c>
      <c r="N56" s="437">
        <f t="shared" si="4"/>
        <v>0</v>
      </c>
      <c r="O56" s="438">
        <f t="shared" si="5"/>
        <v>0</v>
      </c>
      <c r="P56" s="438">
        <f t="shared" si="6"/>
        <v>0</v>
      </c>
      <c r="Q56" s="438">
        <f t="shared" si="7"/>
        <v>0</v>
      </c>
      <c r="R56" s="421"/>
      <c r="S56" s="422"/>
      <c r="T56" s="423"/>
      <c r="U56" s="424"/>
      <c r="AA56" s="77"/>
    </row>
    <row r="57" spans="2:27" s="110" customFormat="1" ht="15" customHeight="1" x14ac:dyDescent="0.25">
      <c r="B57" s="93"/>
      <c r="C57" s="93"/>
      <c r="D57" s="93"/>
      <c r="E57" s="431"/>
      <c r="F57" s="432"/>
      <c r="G57" s="431"/>
      <c r="H57" s="433"/>
      <c r="I57" s="434">
        <f t="shared" si="0"/>
        <v>0</v>
      </c>
      <c r="J57" s="416"/>
      <c r="K57" s="435" t="str">
        <f t="shared" si="1"/>
        <v>0</v>
      </c>
      <c r="L57" s="435" t="str">
        <f t="shared" si="2"/>
        <v>0</v>
      </c>
      <c r="M57" s="436">
        <f t="shared" si="3"/>
        <v>0</v>
      </c>
      <c r="N57" s="437">
        <f t="shared" si="4"/>
        <v>0</v>
      </c>
      <c r="O57" s="438">
        <f t="shared" si="5"/>
        <v>0</v>
      </c>
      <c r="P57" s="438">
        <f t="shared" si="6"/>
        <v>0</v>
      </c>
      <c r="Q57" s="438">
        <f t="shared" si="7"/>
        <v>0</v>
      </c>
      <c r="R57" s="421"/>
      <c r="S57" s="422"/>
      <c r="T57" s="423"/>
      <c r="U57" s="424"/>
      <c r="AA57" s="77"/>
    </row>
    <row r="58" spans="2:27" s="110" customFormat="1" x14ac:dyDescent="0.25">
      <c r="B58" s="93"/>
      <c r="C58" s="93"/>
      <c r="D58" s="93"/>
      <c r="E58" s="431"/>
      <c r="F58" s="432"/>
      <c r="G58" s="431"/>
      <c r="H58" s="433"/>
      <c r="I58" s="434">
        <f t="shared" si="0"/>
        <v>0</v>
      </c>
      <c r="J58" s="416"/>
      <c r="K58" s="435" t="str">
        <f t="shared" si="1"/>
        <v>0</v>
      </c>
      <c r="L58" s="435" t="str">
        <f t="shared" si="2"/>
        <v>0</v>
      </c>
      <c r="M58" s="436">
        <f t="shared" si="3"/>
        <v>0</v>
      </c>
      <c r="N58" s="437">
        <f t="shared" si="4"/>
        <v>0</v>
      </c>
      <c r="O58" s="438">
        <f t="shared" si="5"/>
        <v>0</v>
      </c>
      <c r="P58" s="438">
        <f t="shared" si="6"/>
        <v>0</v>
      </c>
      <c r="Q58" s="438">
        <f t="shared" si="7"/>
        <v>0</v>
      </c>
      <c r="R58" s="421"/>
      <c r="S58" s="422"/>
      <c r="T58" s="423"/>
      <c r="U58" s="424"/>
      <c r="AA58" s="77" t="s">
        <v>201</v>
      </c>
    </row>
    <row r="59" spans="2:27" s="110" customFormat="1" ht="15" customHeight="1" x14ac:dyDescent="0.25">
      <c r="B59" s="93"/>
      <c r="C59" s="93"/>
      <c r="D59" s="93"/>
      <c r="E59" s="431"/>
      <c r="F59" s="432"/>
      <c r="G59" s="431"/>
      <c r="H59" s="433"/>
      <c r="I59" s="434">
        <f t="shared" si="0"/>
        <v>0</v>
      </c>
      <c r="J59" s="416"/>
      <c r="K59" s="435" t="str">
        <f t="shared" si="1"/>
        <v>0</v>
      </c>
      <c r="L59" s="435" t="str">
        <f t="shared" si="2"/>
        <v>0</v>
      </c>
      <c r="M59" s="436">
        <f t="shared" si="3"/>
        <v>0</v>
      </c>
      <c r="N59" s="437">
        <f t="shared" si="4"/>
        <v>0</v>
      </c>
      <c r="O59" s="438">
        <f t="shared" si="5"/>
        <v>0</v>
      </c>
      <c r="P59" s="438">
        <f t="shared" si="6"/>
        <v>0</v>
      </c>
      <c r="Q59" s="438">
        <f t="shared" si="7"/>
        <v>0</v>
      </c>
      <c r="R59" s="421"/>
      <c r="S59" s="422"/>
      <c r="T59" s="423"/>
      <c r="U59" s="424"/>
      <c r="AA59" s="77"/>
    </row>
    <row r="60" spans="2:27" s="110" customFormat="1" x14ac:dyDescent="0.25">
      <c r="B60" s="93"/>
      <c r="C60" s="93"/>
      <c r="D60" s="93"/>
      <c r="E60" s="431"/>
      <c r="F60" s="432"/>
      <c r="G60" s="431"/>
      <c r="H60" s="433"/>
      <c r="I60" s="434">
        <f t="shared" si="0"/>
        <v>0</v>
      </c>
      <c r="J60" s="416"/>
      <c r="K60" s="435" t="str">
        <f t="shared" si="1"/>
        <v>0</v>
      </c>
      <c r="L60" s="435" t="str">
        <f t="shared" si="2"/>
        <v>0</v>
      </c>
      <c r="M60" s="436">
        <f t="shared" si="3"/>
        <v>0</v>
      </c>
      <c r="N60" s="437">
        <f t="shared" si="4"/>
        <v>0</v>
      </c>
      <c r="O60" s="438">
        <f t="shared" si="5"/>
        <v>0</v>
      </c>
      <c r="P60" s="438">
        <f t="shared" si="6"/>
        <v>0</v>
      </c>
      <c r="Q60" s="438">
        <f t="shared" si="7"/>
        <v>0</v>
      </c>
      <c r="R60" s="421"/>
      <c r="S60" s="422"/>
      <c r="T60" s="423"/>
      <c r="U60" s="424"/>
      <c r="AA60" s="77" t="s">
        <v>201</v>
      </c>
    </row>
    <row r="61" spans="2:27" s="110" customFormat="1" x14ac:dyDescent="0.25">
      <c r="B61" s="93"/>
      <c r="C61" s="93"/>
      <c r="D61" s="93"/>
      <c r="E61" s="431"/>
      <c r="F61" s="432"/>
      <c r="G61" s="431"/>
      <c r="H61" s="433"/>
      <c r="I61" s="434">
        <f t="shared" si="0"/>
        <v>0</v>
      </c>
      <c r="J61" s="416"/>
      <c r="K61" s="435" t="str">
        <f t="shared" si="1"/>
        <v>0</v>
      </c>
      <c r="L61" s="435" t="str">
        <f t="shared" si="2"/>
        <v>0</v>
      </c>
      <c r="M61" s="436">
        <f t="shared" si="3"/>
        <v>0</v>
      </c>
      <c r="N61" s="437">
        <f t="shared" si="4"/>
        <v>0</v>
      </c>
      <c r="O61" s="438">
        <f t="shared" si="5"/>
        <v>0</v>
      </c>
      <c r="P61" s="438">
        <f t="shared" si="6"/>
        <v>0</v>
      </c>
      <c r="Q61" s="438">
        <f t="shared" si="7"/>
        <v>0</v>
      </c>
      <c r="R61" s="421"/>
      <c r="S61" s="422"/>
      <c r="T61" s="423"/>
      <c r="U61" s="424"/>
      <c r="AA61" s="77"/>
    </row>
    <row r="62" spans="2:27" s="110" customFormat="1" x14ac:dyDescent="0.25">
      <c r="B62" s="93"/>
      <c r="C62" s="93"/>
      <c r="D62" s="93"/>
      <c r="E62" s="431"/>
      <c r="F62" s="432"/>
      <c r="G62" s="431"/>
      <c r="H62" s="433"/>
      <c r="I62" s="434">
        <f t="shared" si="0"/>
        <v>0</v>
      </c>
      <c r="J62" s="416"/>
      <c r="K62" s="435" t="str">
        <f t="shared" si="1"/>
        <v>0</v>
      </c>
      <c r="L62" s="435" t="str">
        <f t="shared" si="2"/>
        <v>0</v>
      </c>
      <c r="M62" s="436">
        <f t="shared" si="3"/>
        <v>0</v>
      </c>
      <c r="N62" s="437">
        <f t="shared" si="4"/>
        <v>0</v>
      </c>
      <c r="O62" s="438">
        <f t="shared" si="5"/>
        <v>0</v>
      </c>
      <c r="P62" s="438">
        <f t="shared" si="6"/>
        <v>0</v>
      </c>
      <c r="Q62" s="438">
        <f t="shared" si="7"/>
        <v>0</v>
      </c>
      <c r="R62" s="421"/>
      <c r="S62" s="422"/>
      <c r="T62" s="423"/>
      <c r="U62" s="424"/>
      <c r="AA62" s="77"/>
    </row>
    <row r="63" spans="2:27" s="110" customFormat="1" x14ac:dyDescent="0.25">
      <c r="B63" s="93"/>
      <c r="C63" s="93"/>
      <c r="D63" s="93"/>
      <c r="E63" s="431"/>
      <c r="F63" s="432"/>
      <c r="G63" s="431"/>
      <c r="H63" s="433"/>
      <c r="I63" s="434">
        <f t="shared" si="0"/>
        <v>0</v>
      </c>
      <c r="J63" s="416"/>
      <c r="K63" s="435" t="str">
        <f t="shared" si="1"/>
        <v>0</v>
      </c>
      <c r="L63" s="435" t="str">
        <f t="shared" si="2"/>
        <v>0</v>
      </c>
      <c r="M63" s="436">
        <f t="shared" si="3"/>
        <v>0</v>
      </c>
      <c r="N63" s="437">
        <f t="shared" si="4"/>
        <v>0</v>
      </c>
      <c r="O63" s="438">
        <f t="shared" si="5"/>
        <v>0</v>
      </c>
      <c r="P63" s="438">
        <f t="shared" si="6"/>
        <v>0</v>
      </c>
      <c r="Q63" s="438">
        <f t="shared" si="7"/>
        <v>0</v>
      </c>
      <c r="R63" s="421"/>
      <c r="S63" s="422"/>
      <c r="T63" s="423"/>
      <c r="U63" s="424"/>
      <c r="AA63" s="77"/>
    </row>
    <row r="64" spans="2:27" s="110" customFormat="1" ht="15" customHeight="1" x14ac:dyDescent="0.25">
      <c r="B64" s="93"/>
      <c r="C64" s="93"/>
      <c r="D64" s="93"/>
      <c r="E64" s="431"/>
      <c r="F64" s="432"/>
      <c r="G64" s="431"/>
      <c r="H64" s="433"/>
      <c r="I64" s="434">
        <f t="shared" si="0"/>
        <v>0</v>
      </c>
      <c r="J64" s="416"/>
      <c r="K64" s="435" t="str">
        <f t="shared" si="1"/>
        <v>0</v>
      </c>
      <c r="L64" s="435" t="str">
        <f t="shared" si="2"/>
        <v>0</v>
      </c>
      <c r="M64" s="436">
        <f t="shared" si="3"/>
        <v>0</v>
      </c>
      <c r="N64" s="437">
        <f t="shared" si="4"/>
        <v>0</v>
      </c>
      <c r="O64" s="438">
        <f t="shared" si="5"/>
        <v>0</v>
      </c>
      <c r="P64" s="438">
        <f t="shared" si="6"/>
        <v>0</v>
      </c>
      <c r="Q64" s="438">
        <f t="shared" si="7"/>
        <v>0</v>
      </c>
      <c r="R64" s="421"/>
      <c r="S64" s="422"/>
      <c r="T64" s="423"/>
      <c r="U64" s="424"/>
      <c r="AA64" s="77"/>
    </row>
    <row r="65" spans="2:27" s="110" customFormat="1" x14ac:dyDescent="0.25">
      <c r="B65" s="93"/>
      <c r="C65" s="93"/>
      <c r="D65" s="93"/>
      <c r="E65" s="431"/>
      <c r="F65" s="432"/>
      <c r="G65" s="431"/>
      <c r="H65" s="433"/>
      <c r="I65" s="434">
        <f t="shared" si="0"/>
        <v>0</v>
      </c>
      <c r="J65" s="416"/>
      <c r="K65" s="435" t="str">
        <f t="shared" si="1"/>
        <v>0</v>
      </c>
      <c r="L65" s="435" t="str">
        <f t="shared" si="2"/>
        <v>0</v>
      </c>
      <c r="M65" s="436">
        <f t="shared" si="3"/>
        <v>0</v>
      </c>
      <c r="N65" s="437">
        <f t="shared" si="4"/>
        <v>0</v>
      </c>
      <c r="O65" s="438">
        <f t="shared" si="5"/>
        <v>0</v>
      </c>
      <c r="P65" s="438">
        <f t="shared" si="6"/>
        <v>0</v>
      </c>
      <c r="Q65" s="438">
        <f t="shared" si="7"/>
        <v>0</v>
      </c>
      <c r="R65" s="421"/>
      <c r="S65" s="422"/>
      <c r="T65" s="423"/>
      <c r="U65" s="424"/>
      <c r="AA65" s="77" t="s">
        <v>201</v>
      </c>
    </row>
    <row r="66" spans="2:27" s="110" customFormat="1" ht="15" customHeight="1" x14ac:dyDescent="0.25">
      <c r="B66" s="93"/>
      <c r="C66" s="93"/>
      <c r="D66" s="93"/>
      <c r="E66" s="431"/>
      <c r="F66" s="432"/>
      <c r="G66" s="431"/>
      <c r="H66" s="433"/>
      <c r="I66" s="434">
        <f t="shared" si="0"/>
        <v>0</v>
      </c>
      <c r="J66" s="416"/>
      <c r="K66" s="435" t="str">
        <f t="shared" si="1"/>
        <v>0</v>
      </c>
      <c r="L66" s="435" t="str">
        <f t="shared" si="2"/>
        <v>0</v>
      </c>
      <c r="M66" s="436">
        <f t="shared" si="3"/>
        <v>0</v>
      </c>
      <c r="N66" s="437">
        <f t="shared" si="4"/>
        <v>0</v>
      </c>
      <c r="O66" s="438">
        <f t="shared" si="5"/>
        <v>0</v>
      </c>
      <c r="P66" s="438">
        <f t="shared" si="6"/>
        <v>0</v>
      </c>
      <c r="Q66" s="438">
        <f t="shared" si="7"/>
        <v>0</v>
      </c>
      <c r="R66" s="421"/>
      <c r="S66" s="422"/>
      <c r="T66" s="423"/>
      <c r="U66" s="424"/>
      <c r="AA66" s="77"/>
    </row>
    <row r="67" spans="2:27" s="110" customFormat="1" x14ac:dyDescent="0.25">
      <c r="B67" s="93"/>
      <c r="C67" s="93"/>
      <c r="D67" s="93"/>
      <c r="E67" s="431"/>
      <c r="F67" s="432"/>
      <c r="G67" s="431"/>
      <c r="H67" s="433"/>
      <c r="I67" s="434">
        <f t="shared" si="0"/>
        <v>0</v>
      </c>
      <c r="J67" s="416"/>
      <c r="K67" s="435" t="str">
        <f t="shared" si="1"/>
        <v>0</v>
      </c>
      <c r="L67" s="435" t="str">
        <f t="shared" si="2"/>
        <v>0</v>
      </c>
      <c r="M67" s="436">
        <f t="shared" si="3"/>
        <v>0</v>
      </c>
      <c r="N67" s="437">
        <f t="shared" si="4"/>
        <v>0</v>
      </c>
      <c r="O67" s="438">
        <f t="shared" si="5"/>
        <v>0</v>
      </c>
      <c r="P67" s="438">
        <f t="shared" si="6"/>
        <v>0</v>
      </c>
      <c r="Q67" s="438">
        <f t="shared" si="7"/>
        <v>0</v>
      </c>
      <c r="R67" s="421"/>
      <c r="S67" s="422"/>
      <c r="T67" s="423"/>
      <c r="U67" s="424"/>
      <c r="AA67" s="77" t="s">
        <v>201</v>
      </c>
    </row>
    <row r="68" spans="2:27" s="110" customFormat="1" ht="15" customHeight="1" x14ac:dyDescent="0.25">
      <c r="B68" s="93"/>
      <c r="C68" s="93"/>
      <c r="D68" s="93"/>
      <c r="E68" s="431"/>
      <c r="F68" s="432"/>
      <c r="G68" s="431"/>
      <c r="H68" s="433"/>
      <c r="I68" s="434">
        <f t="shared" si="0"/>
        <v>0</v>
      </c>
      <c r="J68" s="416"/>
      <c r="K68" s="435" t="str">
        <f t="shared" si="1"/>
        <v>0</v>
      </c>
      <c r="L68" s="435" t="str">
        <f t="shared" si="2"/>
        <v>0</v>
      </c>
      <c r="M68" s="436">
        <f t="shared" si="3"/>
        <v>0</v>
      </c>
      <c r="N68" s="437">
        <f t="shared" si="4"/>
        <v>0</v>
      </c>
      <c r="O68" s="438">
        <f t="shared" si="5"/>
        <v>0</v>
      </c>
      <c r="P68" s="438">
        <f t="shared" si="6"/>
        <v>0</v>
      </c>
      <c r="Q68" s="438">
        <f t="shared" si="7"/>
        <v>0</v>
      </c>
      <c r="R68" s="421"/>
      <c r="S68" s="422"/>
      <c r="T68" s="423"/>
      <c r="U68" s="424"/>
      <c r="AA68" s="77"/>
    </row>
    <row r="69" spans="2:27" s="110" customFormat="1" x14ac:dyDescent="0.25">
      <c r="B69" s="93"/>
      <c r="C69" s="93"/>
      <c r="D69" s="93"/>
      <c r="E69" s="431"/>
      <c r="F69" s="432"/>
      <c r="G69" s="431"/>
      <c r="H69" s="433"/>
      <c r="I69" s="434">
        <f t="shared" si="0"/>
        <v>0</v>
      </c>
      <c r="J69" s="416"/>
      <c r="K69" s="435" t="str">
        <f t="shared" si="1"/>
        <v>0</v>
      </c>
      <c r="L69" s="435" t="str">
        <f t="shared" si="2"/>
        <v>0</v>
      </c>
      <c r="M69" s="436">
        <f t="shared" si="3"/>
        <v>0</v>
      </c>
      <c r="N69" s="437">
        <f t="shared" si="4"/>
        <v>0</v>
      </c>
      <c r="O69" s="438">
        <f t="shared" si="5"/>
        <v>0</v>
      </c>
      <c r="P69" s="438">
        <f t="shared" si="6"/>
        <v>0</v>
      </c>
      <c r="Q69" s="438">
        <f t="shared" si="7"/>
        <v>0</v>
      </c>
      <c r="R69" s="421"/>
      <c r="S69" s="422"/>
      <c r="T69" s="423"/>
      <c r="U69" s="424"/>
      <c r="AA69" s="77" t="s">
        <v>201</v>
      </c>
    </row>
    <row r="70" spans="2:27" s="110" customFormat="1" ht="15" customHeight="1" x14ac:dyDescent="0.2">
      <c r="B70" s="439"/>
      <c r="C70" s="111"/>
      <c r="D70" s="111"/>
      <c r="E70" s="111"/>
      <c r="F70" s="111"/>
      <c r="G70" s="111"/>
      <c r="H70" s="111"/>
      <c r="I70" s="440"/>
      <c r="J70" s="111"/>
      <c r="K70" s="111"/>
      <c r="L70" s="111"/>
      <c r="M70" s="111"/>
      <c r="N70" s="111"/>
      <c r="O70" s="111"/>
      <c r="P70" s="111"/>
      <c r="Q70" s="111"/>
      <c r="R70" s="111"/>
      <c r="S70" s="111"/>
      <c r="T70" s="111"/>
      <c r="U70" s="140"/>
    </row>
    <row r="71" spans="2:27" s="110" customFormat="1" ht="15" customHeight="1" x14ac:dyDescent="0.25">
      <c r="B71" s="111"/>
      <c r="C71" s="111"/>
      <c r="D71" s="111"/>
      <c r="E71" s="111"/>
      <c r="F71" s="111"/>
      <c r="G71" s="111"/>
      <c r="H71" s="441" t="s">
        <v>136</v>
      </c>
      <c r="I71" s="442">
        <f>SUM(I15:I69)</f>
        <v>0</v>
      </c>
      <c r="J71" s="111"/>
      <c r="K71" s="111"/>
      <c r="L71" s="111"/>
      <c r="M71" s="111"/>
      <c r="N71" s="111"/>
      <c r="O71" s="111"/>
      <c r="P71" s="111"/>
      <c r="Q71" s="111"/>
      <c r="R71" s="111"/>
      <c r="S71" s="111"/>
      <c r="T71" s="111"/>
      <c r="U71" s="140"/>
    </row>
    <row r="74" spans="2:27" ht="24.95" customHeight="1" x14ac:dyDescent="0.3">
      <c r="B74" s="631" t="s">
        <v>202</v>
      </c>
      <c r="C74" s="632"/>
      <c r="D74" s="632"/>
      <c r="E74" s="632"/>
      <c r="F74" s="632"/>
      <c r="G74" s="443"/>
      <c r="H74" s="443"/>
      <c r="I74" s="443"/>
      <c r="K74" s="633" t="s">
        <v>203</v>
      </c>
      <c r="L74" s="633"/>
      <c r="M74" s="633"/>
      <c r="N74" s="633"/>
      <c r="O74" s="633"/>
      <c r="P74" s="633"/>
      <c r="Q74" s="633"/>
    </row>
    <row r="75" spans="2:27" ht="99.95" customHeight="1" x14ac:dyDescent="0.25">
      <c r="B75" s="608" t="s">
        <v>204</v>
      </c>
      <c r="C75" s="609"/>
      <c r="D75" s="609"/>
      <c r="E75" s="609"/>
      <c r="F75" s="610"/>
      <c r="G75" s="396"/>
      <c r="H75" s="396"/>
      <c r="I75" s="396"/>
      <c r="K75" s="444"/>
      <c r="L75" s="445"/>
      <c r="M75" s="445"/>
      <c r="N75" s="445"/>
      <c r="O75" s="445"/>
      <c r="P75" s="445"/>
      <c r="Q75" s="446"/>
    </row>
    <row r="76" spans="2:27" ht="39.950000000000003" customHeight="1" x14ac:dyDescent="0.25">
      <c r="B76" s="447" t="s">
        <v>79</v>
      </c>
      <c r="C76" s="448" t="s">
        <v>9</v>
      </c>
      <c r="D76" s="449" t="s">
        <v>205</v>
      </c>
      <c r="E76" s="450" t="s">
        <v>206</v>
      </c>
      <c r="F76" s="450" t="s">
        <v>207</v>
      </c>
      <c r="K76" s="451" t="s">
        <v>150</v>
      </c>
      <c r="L76" s="611" t="s">
        <v>155</v>
      </c>
      <c r="M76" s="612"/>
      <c r="N76" s="613"/>
      <c r="O76" s="377" t="s">
        <v>12</v>
      </c>
      <c r="P76" s="377" t="s">
        <v>156</v>
      </c>
      <c r="Q76" s="377" t="s">
        <v>158</v>
      </c>
    </row>
    <row r="77" spans="2:27" ht="15" customHeight="1" x14ac:dyDescent="0.25">
      <c r="B77" s="93"/>
      <c r="C77" s="93"/>
      <c r="D77" s="93"/>
      <c r="E77" s="452" t="s">
        <v>146</v>
      </c>
      <c r="F77" s="453">
        <v>0</v>
      </c>
      <c r="K77" s="454" t="s">
        <v>146</v>
      </c>
      <c r="L77" s="614"/>
      <c r="M77" s="615"/>
      <c r="N77" s="616"/>
      <c r="O77" s="330">
        <f>F77</f>
        <v>0</v>
      </c>
      <c r="P77" s="330">
        <v>0</v>
      </c>
      <c r="Q77" s="331">
        <f>O77-P77</f>
        <v>0</v>
      </c>
    </row>
    <row r="78" spans="2:27" ht="15" customHeight="1" x14ac:dyDescent="0.25">
      <c r="B78" s="93"/>
      <c r="C78" s="93"/>
      <c r="D78" s="93"/>
      <c r="E78" s="452" t="s">
        <v>146</v>
      </c>
      <c r="F78" s="453">
        <v>0</v>
      </c>
      <c r="K78" s="454" t="s">
        <v>146</v>
      </c>
      <c r="L78" s="605"/>
      <c r="M78" s="606"/>
      <c r="N78" s="607"/>
      <c r="O78" s="330">
        <f t="shared" ref="O78:O96" si="8">F78</f>
        <v>0</v>
      </c>
      <c r="P78" s="330">
        <v>0</v>
      </c>
      <c r="Q78" s="331">
        <f t="shared" ref="Q78:Q96" si="9">O78-P78</f>
        <v>0</v>
      </c>
    </row>
    <row r="79" spans="2:27" ht="15" customHeight="1" x14ac:dyDescent="0.25">
      <c r="B79" s="93"/>
      <c r="C79" s="93"/>
      <c r="D79" s="93"/>
      <c r="E79" s="452" t="s">
        <v>146</v>
      </c>
      <c r="F79" s="453">
        <v>0</v>
      </c>
      <c r="K79" s="454" t="s">
        <v>146</v>
      </c>
      <c r="L79" s="455"/>
      <c r="M79" s="456"/>
      <c r="N79" s="457"/>
      <c r="O79" s="330">
        <f t="shared" si="8"/>
        <v>0</v>
      </c>
      <c r="P79" s="330">
        <v>0</v>
      </c>
      <c r="Q79" s="331">
        <f t="shared" si="9"/>
        <v>0</v>
      </c>
    </row>
    <row r="80" spans="2:27" ht="15" customHeight="1" x14ac:dyDescent="0.25">
      <c r="B80" s="93"/>
      <c r="C80" s="93"/>
      <c r="D80" s="93"/>
      <c r="E80" s="452" t="s">
        <v>146</v>
      </c>
      <c r="F80" s="453">
        <v>0</v>
      </c>
      <c r="K80" s="454" t="s">
        <v>146</v>
      </c>
      <c r="L80" s="455"/>
      <c r="M80" s="456"/>
      <c r="N80" s="457"/>
      <c r="O80" s="330">
        <f t="shared" si="8"/>
        <v>0</v>
      </c>
      <c r="P80" s="330">
        <v>0</v>
      </c>
      <c r="Q80" s="331">
        <f t="shared" si="9"/>
        <v>0</v>
      </c>
    </row>
    <row r="81" spans="2:17" ht="15" customHeight="1" x14ac:dyDescent="0.25">
      <c r="B81" s="93"/>
      <c r="C81" s="93"/>
      <c r="D81" s="93"/>
      <c r="E81" s="452" t="s">
        <v>146</v>
      </c>
      <c r="F81" s="453">
        <v>0</v>
      </c>
      <c r="K81" s="454" t="s">
        <v>146</v>
      </c>
      <c r="L81" s="455"/>
      <c r="M81" s="456"/>
      <c r="N81" s="457"/>
      <c r="O81" s="330">
        <f t="shared" si="8"/>
        <v>0</v>
      </c>
      <c r="P81" s="330">
        <v>0</v>
      </c>
      <c r="Q81" s="331">
        <f t="shared" si="9"/>
        <v>0</v>
      </c>
    </row>
    <row r="82" spans="2:17" ht="15" customHeight="1" x14ac:dyDescent="0.25">
      <c r="B82" s="93"/>
      <c r="C82" s="93"/>
      <c r="D82" s="93"/>
      <c r="E82" s="452" t="s">
        <v>146</v>
      </c>
      <c r="F82" s="453">
        <v>0</v>
      </c>
      <c r="K82" s="454" t="s">
        <v>146</v>
      </c>
      <c r="L82" s="455"/>
      <c r="M82" s="456"/>
      <c r="N82" s="457"/>
      <c r="O82" s="330">
        <f t="shared" si="8"/>
        <v>0</v>
      </c>
      <c r="P82" s="330">
        <v>0</v>
      </c>
      <c r="Q82" s="331">
        <f t="shared" si="9"/>
        <v>0</v>
      </c>
    </row>
    <row r="83" spans="2:17" ht="15" customHeight="1" x14ac:dyDescent="0.25">
      <c r="B83" s="93"/>
      <c r="C83" s="93"/>
      <c r="D83" s="93"/>
      <c r="E83" s="452" t="s">
        <v>146</v>
      </c>
      <c r="F83" s="453">
        <v>0</v>
      </c>
      <c r="K83" s="454" t="s">
        <v>146</v>
      </c>
      <c r="L83" s="455"/>
      <c r="M83" s="456"/>
      <c r="N83" s="457"/>
      <c r="O83" s="330">
        <f t="shared" si="8"/>
        <v>0</v>
      </c>
      <c r="P83" s="330">
        <v>0</v>
      </c>
      <c r="Q83" s="331">
        <f t="shared" si="9"/>
        <v>0</v>
      </c>
    </row>
    <row r="84" spans="2:17" ht="15" customHeight="1" x14ac:dyDescent="0.25">
      <c r="B84" s="93"/>
      <c r="C84" s="93"/>
      <c r="D84" s="93"/>
      <c r="E84" s="452" t="s">
        <v>146</v>
      </c>
      <c r="F84" s="453">
        <v>0</v>
      </c>
      <c r="K84" s="454" t="s">
        <v>146</v>
      </c>
      <c r="L84" s="455"/>
      <c r="M84" s="456"/>
      <c r="N84" s="457"/>
      <c r="O84" s="330">
        <f t="shared" si="8"/>
        <v>0</v>
      </c>
      <c r="P84" s="330">
        <v>0</v>
      </c>
      <c r="Q84" s="331">
        <f t="shared" si="9"/>
        <v>0</v>
      </c>
    </row>
    <row r="85" spans="2:17" ht="15" customHeight="1" x14ac:dyDescent="0.25">
      <c r="B85" s="93"/>
      <c r="C85" s="93"/>
      <c r="D85" s="93"/>
      <c r="E85" s="452" t="s">
        <v>146</v>
      </c>
      <c r="F85" s="453">
        <v>0</v>
      </c>
      <c r="K85" s="454" t="s">
        <v>146</v>
      </c>
      <c r="L85" s="455"/>
      <c r="M85" s="456"/>
      <c r="N85" s="457"/>
      <c r="O85" s="330">
        <f t="shared" si="8"/>
        <v>0</v>
      </c>
      <c r="P85" s="330">
        <v>0</v>
      </c>
      <c r="Q85" s="331">
        <f t="shared" si="9"/>
        <v>0</v>
      </c>
    </row>
    <row r="86" spans="2:17" ht="15" customHeight="1" x14ac:dyDescent="0.25">
      <c r="B86" s="93"/>
      <c r="C86" s="93"/>
      <c r="D86" s="93"/>
      <c r="E86" s="452" t="s">
        <v>146</v>
      </c>
      <c r="F86" s="453">
        <v>0</v>
      </c>
      <c r="K86" s="454" t="s">
        <v>146</v>
      </c>
      <c r="L86" s="455"/>
      <c r="M86" s="456"/>
      <c r="N86" s="457"/>
      <c r="O86" s="330">
        <f t="shared" si="8"/>
        <v>0</v>
      </c>
      <c r="P86" s="330">
        <v>0</v>
      </c>
      <c r="Q86" s="331">
        <f t="shared" si="9"/>
        <v>0</v>
      </c>
    </row>
    <row r="87" spans="2:17" x14ac:dyDescent="0.25">
      <c r="B87" s="93"/>
      <c r="C87" s="93"/>
      <c r="D87" s="93"/>
      <c r="E87" s="452" t="s">
        <v>146</v>
      </c>
      <c r="F87" s="458">
        <v>0</v>
      </c>
      <c r="K87" s="454" t="s">
        <v>146</v>
      </c>
      <c r="L87" s="605"/>
      <c r="M87" s="606"/>
      <c r="N87" s="607"/>
      <c r="O87" s="330">
        <f t="shared" si="8"/>
        <v>0</v>
      </c>
      <c r="P87" s="330">
        <v>0</v>
      </c>
      <c r="Q87" s="331">
        <f t="shared" si="9"/>
        <v>0</v>
      </c>
    </row>
    <row r="88" spans="2:17" s="459" customFormat="1" x14ac:dyDescent="0.25">
      <c r="B88" s="93"/>
      <c r="C88" s="93"/>
      <c r="D88" s="93"/>
      <c r="E88" s="452" t="s">
        <v>146</v>
      </c>
      <c r="F88" s="453">
        <v>0</v>
      </c>
      <c r="K88" s="454" t="s">
        <v>146</v>
      </c>
      <c r="L88" s="617"/>
      <c r="M88" s="618"/>
      <c r="N88" s="619"/>
      <c r="O88" s="330">
        <f t="shared" si="8"/>
        <v>0</v>
      </c>
      <c r="P88" s="330">
        <v>0</v>
      </c>
      <c r="Q88" s="331">
        <f t="shared" si="9"/>
        <v>0</v>
      </c>
    </row>
    <row r="89" spans="2:17" s="459" customFormat="1" x14ac:dyDescent="0.25">
      <c r="B89" s="93"/>
      <c r="C89" s="93"/>
      <c r="D89" s="93"/>
      <c r="E89" s="452" t="s">
        <v>146</v>
      </c>
      <c r="F89" s="453">
        <v>0</v>
      </c>
      <c r="K89" s="454" t="s">
        <v>146</v>
      </c>
      <c r="L89" s="617"/>
      <c r="M89" s="618"/>
      <c r="N89" s="619"/>
      <c r="O89" s="330">
        <f t="shared" si="8"/>
        <v>0</v>
      </c>
      <c r="P89" s="330">
        <v>0</v>
      </c>
      <c r="Q89" s="331">
        <f t="shared" si="9"/>
        <v>0</v>
      </c>
    </row>
    <row r="90" spans="2:17" s="459" customFormat="1" x14ac:dyDescent="0.25">
      <c r="B90" s="93"/>
      <c r="C90" s="93"/>
      <c r="D90" s="93"/>
      <c r="E90" s="452" t="s">
        <v>146</v>
      </c>
      <c r="F90" s="453">
        <v>0</v>
      </c>
      <c r="K90" s="454" t="s">
        <v>146</v>
      </c>
      <c r="L90" s="460"/>
      <c r="M90" s="461"/>
      <c r="N90" s="462"/>
      <c r="O90" s="330">
        <f t="shared" si="8"/>
        <v>0</v>
      </c>
      <c r="P90" s="330">
        <v>0</v>
      </c>
      <c r="Q90" s="331">
        <f t="shared" si="9"/>
        <v>0</v>
      </c>
    </row>
    <row r="91" spans="2:17" s="459" customFormat="1" x14ac:dyDescent="0.25">
      <c r="B91" s="93"/>
      <c r="C91" s="93"/>
      <c r="D91" s="93"/>
      <c r="E91" s="452" t="s">
        <v>146</v>
      </c>
      <c r="F91" s="453">
        <v>0</v>
      </c>
      <c r="K91" s="454" t="s">
        <v>146</v>
      </c>
      <c r="L91" s="617"/>
      <c r="M91" s="618"/>
      <c r="N91" s="619"/>
      <c r="O91" s="330">
        <f t="shared" si="8"/>
        <v>0</v>
      </c>
      <c r="P91" s="330">
        <v>0</v>
      </c>
      <c r="Q91" s="331">
        <f t="shared" si="9"/>
        <v>0</v>
      </c>
    </row>
    <row r="92" spans="2:17" s="459" customFormat="1" x14ac:dyDescent="0.25">
      <c r="B92" s="93"/>
      <c r="C92" s="93"/>
      <c r="D92" s="93"/>
      <c r="E92" s="452" t="s">
        <v>146</v>
      </c>
      <c r="F92" s="453">
        <v>0</v>
      </c>
      <c r="K92" s="454" t="s">
        <v>146</v>
      </c>
      <c r="L92" s="617"/>
      <c r="M92" s="618"/>
      <c r="N92" s="619"/>
      <c r="O92" s="330">
        <f t="shared" si="8"/>
        <v>0</v>
      </c>
      <c r="P92" s="330">
        <v>0</v>
      </c>
      <c r="Q92" s="331">
        <f t="shared" si="9"/>
        <v>0</v>
      </c>
    </row>
    <row r="93" spans="2:17" x14ac:dyDescent="0.25">
      <c r="B93" s="93"/>
      <c r="C93" s="93"/>
      <c r="D93" s="93"/>
      <c r="E93" s="452" t="s">
        <v>146</v>
      </c>
      <c r="F93" s="453">
        <v>0</v>
      </c>
      <c r="K93" s="454" t="s">
        <v>146</v>
      </c>
      <c r="L93" s="605"/>
      <c r="M93" s="606"/>
      <c r="N93" s="607"/>
      <c r="O93" s="330">
        <f t="shared" si="8"/>
        <v>0</v>
      </c>
      <c r="P93" s="330">
        <v>0</v>
      </c>
      <c r="Q93" s="331">
        <f t="shared" si="9"/>
        <v>0</v>
      </c>
    </row>
    <row r="94" spans="2:17" x14ac:dyDescent="0.25">
      <c r="B94" s="93"/>
      <c r="C94" s="93"/>
      <c r="D94" s="93"/>
      <c r="E94" s="452" t="s">
        <v>146</v>
      </c>
      <c r="F94" s="453">
        <v>0</v>
      </c>
      <c r="K94" s="454" t="s">
        <v>146</v>
      </c>
      <c r="L94" s="605"/>
      <c r="M94" s="606"/>
      <c r="N94" s="607"/>
      <c r="O94" s="330">
        <f t="shared" si="8"/>
        <v>0</v>
      </c>
      <c r="P94" s="330">
        <v>0</v>
      </c>
      <c r="Q94" s="331">
        <f t="shared" si="9"/>
        <v>0</v>
      </c>
    </row>
    <row r="95" spans="2:17" x14ac:dyDescent="0.25">
      <c r="B95" s="93"/>
      <c r="C95" s="93"/>
      <c r="D95" s="93"/>
      <c r="E95" s="452" t="s">
        <v>146</v>
      </c>
      <c r="F95" s="463">
        <v>0</v>
      </c>
      <c r="K95" s="454" t="s">
        <v>146</v>
      </c>
      <c r="L95" s="455"/>
      <c r="M95" s="456"/>
      <c r="N95" s="457"/>
      <c r="O95" s="330">
        <f t="shared" si="8"/>
        <v>0</v>
      </c>
      <c r="P95" s="330">
        <v>0</v>
      </c>
      <c r="Q95" s="331">
        <f t="shared" si="9"/>
        <v>0</v>
      </c>
    </row>
    <row r="96" spans="2:17" x14ac:dyDescent="0.25">
      <c r="B96" s="93"/>
      <c r="C96" s="93"/>
      <c r="D96" s="93"/>
      <c r="E96" s="452" t="s">
        <v>146</v>
      </c>
      <c r="F96" s="453">
        <v>0</v>
      </c>
      <c r="K96" s="454" t="s">
        <v>146</v>
      </c>
      <c r="L96" s="605"/>
      <c r="M96" s="606"/>
      <c r="N96" s="607"/>
      <c r="O96" s="330">
        <f t="shared" si="8"/>
        <v>0</v>
      </c>
      <c r="P96" s="330">
        <v>0</v>
      </c>
      <c r="Q96" s="331">
        <f t="shared" si="9"/>
        <v>0</v>
      </c>
    </row>
    <row r="97" spans="2:17" x14ac:dyDescent="0.2">
      <c r="B97" s="439"/>
      <c r="C97" s="111"/>
      <c r="D97" s="111"/>
      <c r="E97" s="111"/>
      <c r="F97" s="111"/>
      <c r="G97" s="111"/>
      <c r="H97" s="111"/>
      <c r="I97" s="111"/>
    </row>
    <row r="98" spans="2:17" x14ac:dyDescent="0.25">
      <c r="B98" s="111"/>
      <c r="C98" s="111"/>
      <c r="D98" s="111"/>
      <c r="E98" s="441" t="s">
        <v>136</v>
      </c>
      <c r="F98" s="464">
        <f>SUM(F77:F96)</f>
        <v>0</v>
      </c>
      <c r="G98" s="111"/>
      <c r="H98" s="441"/>
      <c r="I98" s="396"/>
      <c r="N98" s="289" t="s">
        <v>136</v>
      </c>
      <c r="O98" s="298">
        <f>SUM(O77:O96)</f>
        <v>0</v>
      </c>
      <c r="P98" s="298">
        <f t="shared" ref="P98:Q98" si="10">SUM(P77:P96)</f>
        <v>0</v>
      </c>
      <c r="Q98" s="298">
        <f t="shared" si="10"/>
        <v>0</v>
      </c>
    </row>
    <row r="102" spans="2:17" x14ac:dyDescent="0.25">
      <c r="E102" s="289" t="s">
        <v>208</v>
      </c>
      <c r="F102" s="465">
        <f>I71+F98</f>
        <v>0</v>
      </c>
    </row>
  </sheetData>
  <sheetProtection algorithmName="SHA-512" hashValue="IvfldQYxyKnIC9v8h+1ZqiXi8m9NeRD9z1IVYR8Ju/XWvvqpj/gM13UwrkFyi/dST9n1h2+KykCm2f0myDO9gA==" saltValue="XSClDsP/Gw3yVo8htlkW/g==" spinCount="100000" sheet="1" objects="1" scenarios="1"/>
  <mergeCells count="18">
    <mergeCell ref="B6:I6"/>
    <mergeCell ref="K6:Q6"/>
    <mergeCell ref="B7:I7"/>
    <mergeCell ref="K7:Q11"/>
    <mergeCell ref="B74:F74"/>
    <mergeCell ref="K74:Q74"/>
    <mergeCell ref="L96:N96"/>
    <mergeCell ref="B75:F75"/>
    <mergeCell ref="L76:N76"/>
    <mergeCell ref="L77:N77"/>
    <mergeCell ref="L78:N78"/>
    <mergeCell ref="L87:N87"/>
    <mergeCell ref="L88:N88"/>
    <mergeCell ref="L89:N89"/>
    <mergeCell ref="L91:N91"/>
    <mergeCell ref="L92:N92"/>
    <mergeCell ref="L93:N93"/>
    <mergeCell ref="L94:N94"/>
  </mergeCells>
  <conditionalFormatting sqref="B77:F96">
    <cfRule type="expression" dxfId="17" priority="6">
      <formula>MOD(ROW(),2)=0</formula>
    </cfRule>
  </conditionalFormatting>
  <conditionalFormatting sqref="B13:I13">
    <cfRule type="expression" dxfId="16" priority="1">
      <formula>MOD(ROW(),2)=0</formula>
    </cfRule>
  </conditionalFormatting>
  <conditionalFormatting sqref="B15:I69">
    <cfRule type="expression" dxfId="15" priority="5">
      <formula>MOD(ROW(),2)=0</formula>
    </cfRule>
  </conditionalFormatting>
  <conditionalFormatting sqref="K13:Q13">
    <cfRule type="expression" dxfId="14" priority="4">
      <formula>MOD(ROW(),2)=0</formula>
    </cfRule>
  </conditionalFormatting>
  <conditionalFormatting sqref="R13">
    <cfRule type="containsText" dxfId="13" priority="2" operator="containsText" text="No">
      <formula>NOT(ISERROR(SEARCH("No",R13)))</formula>
    </cfRule>
    <cfRule type="containsText" dxfId="12" priority="3" operator="containsText" text="Yes">
      <formula>NOT(ISERROR(SEARCH("Yes",R13)))</formula>
    </cfRule>
  </conditionalFormatting>
  <conditionalFormatting sqref="R15:R69">
    <cfRule type="containsText" dxfId="11" priority="7" operator="containsText" text="No">
      <formula>NOT(ISERROR(SEARCH("No",R15)))</formula>
    </cfRule>
    <cfRule type="containsText" dxfId="10" priority="8" operator="containsText" text="Yes">
      <formula>NOT(ISERROR(SEARCH("Yes",R15)))</formula>
    </cfRule>
  </conditionalFormatting>
  <dataValidations count="2">
    <dataValidation type="list" allowBlank="1" showInputMessage="1" showErrorMessage="1" sqref="E77:E96" xr:uid="{77D1755A-4382-41BF-BB42-A61E5536246F}">
      <formula1>"Select, Flight, Ferry, Rail"</formula1>
    </dataValidation>
    <dataValidation type="list" allowBlank="1" showInputMessage="1" showErrorMessage="1" sqref="K77:K96" xr:uid="{C5B12F06-C338-4572-A673-3A2E05FAF7E6}">
      <formula1>"Select, Itinerary Dates/Times OK, Itinerary Dates/Times NOT OK, Car Hire Invoice &amp; POP OK, Car Hire Invoice &amp; POP NOT OK, Mileage Checked &amp; OK, Mileage Checked &amp;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D26BD-6140-4DE5-8D7A-6018DFFE5D96}">
  <sheetPr>
    <tabColor theme="7" tint="0.79998168889431442"/>
    <pageSetUpPr fitToPage="1"/>
  </sheetPr>
  <dimension ref="B2:Y62"/>
  <sheetViews>
    <sheetView showGridLines="0" zoomScaleNormal="100" workbookViewId="0"/>
  </sheetViews>
  <sheetFormatPr defaultColWidth="9.28515625" defaultRowHeight="15" x14ac:dyDescent="0.25"/>
  <cols>
    <col min="1" max="1" width="1.7109375" style="35" customWidth="1"/>
    <col min="2" max="2" width="6" style="35" customWidth="1"/>
    <col min="3" max="3" width="38.7109375" style="35" customWidth="1"/>
    <col min="4" max="5" width="13.7109375" style="36" customWidth="1"/>
    <col min="6" max="6" width="23.7109375" style="35" customWidth="1"/>
    <col min="7" max="7" width="17.7109375" style="36" customWidth="1"/>
    <col min="8" max="10" width="15.7109375" style="35" customWidth="1"/>
    <col min="11" max="12" width="16.7109375" style="35" customWidth="1"/>
    <col min="13" max="14" width="2.7109375" style="136" customWidth="1"/>
    <col min="15" max="15" width="20.7109375" style="35" customWidth="1"/>
    <col min="16" max="16" width="25.7109375" style="35" customWidth="1"/>
    <col min="17" max="17" width="70.7109375" style="35" customWidth="1"/>
    <col min="18" max="18" width="17.7109375" style="35" customWidth="1"/>
    <col min="19" max="19" width="18.7109375" style="35" customWidth="1"/>
    <col min="20" max="22" width="20.7109375" style="35" customWidth="1"/>
    <col min="23" max="23" width="35.28515625" style="35" customWidth="1"/>
    <col min="24" max="24" width="14.7109375" style="35" customWidth="1"/>
    <col min="25" max="16384" width="9.28515625" style="35"/>
  </cols>
  <sheetData>
    <row r="2" spans="2:24" x14ac:dyDescent="0.25">
      <c r="C2" s="148" t="s">
        <v>113</v>
      </c>
      <c r="D2" s="581" t="str">
        <f>IF('Claim Summary'!C5&lt;&gt;"",'Claim Summary'!C5,"")</f>
        <v/>
      </c>
      <c r="E2" s="582"/>
      <c r="F2" s="634" t="s">
        <v>90</v>
      </c>
    </row>
    <row r="3" spans="2:24" x14ac:dyDescent="0.25">
      <c r="C3" s="148" t="s">
        <v>87</v>
      </c>
      <c r="D3" s="581" t="str">
        <f>IF('Claim Summary'!C10&lt;&gt;"",'Claim Summary'!C10,"")</f>
        <v/>
      </c>
      <c r="E3" s="582"/>
      <c r="F3" s="634"/>
    </row>
    <row r="4" spans="2:24" ht="15" customHeight="1" x14ac:dyDescent="0.25">
      <c r="C4" s="480"/>
      <c r="D4" s="154"/>
      <c r="E4" s="154"/>
    </row>
    <row r="5" spans="2:24" ht="15" customHeight="1" x14ac:dyDescent="0.25">
      <c r="C5" s="378"/>
      <c r="D5" s="154"/>
      <c r="E5" s="154"/>
    </row>
    <row r="6" spans="2:24" ht="15" customHeight="1" x14ac:dyDescent="0.25"/>
    <row r="7" spans="2:24" s="32" customFormat="1" ht="30" customHeight="1" x14ac:dyDescent="0.25">
      <c r="B7" s="639" t="s">
        <v>214</v>
      </c>
      <c r="C7" s="639"/>
      <c r="D7" s="639"/>
      <c r="E7" s="639"/>
      <c r="F7" s="639"/>
      <c r="G7" s="639"/>
      <c r="H7" s="639"/>
      <c r="I7" s="639"/>
      <c r="J7" s="157"/>
      <c r="L7" s="158"/>
      <c r="M7" s="159"/>
      <c r="N7" s="210"/>
      <c r="O7" s="160"/>
      <c r="P7" s="379" t="s">
        <v>3</v>
      </c>
      <c r="Q7" s="379"/>
      <c r="R7" s="379"/>
      <c r="S7" s="323"/>
      <c r="T7" s="219"/>
      <c r="U7" s="219"/>
      <c r="V7" s="219"/>
      <c r="W7" s="219"/>
    </row>
    <row r="8" spans="2:24" s="166" customFormat="1" ht="15" customHeight="1" x14ac:dyDescent="0.25">
      <c r="B8" s="380" t="s">
        <v>107</v>
      </c>
      <c r="C8" s="380"/>
      <c r="D8" s="380"/>
      <c r="E8" s="380"/>
      <c r="F8" s="380"/>
      <c r="G8" s="380"/>
      <c r="H8" s="380"/>
      <c r="I8" s="167"/>
      <c r="J8" s="168"/>
      <c r="L8" s="169"/>
      <c r="M8" s="162"/>
      <c r="N8" s="211"/>
      <c r="O8" s="170"/>
      <c r="P8" s="315"/>
      <c r="Q8" s="315"/>
      <c r="R8" s="171"/>
      <c r="S8" s="172"/>
      <c r="T8" s="319"/>
      <c r="U8" s="320"/>
      <c r="V8" s="320"/>
      <c r="W8" s="33"/>
      <c r="X8" s="33"/>
    </row>
    <row r="9" spans="2:24" s="33" customFormat="1" ht="30" customHeight="1" x14ac:dyDescent="0.25">
      <c r="B9" s="262" t="s">
        <v>79</v>
      </c>
      <c r="C9" s="638" t="s">
        <v>144</v>
      </c>
      <c r="D9" s="601"/>
      <c r="E9" s="601"/>
      <c r="F9" s="382" t="s">
        <v>103</v>
      </c>
      <c r="G9" s="263" t="s">
        <v>95</v>
      </c>
      <c r="H9" s="263" t="s">
        <v>11</v>
      </c>
      <c r="I9" s="263" t="s">
        <v>82</v>
      </c>
      <c r="J9" s="173"/>
      <c r="L9" s="174"/>
      <c r="M9" s="175"/>
      <c r="N9" s="212"/>
      <c r="O9" s="176"/>
      <c r="P9" s="362" t="s">
        <v>150</v>
      </c>
      <c r="Q9" s="366" t="s">
        <v>155</v>
      </c>
      <c r="R9" s="316" t="s">
        <v>4</v>
      </c>
      <c r="S9" s="317" t="s">
        <v>5</v>
      </c>
      <c r="T9" s="321"/>
      <c r="U9" s="309"/>
      <c r="V9" s="309"/>
    </row>
    <row r="10" spans="2:24" s="33" customFormat="1" x14ac:dyDescent="0.25">
      <c r="B10" s="93"/>
      <c r="C10" s="602"/>
      <c r="D10" s="603"/>
      <c r="E10" s="604"/>
      <c r="F10" s="218"/>
      <c r="G10" s="218"/>
      <c r="H10" s="178"/>
      <c r="I10" s="179">
        <v>0</v>
      </c>
      <c r="J10" s="173"/>
      <c r="L10" s="180"/>
      <c r="M10" s="181"/>
      <c r="N10" s="213"/>
      <c r="O10" s="182"/>
      <c r="P10" s="361" t="s">
        <v>146</v>
      </c>
      <c r="Q10" s="363"/>
      <c r="R10" s="330">
        <v>0</v>
      </c>
      <c r="S10" s="331">
        <f>I10-R10</f>
        <v>0</v>
      </c>
    </row>
    <row r="11" spans="2:24" s="33" customFormat="1" x14ac:dyDescent="0.25">
      <c r="B11" s="93"/>
      <c r="C11" s="635"/>
      <c r="D11" s="636"/>
      <c r="E11" s="637"/>
      <c r="F11" s="218"/>
      <c r="G11" s="218"/>
      <c r="H11" s="178"/>
      <c r="I11" s="179">
        <v>0</v>
      </c>
      <c r="J11" s="173"/>
      <c r="L11" s="180"/>
      <c r="M11" s="181"/>
      <c r="N11" s="213"/>
      <c r="O11" s="182"/>
      <c r="P11" s="361" t="s">
        <v>146</v>
      </c>
      <c r="Q11" s="364"/>
      <c r="R11" s="330">
        <v>0</v>
      </c>
      <c r="S11" s="331">
        <f t="shared" ref="S11:S27" si="0">I11-R11</f>
        <v>0</v>
      </c>
    </row>
    <row r="12" spans="2:24" s="33" customFormat="1" x14ac:dyDescent="0.25">
      <c r="B12" s="93"/>
      <c r="C12" s="602"/>
      <c r="D12" s="603"/>
      <c r="E12" s="604"/>
      <c r="F12" s="218"/>
      <c r="G12" s="218"/>
      <c r="H12" s="178"/>
      <c r="I12" s="179">
        <v>0</v>
      </c>
      <c r="J12" s="173"/>
      <c r="L12" s="180"/>
      <c r="M12" s="181"/>
      <c r="N12" s="213"/>
      <c r="O12" s="182"/>
      <c r="P12" s="361" t="s">
        <v>146</v>
      </c>
      <c r="Q12" s="364"/>
      <c r="R12" s="330">
        <v>0</v>
      </c>
      <c r="S12" s="331">
        <f t="shared" si="0"/>
        <v>0</v>
      </c>
    </row>
    <row r="13" spans="2:24" s="33" customFormat="1" x14ac:dyDescent="0.25">
      <c r="B13" s="93"/>
      <c r="C13" s="635"/>
      <c r="D13" s="636"/>
      <c r="E13" s="637"/>
      <c r="F13" s="218"/>
      <c r="G13" s="218"/>
      <c r="H13" s="178"/>
      <c r="I13" s="179">
        <v>0</v>
      </c>
      <c r="J13" s="173"/>
      <c r="L13" s="180"/>
      <c r="M13" s="181"/>
      <c r="N13" s="213"/>
      <c r="O13" s="182"/>
      <c r="P13" s="361" t="s">
        <v>146</v>
      </c>
      <c r="Q13" s="364"/>
      <c r="R13" s="330">
        <v>0</v>
      </c>
      <c r="S13" s="331">
        <f t="shared" si="0"/>
        <v>0</v>
      </c>
    </row>
    <row r="14" spans="2:24" s="33" customFormat="1" x14ac:dyDescent="0.25">
      <c r="B14" s="93"/>
      <c r="C14" s="602"/>
      <c r="D14" s="603"/>
      <c r="E14" s="604"/>
      <c r="F14" s="218"/>
      <c r="G14" s="218"/>
      <c r="H14" s="178"/>
      <c r="I14" s="179">
        <v>0</v>
      </c>
      <c r="J14" s="173"/>
      <c r="L14" s="180"/>
      <c r="M14" s="181"/>
      <c r="N14" s="213"/>
      <c r="O14" s="182"/>
      <c r="P14" s="361" t="s">
        <v>146</v>
      </c>
      <c r="Q14" s="364"/>
      <c r="R14" s="330">
        <v>0</v>
      </c>
      <c r="S14" s="331">
        <f t="shared" si="0"/>
        <v>0</v>
      </c>
    </row>
    <row r="15" spans="2:24" s="33" customFormat="1" x14ac:dyDescent="0.25">
      <c r="B15" s="93"/>
      <c r="C15" s="635"/>
      <c r="D15" s="636"/>
      <c r="E15" s="637"/>
      <c r="F15" s="218"/>
      <c r="G15" s="218"/>
      <c r="H15" s="178"/>
      <c r="I15" s="179">
        <v>0</v>
      </c>
      <c r="J15" s="173"/>
      <c r="L15" s="180"/>
      <c r="M15" s="181"/>
      <c r="N15" s="213"/>
      <c r="O15" s="182"/>
      <c r="P15" s="361" t="s">
        <v>146</v>
      </c>
      <c r="Q15" s="364"/>
      <c r="R15" s="330">
        <v>0</v>
      </c>
      <c r="S15" s="331">
        <f t="shared" si="0"/>
        <v>0</v>
      </c>
    </row>
    <row r="16" spans="2:24" s="33" customFormat="1" x14ac:dyDescent="0.25">
      <c r="B16" s="93"/>
      <c r="C16" s="602"/>
      <c r="D16" s="603"/>
      <c r="E16" s="604"/>
      <c r="F16" s="218"/>
      <c r="G16" s="218"/>
      <c r="H16" s="178"/>
      <c r="I16" s="179">
        <v>0</v>
      </c>
      <c r="J16" s="173"/>
      <c r="L16" s="180"/>
      <c r="M16" s="181"/>
      <c r="N16" s="213"/>
      <c r="O16" s="182"/>
      <c r="P16" s="361" t="s">
        <v>146</v>
      </c>
      <c r="Q16" s="365"/>
      <c r="R16" s="330">
        <v>0</v>
      </c>
      <c r="S16" s="331">
        <f t="shared" si="0"/>
        <v>0</v>
      </c>
    </row>
    <row r="17" spans="2:25" s="33" customFormat="1" x14ac:dyDescent="0.25">
      <c r="B17" s="93"/>
      <c r="C17" s="635"/>
      <c r="D17" s="636"/>
      <c r="E17" s="637"/>
      <c r="F17" s="218"/>
      <c r="G17" s="218"/>
      <c r="H17" s="178"/>
      <c r="I17" s="179">
        <v>0</v>
      </c>
      <c r="J17" s="173"/>
      <c r="L17" s="180"/>
      <c r="M17" s="181"/>
      <c r="N17" s="213"/>
      <c r="O17" s="182"/>
      <c r="P17" s="361" t="s">
        <v>146</v>
      </c>
      <c r="Q17" s="364"/>
      <c r="R17" s="330">
        <v>0</v>
      </c>
      <c r="S17" s="331">
        <f t="shared" si="0"/>
        <v>0</v>
      </c>
    </row>
    <row r="18" spans="2:25" s="33" customFormat="1" x14ac:dyDescent="0.25">
      <c r="B18" s="93"/>
      <c r="C18" s="602"/>
      <c r="D18" s="603"/>
      <c r="E18" s="604"/>
      <c r="F18" s="218"/>
      <c r="G18" s="218"/>
      <c r="H18" s="178"/>
      <c r="I18" s="179">
        <v>0</v>
      </c>
      <c r="J18" s="173"/>
      <c r="L18" s="180"/>
      <c r="M18" s="181"/>
      <c r="N18" s="213"/>
      <c r="O18" s="182"/>
      <c r="P18" s="361" t="s">
        <v>146</v>
      </c>
      <c r="Q18" s="364"/>
      <c r="R18" s="330">
        <v>0</v>
      </c>
      <c r="S18" s="331">
        <f t="shared" si="0"/>
        <v>0</v>
      </c>
    </row>
    <row r="19" spans="2:25" s="33" customFormat="1" x14ac:dyDescent="0.25">
      <c r="B19" s="93"/>
      <c r="C19" s="635"/>
      <c r="D19" s="636"/>
      <c r="E19" s="637"/>
      <c r="F19" s="218"/>
      <c r="G19" s="218"/>
      <c r="H19" s="178"/>
      <c r="I19" s="179">
        <v>0</v>
      </c>
      <c r="J19" s="173"/>
      <c r="L19" s="180"/>
      <c r="M19" s="181"/>
      <c r="N19" s="213"/>
      <c r="O19" s="182"/>
      <c r="P19" s="361" t="s">
        <v>146</v>
      </c>
      <c r="Q19" s="364"/>
      <c r="R19" s="330">
        <v>0</v>
      </c>
      <c r="S19" s="331">
        <f t="shared" si="0"/>
        <v>0</v>
      </c>
    </row>
    <row r="20" spans="2:25" s="33" customFormat="1" ht="15" customHeight="1" x14ac:dyDescent="0.25">
      <c r="B20" s="93"/>
      <c r="C20" s="602"/>
      <c r="D20" s="603"/>
      <c r="E20" s="604"/>
      <c r="F20" s="218"/>
      <c r="G20" s="218"/>
      <c r="H20" s="178"/>
      <c r="I20" s="179">
        <v>0</v>
      </c>
      <c r="J20" s="173"/>
      <c r="L20" s="180"/>
      <c r="M20" s="181"/>
      <c r="N20" s="213"/>
      <c r="O20" s="182"/>
      <c r="P20" s="361" t="s">
        <v>146</v>
      </c>
      <c r="Q20" s="364"/>
      <c r="R20" s="330">
        <v>0</v>
      </c>
      <c r="S20" s="331">
        <f t="shared" si="0"/>
        <v>0</v>
      </c>
    </row>
    <row r="21" spans="2:25" s="33" customFormat="1" ht="15" customHeight="1" x14ac:dyDescent="0.25">
      <c r="B21" s="93"/>
      <c r="C21" s="635"/>
      <c r="D21" s="636"/>
      <c r="E21" s="637"/>
      <c r="F21" s="218"/>
      <c r="G21" s="218"/>
      <c r="H21" s="178"/>
      <c r="I21" s="179">
        <v>0</v>
      </c>
      <c r="J21" s="173"/>
      <c r="L21" s="180"/>
      <c r="M21" s="181"/>
      <c r="N21" s="213"/>
      <c r="O21" s="182"/>
      <c r="P21" s="361" t="s">
        <v>146</v>
      </c>
      <c r="Q21" s="364"/>
      <c r="R21" s="330">
        <v>0</v>
      </c>
      <c r="S21" s="331">
        <f t="shared" si="0"/>
        <v>0</v>
      </c>
    </row>
    <row r="22" spans="2:25" s="33" customFormat="1" ht="15" customHeight="1" x14ac:dyDescent="0.25">
      <c r="B22" s="93"/>
      <c r="C22" s="602"/>
      <c r="D22" s="603"/>
      <c r="E22" s="604"/>
      <c r="F22" s="218"/>
      <c r="G22" s="218"/>
      <c r="H22" s="178"/>
      <c r="I22" s="179">
        <v>0</v>
      </c>
      <c r="J22" s="173"/>
      <c r="L22" s="180"/>
      <c r="M22" s="181"/>
      <c r="N22" s="213"/>
      <c r="O22" s="182"/>
      <c r="P22" s="361" t="s">
        <v>146</v>
      </c>
      <c r="Q22" s="364"/>
      <c r="R22" s="330">
        <v>0</v>
      </c>
      <c r="S22" s="331">
        <f t="shared" si="0"/>
        <v>0</v>
      </c>
    </row>
    <row r="23" spans="2:25" s="33" customFormat="1" ht="15" customHeight="1" x14ac:dyDescent="0.25">
      <c r="B23" s="93"/>
      <c r="C23" s="635"/>
      <c r="D23" s="636"/>
      <c r="E23" s="637"/>
      <c r="F23" s="218"/>
      <c r="G23" s="218"/>
      <c r="H23" s="178"/>
      <c r="I23" s="179">
        <v>0</v>
      </c>
      <c r="J23" s="173"/>
      <c r="L23" s="180"/>
      <c r="M23" s="181"/>
      <c r="N23" s="213"/>
      <c r="O23" s="182"/>
      <c r="P23" s="361" t="s">
        <v>146</v>
      </c>
      <c r="Q23" s="364"/>
      <c r="R23" s="330">
        <v>0</v>
      </c>
      <c r="S23" s="331">
        <f t="shared" si="0"/>
        <v>0</v>
      </c>
    </row>
    <row r="24" spans="2:25" s="33" customFormat="1" ht="14.65" customHeight="1" x14ac:dyDescent="0.25">
      <c r="B24" s="93"/>
      <c r="C24" s="602"/>
      <c r="D24" s="603"/>
      <c r="E24" s="604"/>
      <c r="F24" s="218"/>
      <c r="G24" s="218"/>
      <c r="H24" s="178"/>
      <c r="I24" s="179">
        <v>0</v>
      </c>
      <c r="J24" s="173"/>
      <c r="L24" s="180"/>
      <c r="M24" s="181"/>
      <c r="N24" s="213"/>
      <c r="O24" s="182"/>
      <c r="P24" s="361" t="s">
        <v>146</v>
      </c>
      <c r="Q24" s="364"/>
      <c r="R24" s="330">
        <v>0</v>
      </c>
      <c r="S24" s="331">
        <f t="shared" si="0"/>
        <v>0</v>
      </c>
    </row>
    <row r="25" spans="2:25" s="33" customFormat="1" ht="14.65" customHeight="1" x14ac:dyDescent="0.25">
      <c r="B25" s="93"/>
      <c r="C25" s="635"/>
      <c r="D25" s="636"/>
      <c r="E25" s="637"/>
      <c r="F25" s="218"/>
      <c r="G25" s="218"/>
      <c r="H25" s="178"/>
      <c r="I25" s="179">
        <v>0</v>
      </c>
      <c r="J25" s="173"/>
      <c r="L25" s="180"/>
      <c r="M25" s="181"/>
      <c r="N25" s="213"/>
      <c r="O25" s="182"/>
      <c r="P25" s="361" t="s">
        <v>146</v>
      </c>
      <c r="Q25" s="364"/>
      <c r="R25" s="330">
        <v>0</v>
      </c>
      <c r="S25" s="331">
        <f t="shared" si="0"/>
        <v>0</v>
      </c>
    </row>
    <row r="26" spans="2:25" s="33" customFormat="1" ht="14.65" customHeight="1" x14ac:dyDescent="0.25">
      <c r="B26" s="93"/>
      <c r="C26" s="602"/>
      <c r="D26" s="603"/>
      <c r="E26" s="604"/>
      <c r="F26" s="218"/>
      <c r="G26" s="218"/>
      <c r="H26" s="178"/>
      <c r="I26" s="179">
        <v>0</v>
      </c>
      <c r="J26" s="173"/>
      <c r="L26" s="180"/>
      <c r="M26" s="181"/>
      <c r="N26" s="213"/>
      <c r="O26" s="182"/>
      <c r="P26" s="361" t="s">
        <v>146</v>
      </c>
      <c r="Q26" s="364"/>
      <c r="R26" s="330">
        <v>0</v>
      </c>
      <c r="S26" s="331">
        <f t="shared" si="0"/>
        <v>0</v>
      </c>
    </row>
    <row r="27" spans="2:25" s="33" customFormat="1" ht="14.65" customHeight="1" x14ac:dyDescent="0.25">
      <c r="B27" s="93"/>
      <c r="C27" s="635"/>
      <c r="D27" s="636"/>
      <c r="E27" s="637"/>
      <c r="F27" s="218"/>
      <c r="G27" s="218"/>
      <c r="H27" s="178"/>
      <c r="I27" s="179">
        <v>0</v>
      </c>
      <c r="J27" s="173"/>
      <c r="L27" s="180"/>
      <c r="M27" s="181"/>
      <c r="N27" s="213"/>
      <c r="O27" s="182"/>
      <c r="P27" s="361" t="s">
        <v>146</v>
      </c>
      <c r="Q27" s="364"/>
      <c r="R27" s="330">
        <v>0</v>
      </c>
      <c r="S27" s="331">
        <f t="shared" si="0"/>
        <v>0</v>
      </c>
    </row>
    <row r="28" spans="2:25" s="33" customFormat="1" ht="15" customHeight="1" x14ac:dyDescent="0.25">
      <c r="B28" s="85"/>
      <c r="C28" s="86"/>
      <c r="F28" s="29"/>
      <c r="G28" s="185"/>
      <c r="H28" s="185"/>
      <c r="I28" s="186"/>
      <c r="J28" s="173"/>
      <c r="L28" s="187"/>
      <c r="M28" s="188"/>
      <c r="N28" s="214"/>
      <c r="O28" s="187"/>
      <c r="P28" s="187"/>
      <c r="Q28" s="187"/>
      <c r="R28" s="333">
        <f>SUM(R10:R27)</f>
        <v>0</v>
      </c>
      <c r="S28" s="333">
        <f>SUM(S10:S27)</f>
        <v>0</v>
      </c>
    </row>
    <row r="29" spans="2:25" s="33" customFormat="1" ht="15" customHeight="1" x14ac:dyDescent="0.25">
      <c r="B29" s="156"/>
      <c r="F29" s="29"/>
      <c r="G29" s="29"/>
      <c r="H29" s="189" t="s">
        <v>85</v>
      </c>
      <c r="I29" s="190">
        <f>SUM(I10:I27)</f>
        <v>0</v>
      </c>
      <c r="J29" s="173"/>
      <c r="L29" s="191"/>
      <c r="M29" s="188"/>
      <c r="N29" s="216"/>
      <c r="O29" s="191"/>
      <c r="P29" s="191"/>
      <c r="Q29" s="191"/>
    </row>
    <row r="30" spans="2:25" x14ac:dyDescent="0.25">
      <c r="N30" s="216"/>
    </row>
    <row r="31" spans="2:25" x14ac:dyDescent="0.25">
      <c r="N31" s="217"/>
    </row>
    <row r="32" spans="2:25" s="32" customFormat="1" ht="30" customHeight="1" x14ac:dyDescent="0.25">
      <c r="B32" s="599" t="s">
        <v>215</v>
      </c>
      <c r="C32" s="599"/>
      <c r="D32" s="599"/>
      <c r="E32" s="599"/>
      <c r="F32" s="599"/>
      <c r="G32" s="599"/>
      <c r="H32" s="599"/>
      <c r="I32" s="599"/>
      <c r="J32" s="157"/>
      <c r="L32" s="158"/>
      <c r="M32" s="159"/>
      <c r="N32" s="210"/>
      <c r="O32" s="160"/>
      <c r="P32" s="379" t="s">
        <v>3</v>
      </c>
      <c r="Q32" s="379"/>
      <c r="R32" s="379"/>
      <c r="S32" s="323"/>
      <c r="T32" s="342"/>
      <c r="U32" s="219"/>
      <c r="V32" s="219"/>
      <c r="W32" s="219"/>
      <c r="X32" s="219"/>
      <c r="Y32" s="33"/>
    </row>
    <row r="33" spans="2:25" s="33" customFormat="1" ht="15" customHeight="1" x14ac:dyDescent="0.25">
      <c r="B33" s="380" t="s">
        <v>120</v>
      </c>
      <c r="C33" s="380"/>
      <c r="D33" s="380"/>
      <c r="E33" s="380"/>
      <c r="F33" s="380"/>
      <c r="G33" s="380"/>
      <c r="H33" s="380"/>
      <c r="I33" s="380"/>
      <c r="J33" s="161"/>
      <c r="L33" s="158"/>
      <c r="M33" s="162"/>
      <c r="N33" s="211"/>
      <c r="O33" s="163"/>
      <c r="P33" s="163"/>
      <c r="Q33" s="163"/>
      <c r="R33" s="164"/>
      <c r="S33" s="165"/>
      <c r="T33" s="170"/>
      <c r="U33" s="165"/>
      <c r="V33" s="166"/>
      <c r="W33" s="166"/>
      <c r="X33" s="166"/>
      <c r="Y33" s="166"/>
    </row>
    <row r="34" spans="2:25" s="166" customFormat="1" ht="15" customHeight="1" x14ac:dyDescent="0.25">
      <c r="B34" s="380" t="s">
        <v>107</v>
      </c>
      <c r="C34" s="380"/>
      <c r="D34" s="380"/>
      <c r="E34" s="380"/>
      <c r="F34" s="380"/>
      <c r="G34" s="380"/>
      <c r="H34" s="380"/>
      <c r="I34" s="167"/>
      <c r="J34" s="168"/>
      <c r="L34" s="169"/>
      <c r="M34" s="162"/>
      <c r="N34" s="211"/>
      <c r="O34" s="170"/>
      <c r="P34" s="170"/>
      <c r="Q34" s="170"/>
      <c r="R34" s="171"/>
      <c r="S34" s="172"/>
      <c r="T34" s="176"/>
      <c r="U34" s="319"/>
      <c r="V34" s="320"/>
      <c r="W34" s="320"/>
      <c r="X34" s="33"/>
      <c r="Y34" s="33"/>
    </row>
    <row r="35" spans="2:25" s="33" customFormat="1" ht="30" customHeight="1" x14ac:dyDescent="0.25">
      <c r="B35" s="262" t="s">
        <v>79</v>
      </c>
      <c r="C35" s="263" t="s">
        <v>241</v>
      </c>
      <c r="D35" s="601" t="s">
        <v>176</v>
      </c>
      <c r="E35" s="601"/>
      <c r="F35" s="601"/>
      <c r="G35" s="263" t="s">
        <v>95</v>
      </c>
      <c r="H35" s="263" t="s">
        <v>11</v>
      </c>
      <c r="I35" s="263" t="s">
        <v>82</v>
      </c>
      <c r="J35" s="173"/>
      <c r="L35" s="174"/>
      <c r="M35" s="175"/>
      <c r="N35" s="212"/>
      <c r="O35" s="176"/>
      <c r="P35" s="362" t="s">
        <v>150</v>
      </c>
      <c r="Q35" s="362" t="s">
        <v>155</v>
      </c>
      <c r="R35" s="316" t="s">
        <v>4</v>
      </c>
      <c r="S35" s="317" t="s">
        <v>5</v>
      </c>
      <c r="T35" s="321"/>
      <c r="U35" s="309"/>
      <c r="V35" s="309"/>
    </row>
    <row r="36" spans="2:25" s="33" customFormat="1" x14ac:dyDescent="0.25">
      <c r="B36" s="93"/>
      <c r="C36" s="177"/>
      <c r="D36" s="602"/>
      <c r="E36" s="603"/>
      <c r="F36" s="604"/>
      <c r="G36" s="218"/>
      <c r="H36" s="178"/>
      <c r="I36" s="179">
        <v>0</v>
      </c>
      <c r="J36" s="173"/>
      <c r="L36" s="180"/>
      <c r="M36" s="181"/>
      <c r="N36" s="213"/>
      <c r="O36" s="182"/>
      <c r="P36" s="361" t="s">
        <v>146</v>
      </c>
      <c r="Q36" s="363"/>
      <c r="R36" s="330">
        <v>0</v>
      </c>
      <c r="S36" s="331">
        <f>I36-R36</f>
        <v>0</v>
      </c>
    </row>
    <row r="37" spans="2:25" s="33" customFormat="1" x14ac:dyDescent="0.25">
      <c r="B37" s="93"/>
      <c r="C37" s="177"/>
      <c r="D37" s="602"/>
      <c r="E37" s="603"/>
      <c r="F37" s="604"/>
      <c r="G37" s="218"/>
      <c r="H37" s="178"/>
      <c r="I37" s="179">
        <v>0</v>
      </c>
      <c r="J37" s="173"/>
      <c r="L37" s="180"/>
      <c r="M37" s="181"/>
      <c r="N37" s="213"/>
      <c r="O37" s="182"/>
      <c r="P37" s="361" t="s">
        <v>146</v>
      </c>
      <c r="Q37" s="364"/>
      <c r="R37" s="330">
        <v>0</v>
      </c>
      <c r="S37" s="331">
        <f t="shared" ref="S37:S58" si="1">I37-R37</f>
        <v>0</v>
      </c>
    </row>
    <row r="38" spans="2:25" s="33" customFormat="1" x14ac:dyDescent="0.25">
      <c r="B38" s="93"/>
      <c r="C38" s="177"/>
      <c r="D38" s="602"/>
      <c r="E38" s="603"/>
      <c r="F38" s="604"/>
      <c r="G38" s="218"/>
      <c r="H38" s="178"/>
      <c r="I38" s="179">
        <v>0</v>
      </c>
      <c r="J38" s="173"/>
      <c r="L38" s="180"/>
      <c r="M38" s="181"/>
      <c r="N38" s="213"/>
      <c r="O38" s="182"/>
      <c r="P38" s="361" t="s">
        <v>146</v>
      </c>
      <c r="Q38" s="364"/>
      <c r="R38" s="330">
        <v>0</v>
      </c>
      <c r="S38" s="331">
        <f t="shared" si="1"/>
        <v>0</v>
      </c>
    </row>
    <row r="39" spans="2:25" s="33" customFormat="1" x14ac:dyDescent="0.25">
      <c r="B39" s="93"/>
      <c r="C39" s="177"/>
      <c r="D39" s="602"/>
      <c r="E39" s="603"/>
      <c r="F39" s="604"/>
      <c r="G39" s="218"/>
      <c r="H39" s="178"/>
      <c r="I39" s="179">
        <v>0</v>
      </c>
      <c r="J39" s="173"/>
      <c r="L39" s="180"/>
      <c r="M39" s="181"/>
      <c r="N39" s="213"/>
      <c r="O39" s="182"/>
      <c r="P39" s="361" t="s">
        <v>146</v>
      </c>
      <c r="Q39" s="364"/>
      <c r="R39" s="330">
        <v>0</v>
      </c>
      <c r="S39" s="331">
        <f t="shared" si="1"/>
        <v>0</v>
      </c>
    </row>
    <row r="40" spans="2:25" s="33" customFormat="1" x14ac:dyDescent="0.25">
      <c r="B40" s="93"/>
      <c r="C40" s="177"/>
      <c r="D40" s="602"/>
      <c r="E40" s="603"/>
      <c r="F40" s="604"/>
      <c r="G40" s="218"/>
      <c r="H40" s="178"/>
      <c r="I40" s="179">
        <v>0</v>
      </c>
      <c r="J40" s="173"/>
      <c r="L40" s="180"/>
      <c r="M40" s="181"/>
      <c r="N40" s="213"/>
      <c r="O40" s="182"/>
      <c r="P40" s="361" t="s">
        <v>146</v>
      </c>
      <c r="Q40" s="364"/>
      <c r="R40" s="330">
        <v>0</v>
      </c>
      <c r="S40" s="331">
        <f t="shared" si="1"/>
        <v>0</v>
      </c>
    </row>
    <row r="41" spans="2:25" s="33" customFormat="1" x14ac:dyDescent="0.25">
      <c r="B41" s="93"/>
      <c r="C41" s="177"/>
      <c r="D41" s="602"/>
      <c r="E41" s="603"/>
      <c r="F41" s="604"/>
      <c r="G41" s="218"/>
      <c r="H41" s="178"/>
      <c r="I41" s="179">
        <v>0</v>
      </c>
      <c r="J41" s="173"/>
      <c r="L41" s="180"/>
      <c r="M41" s="181"/>
      <c r="N41" s="213"/>
      <c r="O41" s="182"/>
      <c r="P41" s="361" t="s">
        <v>146</v>
      </c>
      <c r="Q41" s="364"/>
      <c r="R41" s="330">
        <v>0</v>
      </c>
      <c r="S41" s="331">
        <f t="shared" si="1"/>
        <v>0</v>
      </c>
    </row>
    <row r="42" spans="2:25" s="33" customFormat="1" x14ac:dyDescent="0.25">
      <c r="B42" s="93"/>
      <c r="C42" s="177"/>
      <c r="D42" s="602"/>
      <c r="E42" s="603"/>
      <c r="F42" s="604"/>
      <c r="G42" s="218"/>
      <c r="H42" s="178"/>
      <c r="I42" s="179">
        <v>0</v>
      </c>
      <c r="J42" s="173"/>
      <c r="L42" s="180"/>
      <c r="M42" s="181"/>
      <c r="N42" s="213"/>
      <c r="O42" s="182"/>
      <c r="P42" s="361" t="s">
        <v>146</v>
      </c>
      <c r="Q42" s="365"/>
      <c r="R42" s="330">
        <v>0</v>
      </c>
      <c r="S42" s="331">
        <f t="shared" si="1"/>
        <v>0</v>
      </c>
    </row>
    <row r="43" spans="2:25" s="33" customFormat="1" ht="14.65" customHeight="1" x14ac:dyDescent="0.25">
      <c r="B43" s="93"/>
      <c r="C43" s="177"/>
      <c r="D43" s="602"/>
      <c r="E43" s="603"/>
      <c r="F43" s="604"/>
      <c r="G43" s="218"/>
      <c r="H43" s="178"/>
      <c r="I43" s="179">
        <v>0</v>
      </c>
      <c r="J43" s="173"/>
      <c r="L43" s="180"/>
      <c r="M43" s="181"/>
      <c r="N43" s="213"/>
      <c r="O43" s="182"/>
      <c r="P43" s="361" t="s">
        <v>146</v>
      </c>
      <c r="Q43" s="364"/>
      <c r="R43" s="330">
        <v>0</v>
      </c>
      <c r="S43" s="331">
        <f t="shared" si="1"/>
        <v>0</v>
      </c>
    </row>
    <row r="44" spans="2:25" s="33" customFormat="1" ht="14.65" customHeight="1" x14ac:dyDescent="0.25">
      <c r="B44" s="93"/>
      <c r="C44" s="177"/>
      <c r="D44" s="602"/>
      <c r="E44" s="603"/>
      <c r="F44" s="604"/>
      <c r="G44" s="218"/>
      <c r="H44" s="178"/>
      <c r="I44" s="179">
        <v>0</v>
      </c>
      <c r="J44" s="173"/>
      <c r="L44" s="180"/>
      <c r="M44" s="181"/>
      <c r="N44" s="213"/>
      <c r="O44" s="182"/>
      <c r="P44" s="361" t="s">
        <v>146</v>
      </c>
      <c r="Q44" s="364"/>
      <c r="R44" s="330">
        <v>0</v>
      </c>
      <c r="S44" s="331">
        <f t="shared" si="1"/>
        <v>0</v>
      </c>
    </row>
    <row r="45" spans="2:25" s="33" customFormat="1" ht="14.65" customHeight="1" x14ac:dyDescent="0.25">
      <c r="B45" s="93"/>
      <c r="C45" s="177"/>
      <c r="D45" s="602"/>
      <c r="E45" s="603"/>
      <c r="F45" s="604"/>
      <c r="G45" s="218"/>
      <c r="H45" s="178"/>
      <c r="I45" s="179">
        <v>0</v>
      </c>
      <c r="J45" s="173"/>
      <c r="L45" s="180"/>
      <c r="M45" s="181"/>
      <c r="N45" s="213"/>
      <c r="O45" s="182"/>
      <c r="P45" s="361" t="s">
        <v>146</v>
      </c>
      <c r="Q45" s="364"/>
      <c r="R45" s="330">
        <v>0</v>
      </c>
      <c r="S45" s="331">
        <f t="shared" si="1"/>
        <v>0</v>
      </c>
    </row>
    <row r="46" spans="2:25" s="33" customFormat="1" ht="14.65" customHeight="1" x14ac:dyDescent="0.25">
      <c r="B46" s="93"/>
      <c r="C46" s="177"/>
      <c r="D46" s="602"/>
      <c r="E46" s="603"/>
      <c r="F46" s="604"/>
      <c r="G46" s="218"/>
      <c r="H46" s="178"/>
      <c r="I46" s="179">
        <v>0</v>
      </c>
      <c r="J46" s="173"/>
      <c r="L46" s="180"/>
      <c r="M46" s="181"/>
      <c r="N46" s="213"/>
      <c r="O46" s="182"/>
      <c r="P46" s="361" t="s">
        <v>146</v>
      </c>
      <c r="Q46" s="364"/>
      <c r="R46" s="330">
        <v>0</v>
      </c>
      <c r="S46" s="331">
        <f t="shared" si="1"/>
        <v>0</v>
      </c>
    </row>
    <row r="47" spans="2:25" s="33" customFormat="1" ht="14.65" customHeight="1" x14ac:dyDescent="0.25">
      <c r="B47" s="93"/>
      <c r="C47" s="177"/>
      <c r="D47" s="602"/>
      <c r="E47" s="603"/>
      <c r="F47" s="604"/>
      <c r="G47" s="218"/>
      <c r="H47" s="178"/>
      <c r="I47" s="179">
        <v>0</v>
      </c>
      <c r="J47" s="173"/>
      <c r="L47" s="180"/>
      <c r="M47" s="181"/>
      <c r="N47" s="213"/>
      <c r="O47" s="182"/>
      <c r="P47" s="361" t="s">
        <v>146</v>
      </c>
      <c r="Q47" s="364"/>
      <c r="R47" s="330">
        <v>0</v>
      </c>
      <c r="S47" s="331">
        <f t="shared" si="1"/>
        <v>0</v>
      </c>
    </row>
    <row r="48" spans="2:25" s="33" customFormat="1" ht="14.65" hidden="1" customHeight="1" x14ac:dyDescent="0.25">
      <c r="B48" s="183"/>
      <c r="C48" s="177"/>
      <c r="D48" s="602"/>
      <c r="E48" s="603"/>
      <c r="F48" s="604"/>
      <c r="G48" s="218"/>
      <c r="H48" s="178"/>
      <c r="I48" s="179">
        <v>0</v>
      </c>
      <c r="J48" s="173"/>
      <c r="L48" s="180"/>
      <c r="M48" s="181"/>
      <c r="N48" s="213"/>
      <c r="O48" s="182"/>
      <c r="P48" s="361" t="s">
        <v>146</v>
      </c>
      <c r="Q48" s="364"/>
      <c r="R48" s="330">
        <v>0</v>
      </c>
      <c r="S48" s="331">
        <f t="shared" si="1"/>
        <v>0</v>
      </c>
    </row>
    <row r="49" spans="2:19" s="33" customFormat="1" ht="14.65" hidden="1" customHeight="1" x14ac:dyDescent="0.25">
      <c r="B49" s="183"/>
      <c r="C49" s="177"/>
      <c r="D49" s="602"/>
      <c r="E49" s="603"/>
      <c r="F49" s="604"/>
      <c r="G49" s="218"/>
      <c r="H49" s="178"/>
      <c r="I49" s="179">
        <v>0</v>
      </c>
      <c r="J49" s="173"/>
      <c r="L49" s="180"/>
      <c r="M49" s="181"/>
      <c r="N49" s="213"/>
      <c r="O49" s="182"/>
      <c r="P49" s="361" t="s">
        <v>146</v>
      </c>
      <c r="Q49" s="364"/>
      <c r="R49" s="330">
        <v>0</v>
      </c>
      <c r="S49" s="331">
        <f t="shared" si="1"/>
        <v>0</v>
      </c>
    </row>
    <row r="50" spans="2:19" s="33" customFormat="1" ht="14.65" hidden="1" customHeight="1" x14ac:dyDescent="0.25">
      <c r="B50" s="183"/>
      <c r="C50" s="177"/>
      <c r="D50" s="602"/>
      <c r="E50" s="603"/>
      <c r="F50" s="604"/>
      <c r="G50" s="218"/>
      <c r="H50" s="178"/>
      <c r="I50" s="179">
        <v>0</v>
      </c>
      <c r="J50" s="173"/>
      <c r="L50" s="180"/>
      <c r="M50" s="181"/>
      <c r="N50" s="213"/>
      <c r="O50" s="182"/>
      <c r="P50" s="361" t="s">
        <v>146</v>
      </c>
      <c r="Q50" s="364"/>
      <c r="R50" s="330">
        <v>0</v>
      </c>
      <c r="S50" s="331">
        <f t="shared" si="1"/>
        <v>0</v>
      </c>
    </row>
    <row r="51" spans="2:19" s="33" customFormat="1" ht="14.65" hidden="1" customHeight="1" x14ac:dyDescent="0.25">
      <c r="B51" s="183"/>
      <c r="C51" s="177"/>
      <c r="D51" s="602"/>
      <c r="E51" s="603"/>
      <c r="F51" s="604"/>
      <c r="G51" s="218"/>
      <c r="H51" s="178"/>
      <c r="I51" s="179">
        <v>0</v>
      </c>
      <c r="J51" s="173"/>
      <c r="L51" s="180"/>
      <c r="M51" s="181"/>
      <c r="N51" s="213"/>
      <c r="O51" s="182"/>
      <c r="P51" s="361" t="s">
        <v>146</v>
      </c>
      <c r="Q51" s="364"/>
      <c r="R51" s="330">
        <v>0</v>
      </c>
      <c r="S51" s="331">
        <f t="shared" si="1"/>
        <v>0</v>
      </c>
    </row>
    <row r="52" spans="2:19" s="33" customFormat="1" ht="14.65" hidden="1" customHeight="1" x14ac:dyDescent="0.25">
      <c r="B52" s="183"/>
      <c r="C52" s="177"/>
      <c r="D52" s="602"/>
      <c r="E52" s="603"/>
      <c r="F52" s="604"/>
      <c r="G52" s="218"/>
      <c r="H52" s="178"/>
      <c r="I52" s="179">
        <v>0</v>
      </c>
      <c r="J52" s="173"/>
      <c r="L52" s="180"/>
      <c r="M52" s="181"/>
      <c r="N52" s="213"/>
      <c r="O52" s="182"/>
      <c r="P52" s="361" t="s">
        <v>146</v>
      </c>
      <c r="Q52" s="364"/>
      <c r="R52" s="330">
        <v>0</v>
      </c>
      <c r="S52" s="331">
        <f t="shared" si="1"/>
        <v>0</v>
      </c>
    </row>
    <row r="53" spans="2:19" s="33" customFormat="1" ht="14.65" hidden="1" customHeight="1" x14ac:dyDescent="0.25">
      <c r="B53" s="183"/>
      <c r="C53" s="177"/>
      <c r="D53" s="602"/>
      <c r="E53" s="603"/>
      <c r="F53" s="604"/>
      <c r="G53" s="218"/>
      <c r="H53" s="178"/>
      <c r="I53" s="179">
        <v>0</v>
      </c>
      <c r="J53" s="173"/>
      <c r="L53" s="180"/>
      <c r="M53" s="181"/>
      <c r="N53" s="213"/>
      <c r="O53" s="182"/>
      <c r="P53" s="361" t="s">
        <v>146</v>
      </c>
      <c r="Q53" s="364"/>
      <c r="R53" s="330">
        <v>0</v>
      </c>
      <c r="S53" s="331">
        <f t="shared" si="1"/>
        <v>0</v>
      </c>
    </row>
    <row r="54" spans="2:19" s="33" customFormat="1" ht="14.65" hidden="1" customHeight="1" x14ac:dyDescent="0.25">
      <c r="B54" s="183"/>
      <c r="C54" s="177"/>
      <c r="D54" s="602"/>
      <c r="E54" s="603"/>
      <c r="F54" s="604"/>
      <c r="G54" s="218"/>
      <c r="H54" s="178"/>
      <c r="I54" s="179">
        <v>0</v>
      </c>
      <c r="J54" s="173"/>
      <c r="L54" s="180"/>
      <c r="M54" s="181"/>
      <c r="N54" s="213"/>
      <c r="O54" s="182"/>
      <c r="P54" s="361" t="s">
        <v>146</v>
      </c>
      <c r="Q54" s="364"/>
      <c r="R54" s="330">
        <v>0</v>
      </c>
      <c r="S54" s="331">
        <f t="shared" si="1"/>
        <v>0</v>
      </c>
    </row>
    <row r="55" spans="2:19" s="33" customFormat="1" ht="14.65" hidden="1" customHeight="1" x14ac:dyDescent="0.25">
      <c r="B55" s="183"/>
      <c r="C55" s="177"/>
      <c r="D55" s="602"/>
      <c r="E55" s="603"/>
      <c r="F55" s="604"/>
      <c r="G55" s="218"/>
      <c r="H55" s="178"/>
      <c r="I55" s="179">
        <v>0</v>
      </c>
      <c r="J55" s="173"/>
      <c r="L55" s="180"/>
      <c r="M55" s="181"/>
      <c r="N55" s="213"/>
      <c r="O55" s="182"/>
      <c r="P55" s="361" t="s">
        <v>146</v>
      </c>
      <c r="Q55" s="364"/>
      <c r="R55" s="330">
        <v>0</v>
      </c>
      <c r="S55" s="331">
        <f t="shared" si="1"/>
        <v>0</v>
      </c>
    </row>
    <row r="56" spans="2:19" s="33" customFormat="1" ht="14.65" hidden="1" customHeight="1" x14ac:dyDescent="0.25">
      <c r="B56" s="183"/>
      <c r="C56" s="177"/>
      <c r="D56" s="602"/>
      <c r="E56" s="603"/>
      <c r="F56" s="604"/>
      <c r="G56" s="218"/>
      <c r="H56" s="178"/>
      <c r="I56" s="179">
        <v>0</v>
      </c>
      <c r="J56" s="173"/>
      <c r="L56" s="180"/>
      <c r="M56" s="181"/>
      <c r="N56" s="213"/>
      <c r="O56" s="182"/>
      <c r="P56" s="361" t="s">
        <v>146</v>
      </c>
      <c r="Q56" s="364"/>
      <c r="R56" s="330">
        <v>0</v>
      </c>
      <c r="S56" s="331">
        <f t="shared" si="1"/>
        <v>0</v>
      </c>
    </row>
    <row r="57" spans="2:19" s="33" customFormat="1" ht="14.65" hidden="1" customHeight="1" x14ac:dyDescent="0.25">
      <c r="B57" s="183"/>
      <c r="C57" s="177"/>
      <c r="D57" s="602"/>
      <c r="E57" s="603"/>
      <c r="F57" s="604"/>
      <c r="G57" s="218"/>
      <c r="H57" s="178"/>
      <c r="I57" s="179">
        <v>0</v>
      </c>
      <c r="J57" s="173"/>
      <c r="L57" s="180"/>
      <c r="M57" s="181"/>
      <c r="N57" s="213"/>
      <c r="O57" s="182"/>
      <c r="P57" s="361" t="s">
        <v>146</v>
      </c>
      <c r="Q57" s="364"/>
      <c r="R57" s="330">
        <v>0</v>
      </c>
      <c r="S57" s="331">
        <f t="shared" si="1"/>
        <v>0</v>
      </c>
    </row>
    <row r="58" spans="2:19" s="33" customFormat="1" ht="14.65" hidden="1" customHeight="1" x14ac:dyDescent="0.25">
      <c r="B58" s="183"/>
      <c r="C58" s="177"/>
      <c r="D58" s="602"/>
      <c r="E58" s="603"/>
      <c r="F58" s="604"/>
      <c r="G58" s="218"/>
      <c r="H58" s="178"/>
      <c r="I58" s="179">
        <v>0</v>
      </c>
      <c r="J58" s="173"/>
      <c r="L58" s="180"/>
      <c r="M58" s="181"/>
      <c r="N58" s="213"/>
      <c r="O58" s="182"/>
      <c r="P58" s="361" t="s">
        <v>146</v>
      </c>
      <c r="Q58" s="364"/>
      <c r="R58" s="330">
        <v>0</v>
      </c>
      <c r="S58" s="331">
        <f t="shared" si="1"/>
        <v>0</v>
      </c>
    </row>
    <row r="59" spans="2:19" s="33" customFormat="1" ht="15" customHeight="1" x14ac:dyDescent="0.25">
      <c r="B59" s="85" t="s">
        <v>143</v>
      </c>
      <c r="C59" s="86"/>
      <c r="F59" s="29"/>
      <c r="G59" s="185"/>
      <c r="H59" s="185"/>
      <c r="I59" s="186"/>
      <c r="J59" s="173"/>
      <c r="L59" s="187"/>
      <c r="M59" s="188"/>
      <c r="N59" s="214"/>
      <c r="O59" s="187"/>
      <c r="P59" s="187"/>
      <c r="Q59" s="187"/>
      <c r="R59" s="333">
        <f>SUM(R36:R58)</f>
        <v>0</v>
      </c>
      <c r="S59" s="333">
        <f>SUM(S36:S58)</f>
        <v>0</v>
      </c>
    </row>
    <row r="60" spans="2:19" s="33" customFormat="1" ht="15" customHeight="1" x14ac:dyDescent="0.25">
      <c r="B60" s="156"/>
      <c r="F60" s="29"/>
      <c r="G60" s="29"/>
      <c r="H60" s="189" t="s">
        <v>85</v>
      </c>
      <c r="I60" s="190">
        <f>SUM(I36:I58)</f>
        <v>0</v>
      </c>
      <c r="J60" s="173"/>
      <c r="L60" s="191"/>
      <c r="M60" s="188"/>
      <c r="N60" s="214"/>
      <c r="O60" s="191"/>
      <c r="P60" s="191"/>
      <c r="Q60" s="191"/>
    </row>
    <row r="61" spans="2:19" x14ac:dyDescent="0.25">
      <c r="N61" s="206"/>
    </row>
    <row r="62" spans="2:19" x14ac:dyDescent="0.25">
      <c r="N62" s="206"/>
    </row>
  </sheetData>
  <mergeCells count="48">
    <mergeCell ref="D42:F42"/>
    <mergeCell ref="D43:F43"/>
    <mergeCell ref="D47:F47"/>
    <mergeCell ref="D48:F48"/>
    <mergeCell ref="D49:F49"/>
    <mergeCell ref="D44:F44"/>
    <mergeCell ref="D45:F45"/>
    <mergeCell ref="D46:F46"/>
    <mergeCell ref="C12:E12"/>
    <mergeCell ref="C13:E13"/>
    <mergeCell ref="D52:F52"/>
    <mergeCell ref="C18:E18"/>
    <mergeCell ref="C19:E19"/>
    <mergeCell ref="C20:E20"/>
    <mergeCell ref="C21:E21"/>
    <mergeCell ref="C22:E22"/>
    <mergeCell ref="C23:E23"/>
    <mergeCell ref="C24:E24"/>
    <mergeCell ref="C25:E25"/>
    <mergeCell ref="C26:E26"/>
    <mergeCell ref="D38:F38"/>
    <mergeCell ref="D39:F39"/>
    <mergeCell ref="D40:F40"/>
    <mergeCell ref="D41:F41"/>
    <mergeCell ref="D2:E2"/>
    <mergeCell ref="F2:F3"/>
    <mergeCell ref="D3:E3"/>
    <mergeCell ref="C27:E27"/>
    <mergeCell ref="D37:F37"/>
    <mergeCell ref="D36:F36"/>
    <mergeCell ref="B32:I32"/>
    <mergeCell ref="D35:F35"/>
    <mergeCell ref="C14:E14"/>
    <mergeCell ref="C15:E15"/>
    <mergeCell ref="C16:E16"/>
    <mergeCell ref="C17:E17"/>
    <mergeCell ref="C9:E9"/>
    <mergeCell ref="B7:I7"/>
    <mergeCell ref="C11:E11"/>
    <mergeCell ref="C10:E10"/>
    <mergeCell ref="D50:F50"/>
    <mergeCell ref="D51:F51"/>
    <mergeCell ref="D58:F58"/>
    <mergeCell ref="D53:F53"/>
    <mergeCell ref="D54:F54"/>
    <mergeCell ref="D55:F55"/>
    <mergeCell ref="D56:F56"/>
    <mergeCell ref="D57:F57"/>
  </mergeCells>
  <conditionalFormatting sqref="B10:C27">
    <cfRule type="expression" dxfId="9" priority="1">
      <formula>MOD(ROW(),2)=0</formula>
    </cfRule>
  </conditionalFormatting>
  <conditionalFormatting sqref="B36:D58">
    <cfRule type="expression" dxfId="8" priority="13">
      <formula>MOD(ROW(),2)=0</formula>
    </cfRule>
  </conditionalFormatting>
  <conditionalFormatting sqref="F10:I27">
    <cfRule type="expression" dxfId="7" priority="12">
      <formula>MOD(ROW(),2)=0</formula>
    </cfRule>
  </conditionalFormatting>
  <conditionalFormatting sqref="G36:I58">
    <cfRule type="expression" dxfId="6" priority="14">
      <formula>MOD(ROW(),2)=0</formula>
    </cfRule>
  </conditionalFormatting>
  <dataValidations count="2">
    <dataValidation type="list" allowBlank="1" showInputMessage="1" showErrorMessage="1" sqref="P36:P58" xr:uid="{0EC315FB-52F1-47FF-8F27-70A98753EBF5}">
      <formula1>"Select, Invoice &amp; POP OK, Invoice &amp; POP NOT OK"</formula1>
    </dataValidation>
    <dataValidation type="list" allowBlank="1" showInputMessage="1" showErrorMessage="1" sqref="P10:P27" xr:uid="{3A22E525-13F8-40BE-A196-2BBE23F45201}">
      <formula1>"Select, Lease/Invoice &amp; POP OK, Lease/Invoice &amp; POP NOT OK"</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3A3D-204D-4809-A5A0-CFCC85977FB5}">
  <sheetPr>
    <tabColor theme="5" tint="0.79998168889431442"/>
    <pageSetUpPr fitToPage="1"/>
  </sheetPr>
  <dimension ref="B2:S44"/>
  <sheetViews>
    <sheetView showGridLines="0" zoomScaleNormal="100" workbookViewId="0"/>
  </sheetViews>
  <sheetFormatPr defaultColWidth="9.28515625" defaultRowHeight="15" x14ac:dyDescent="0.25"/>
  <cols>
    <col min="1" max="1" width="1.7109375" style="35" customWidth="1"/>
    <col min="2" max="2" width="6" style="35" customWidth="1"/>
    <col min="3" max="3" width="38.7109375" style="35" customWidth="1"/>
    <col min="4" max="5" width="13.7109375" style="36" customWidth="1"/>
    <col min="6" max="6" width="23.7109375" style="35" customWidth="1"/>
    <col min="7" max="7" width="17.7109375" style="36" customWidth="1"/>
    <col min="8" max="10" width="15.7109375" style="35" customWidth="1"/>
    <col min="11" max="12" width="16.7109375" style="35" customWidth="1"/>
    <col min="13" max="14" width="2.7109375" style="136" customWidth="1"/>
    <col min="15" max="15" width="20.7109375" style="35" customWidth="1"/>
    <col min="16" max="16" width="25.7109375" style="35" customWidth="1"/>
    <col min="17" max="17" width="70.7109375" style="35" customWidth="1"/>
    <col min="18" max="19" width="20.7109375" style="35" customWidth="1"/>
    <col min="20" max="20" width="16.28515625" style="35" customWidth="1"/>
    <col min="21" max="21" width="35.28515625" style="35" customWidth="1"/>
    <col min="22" max="22" width="14.7109375" style="35" customWidth="1"/>
    <col min="23" max="16384" width="9.28515625" style="35"/>
  </cols>
  <sheetData>
    <row r="2" spans="2:19" x14ac:dyDescent="0.25">
      <c r="C2" s="148" t="s">
        <v>113</v>
      </c>
      <c r="D2" s="581" t="str">
        <f>IF('Claim Summary'!C5&lt;&gt;"",'Claim Summary'!C5,"")</f>
        <v/>
      </c>
      <c r="E2" s="582"/>
      <c r="F2" s="634" t="s">
        <v>90</v>
      </c>
    </row>
    <row r="3" spans="2:19" x14ac:dyDescent="0.25">
      <c r="C3" s="148" t="s">
        <v>87</v>
      </c>
      <c r="D3" s="581" t="str">
        <f>IF('Claim Summary'!C10&lt;&gt;"",'Claim Summary'!C10,"")</f>
        <v/>
      </c>
      <c r="E3" s="582"/>
      <c r="F3" s="634"/>
    </row>
    <row r="4" spans="2:19" ht="15" customHeight="1" x14ac:dyDescent="0.25">
      <c r="C4" s="480"/>
      <c r="D4" s="154"/>
      <c r="E4" s="154"/>
    </row>
    <row r="5" spans="2:19" ht="15" customHeight="1" x14ac:dyDescent="0.25"/>
    <row r="6" spans="2:19" x14ac:dyDescent="0.25">
      <c r="N6" s="217"/>
    </row>
    <row r="7" spans="2:19" s="32" customFormat="1" ht="30" customHeight="1" x14ac:dyDescent="0.25">
      <c r="B7" s="599" t="s">
        <v>115</v>
      </c>
      <c r="C7" s="599"/>
      <c r="D7" s="599"/>
      <c r="E7" s="599"/>
      <c r="F7" s="599"/>
      <c r="G7" s="599"/>
      <c r="H7" s="599"/>
      <c r="I7" s="599"/>
      <c r="J7" s="157"/>
      <c r="L7" s="158"/>
      <c r="M7" s="159"/>
      <c r="N7" s="210"/>
      <c r="O7" s="160"/>
      <c r="P7" s="322" t="s">
        <v>3</v>
      </c>
      <c r="Q7" s="329"/>
      <c r="R7" s="322"/>
      <c r="S7" s="323"/>
    </row>
    <row r="8" spans="2:19" s="33" customFormat="1" ht="15" customHeight="1" x14ac:dyDescent="0.25">
      <c r="B8" s="600" t="s">
        <v>128</v>
      </c>
      <c r="C8" s="600"/>
      <c r="D8" s="600"/>
      <c r="E8" s="600"/>
      <c r="F8" s="600"/>
      <c r="G8" s="600"/>
      <c r="H8" s="600"/>
      <c r="I8" s="600"/>
      <c r="J8" s="161"/>
      <c r="L8" s="158"/>
      <c r="M8" s="162"/>
      <c r="N8" s="211"/>
      <c r="O8" s="163"/>
      <c r="P8" s="163"/>
      <c r="Q8" s="163"/>
      <c r="R8" s="164"/>
      <c r="S8" s="165"/>
    </row>
    <row r="9" spans="2:19" s="166" customFormat="1" ht="15" customHeight="1" x14ac:dyDescent="0.25">
      <c r="B9" s="600" t="s">
        <v>107</v>
      </c>
      <c r="C9" s="600"/>
      <c r="D9" s="600"/>
      <c r="E9" s="600"/>
      <c r="F9" s="600"/>
      <c r="G9" s="600"/>
      <c r="H9" s="600"/>
      <c r="I9" s="167"/>
      <c r="J9" s="168"/>
      <c r="L9" s="169"/>
      <c r="M9" s="162"/>
      <c r="N9" s="211"/>
      <c r="O9" s="170"/>
      <c r="P9" s="170"/>
      <c r="Q9" s="170"/>
      <c r="R9" s="174"/>
      <c r="S9" s="176"/>
    </row>
    <row r="10" spans="2:19" s="166" customFormat="1" ht="20.100000000000001" customHeight="1" x14ac:dyDescent="0.25">
      <c r="B10" s="641" t="s">
        <v>129</v>
      </c>
      <c r="C10" s="641"/>
      <c r="D10" s="641"/>
      <c r="E10" s="641"/>
      <c r="F10" s="641"/>
      <c r="G10" s="641"/>
      <c r="H10" s="641"/>
      <c r="I10" s="641"/>
      <c r="J10" s="168"/>
      <c r="L10" s="169"/>
      <c r="M10" s="162"/>
      <c r="N10" s="211"/>
      <c r="O10" s="170"/>
      <c r="P10" s="170"/>
      <c r="Q10" s="170"/>
      <c r="R10" s="171"/>
      <c r="S10" s="172"/>
    </row>
    <row r="11" spans="2:19" s="33" customFormat="1" ht="30" customHeight="1" x14ac:dyDescent="0.25">
      <c r="B11" s="262" t="s">
        <v>79</v>
      </c>
      <c r="C11" s="263" t="s">
        <v>126</v>
      </c>
      <c r="D11" s="601" t="s">
        <v>127</v>
      </c>
      <c r="E11" s="601"/>
      <c r="F11" s="601"/>
      <c r="G11" s="263" t="s">
        <v>95</v>
      </c>
      <c r="H11" s="263" t="s">
        <v>11</v>
      </c>
      <c r="I11" s="263" t="s">
        <v>82</v>
      </c>
      <c r="J11" s="173"/>
      <c r="L11" s="174"/>
      <c r="M11" s="175"/>
      <c r="N11" s="212"/>
      <c r="O11" s="176"/>
      <c r="P11" s="362" t="s">
        <v>150</v>
      </c>
      <c r="Q11" s="362" t="s">
        <v>155</v>
      </c>
      <c r="R11" s="316" t="s">
        <v>4</v>
      </c>
      <c r="S11" s="317" t="s">
        <v>5</v>
      </c>
    </row>
    <row r="12" spans="2:19" s="33" customFormat="1" x14ac:dyDescent="0.25">
      <c r="B12" s="93"/>
      <c r="C12" s="177"/>
      <c r="D12" s="602"/>
      <c r="E12" s="603"/>
      <c r="F12" s="604"/>
      <c r="G12" s="218"/>
      <c r="H12" s="178"/>
      <c r="I12" s="179">
        <v>0</v>
      </c>
      <c r="J12" s="173"/>
      <c r="L12" s="180"/>
      <c r="M12" s="181"/>
      <c r="N12" s="213"/>
      <c r="O12" s="182"/>
      <c r="P12" s="361" t="s">
        <v>146</v>
      </c>
      <c r="Q12" s="363"/>
      <c r="R12" s="318">
        <v>0</v>
      </c>
      <c r="S12" s="144">
        <f>I12-R12</f>
        <v>0</v>
      </c>
    </row>
    <row r="13" spans="2:19" s="33" customFormat="1" x14ac:dyDescent="0.25">
      <c r="B13" s="93"/>
      <c r="C13" s="177"/>
      <c r="D13" s="602"/>
      <c r="E13" s="603"/>
      <c r="F13" s="604"/>
      <c r="G13" s="218"/>
      <c r="H13" s="178"/>
      <c r="I13" s="179">
        <v>0</v>
      </c>
      <c r="J13" s="173"/>
      <c r="L13" s="180"/>
      <c r="M13" s="181"/>
      <c r="N13" s="213"/>
      <c r="O13" s="182"/>
      <c r="P13" s="361" t="s">
        <v>146</v>
      </c>
      <c r="Q13" s="363"/>
      <c r="R13" s="318">
        <v>0</v>
      </c>
      <c r="S13" s="144">
        <f t="shared" ref="S13:S16" si="0">I13-R13</f>
        <v>0</v>
      </c>
    </row>
    <row r="14" spans="2:19" s="33" customFormat="1" x14ac:dyDescent="0.25">
      <c r="B14" s="93"/>
      <c r="C14" s="177"/>
      <c r="D14" s="602"/>
      <c r="E14" s="603"/>
      <c r="F14" s="604"/>
      <c r="G14" s="218"/>
      <c r="H14" s="178"/>
      <c r="I14" s="179">
        <v>0</v>
      </c>
      <c r="J14" s="173"/>
      <c r="L14" s="180"/>
      <c r="M14" s="181"/>
      <c r="N14" s="213"/>
      <c r="O14" s="182"/>
      <c r="P14" s="361" t="s">
        <v>146</v>
      </c>
      <c r="Q14" s="363"/>
      <c r="R14" s="318">
        <v>0</v>
      </c>
      <c r="S14" s="144">
        <f t="shared" si="0"/>
        <v>0</v>
      </c>
    </row>
    <row r="15" spans="2:19" s="33" customFormat="1" x14ac:dyDescent="0.25">
      <c r="B15" s="93"/>
      <c r="C15" s="177"/>
      <c r="D15" s="602"/>
      <c r="E15" s="603"/>
      <c r="F15" s="604"/>
      <c r="G15" s="218"/>
      <c r="H15" s="178"/>
      <c r="I15" s="179">
        <v>0</v>
      </c>
      <c r="J15" s="173"/>
      <c r="L15" s="180"/>
      <c r="M15" s="181"/>
      <c r="N15" s="213"/>
      <c r="O15" s="182"/>
      <c r="P15" s="361" t="s">
        <v>146</v>
      </c>
      <c r="Q15" s="363"/>
      <c r="R15" s="318">
        <v>0</v>
      </c>
      <c r="S15" s="144">
        <f t="shared" si="0"/>
        <v>0</v>
      </c>
    </row>
    <row r="16" spans="2:19" s="33" customFormat="1" x14ac:dyDescent="0.25">
      <c r="B16" s="93"/>
      <c r="C16" s="177"/>
      <c r="D16" s="602"/>
      <c r="E16" s="603"/>
      <c r="F16" s="604"/>
      <c r="G16" s="218"/>
      <c r="H16" s="178"/>
      <c r="I16" s="179">
        <v>0</v>
      </c>
      <c r="J16" s="173"/>
      <c r="L16" s="180"/>
      <c r="M16" s="181"/>
      <c r="N16" s="213"/>
      <c r="O16" s="182"/>
      <c r="P16" s="361" t="s">
        <v>146</v>
      </c>
      <c r="Q16" s="363"/>
      <c r="R16" s="318">
        <v>0</v>
      </c>
      <c r="S16" s="144">
        <f t="shared" si="0"/>
        <v>0</v>
      </c>
    </row>
    <row r="17" spans="2:19" s="166" customFormat="1" ht="20.100000000000001" customHeight="1" x14ac:dyDescent="0.25">
      <c r="B17" s="641" t="s">
        <v>130</v>
      </c>
      <c r="C17" s="641"/>
      <c r="D17" s="641"/>
      <c r="E17" s="641"/>
      <c r="F17" s="641"/>
      <c r="G17" s="641"/>
      <c r="H17" s="641"/>
      <c r="I17" s="641"/>
      <c r="J17" s="168"/>
      <c r="L17" s="169"/>
      <c r="M17" s="162"/>
      <c r="N17" s="211"/>
      <c r="O17" s="170"/>
      <c r="P17" s="170"/>
      <c r="Q17" s="170"/>
      <c r="R17" s="171"/>
      <c r="S17" s="172"/>
    </row>
    <row r="18" spans="2:19" s="33" customFormat="1" ht="30" customHeight="1" x14ac:dyDescent="0.25">
      <c r="B18" s="262" t="s">
        <v>79</v>
      </c>
      <c r="C18" s="638" t="s">
        <v>131</v>
      </c>
      <c r="D18" s="601"/>
      <c r="E18" s="601"/>
      <c r="F18" s="601"/>
      <c r="G18" s="263" t="s">
        <v>95</v>
      </c>
      <c r="H18" s="263" t="s">
        <v>11</v>
      </c>
      <c r="I18" s="263" t="s">
        <v>82</v>
      </c>
      <c r="J18" s="173"/>
      <c r="L18" s="174"/>
      <c r="M18" s="175"/>
      <c r="N18" s="212"/>
      <c r="O18" s="176"/>
      <c r="P18" s="362" t="s">
        <v>150</v>
      </c>
      <c r="Q18" s="362" t="s">
        <v>155</v>
      </c>
      <c r="R18" s="316" t="s">
        <v>4</v>
      </c>
      <c r="S18" s="317" t="s">
        <v>5</v>
      </c>
    </row>
    <row r="19" spans="2:19" s="33" customFormat="1" x14ac:dyDescent="0.25">
      <c r="B19" s="93"/>
      <c r="C19" s="602"/>
      <c r="D19" s="603"/>
      <c r="E19" s="603"/>
      <c r="F19" s="604"/>
      <c r="G19" s="218"/>
      <c r="H19" s="178"/>
      <c r="I19" s="179">
        <v>0</v>
      </c>
      <c r="J19" s="173"/>
      <c r="L19" s="180"/>
      <c r="M19" s="181"/>
      <c r="N19" s="213"/>
      <c r="O19" s="182"/>
      <c r="P19" s="361" t="s">
        <v>146</v>
      </c>
      <c r="Q19" s="363"/>
      <c r="R19" s="318">
        <v>0</v>
      </c>
      <c r="S19" s="144">
        <f>I19-R19</f>
        <v>0</v>
      </c>
    </row>
    <row r="20" spans="2:19" s="33" customFormat="1" x14ac:dyDescent="0.25">
      <c r="B20" s="93"/>
      <c r="C20" s="602"/>
      <c r="D20" s="603"/>
      <c r="E20" s="603"/>
      <c r="F20" s="604"/>
      <c r="G20" s="218"/>
      <c r="H20" s="178"/>
      <c r="I20" s="179">
        <v>0</v>
      </c>
      <c r="J20" s="173"/>
      <c r="L20" s="180"/>
      <c r="M20" s="181"/>
      <c r="N20" s="213"/>
      <c r="O20" s="182"/>
      <c r="P20" s="361" t="s">
        <v>146</v>
      </c>
      <c r="Q20" s="363"/>
      <c r="R20" s="318">
        <v>0</v>
      </c>
      <c r="S20" s="144">
        <f t="shared" ref="S20:S29" si="1">I20-R20</f>
        <v>0</v>
      </c>
    </row>
    <row r="21" spans="2:19" s="33" customFormat="1" x14ac:dyDescent="0.25">
      <c r="B21" s="93"/>
      <c r="C21" s="602"/>
      <c r="D21" s="603"/>
      <c r="E21" s="603"/>
      <c r="F21" s="604"/>
      <c r="G21" s="218"/>
      <c r="H21" s="178"/>
      <c r="I21" s="179">
        <v>0</v>
      </c>
      <c r="J21" s="173"/>
      <c r="L21" s="180"/>
      <c r="M21" s="181"/>
      <c r="N21" s="213"/>
      <c r="O21" s="182"/>
      <c r="P21" s="361" t="s">
        <v>146</v>
      </c>
      <c r="Q21" s="363"/>
      <c r="R21" s="318">
        <v>0</v>
      </c>
      <c r="S21" s="144">
        <f t="shared" si="1"/>
        <v>0</v>
      </c>
    </row>
    <row r="22" spans="2:19" s="33" customFormat="1" x14ac:dyDescent="0.25">
      <c r="B22" s="93"/>
      <c r="C22" s="602"/>
      <c r="D22" s="603"/>
      <c r="E22" s="603"/>
      <c r="F22" s="604"/>
      <c r="G22" s="218"/>
      <c r="H22" s="178"/>
      <c r="I22" s="179">
        <v>0</v>
      </c>
      <c r="J22" s="173"/>
      <c r="L22" s="180"/>
      <c r="M22" s="181"/>
      <c r="N22" s="213"/>
      <c r="O22" s="182"/>
      <c r="P22" s="361" t="s">
        <v>146</v>
      </c>
      <c r="Q22" s="363"/>
      <c r="R22" s="318">
        <v>0</v>
      </c>
      <c r="S22" s="144">
        <f t="shared" si="1"/>
        <v>0</v>
      </c>
    </row>
    <row r="23" spans="2:19" s="33" customFormat="1" x14ac:dyDescent="0.25">
      <c r="B23" s="93"/>
      <c r="C23" s="602"/>
      <c r="D23" s="603"/>
      <c r="E23" s="603"/>
      <c r="F23" s="604"/>
      <c r="G23" s="218"/>
      <c r="H23" s="178"/>
      <c r="I23" s="179">
        <v>0</v>
      </c>
      <c r="J23" s="173"/>
      <c r="L23" s="180"/>
      <c r="M23" s="181"/>
      <c r="N23" s="213"/>
      <c r="O23" s="182"/>
      <c r="P23" s="361" t="s">
        <v>146</v>
      </c>
      <c r="Q23" s="363"/>
      <c r="R23" s="318">
        <v>0</v>
      </c>
      <c r="S23" s="144">
        <f t="shared" si="1"/>
        <v>0</v>
      </c>
    </row>
    <row r="24" spans="2:19" s="33" customFormat="1" ht="14.65" customHeight="1" x14ac:dyDescent="0.25">
      <c r="B24" s="93"/>
      <c r="C24" s="602"/>
      <c r="D24" s="603"/>
      <c r="E24" s="603"/>
      <c r="F24" s="604"/>
      <c r="G24" s="218"/>
      <c r="H24" s="178"/>
      <c r="I24" s="179">
        <v>0</v>
      </c>
      <c r="J24" s="173"/>
      <c r="L24" s="180"/>
      <c r="M24" s="181"/>
      <c r="N24" s="213"/>
      <c r="O24" s="182"/>
      <c r="P24" s="361" t="s">
        <v>146</v>
      </c>
      <c r="Q24" s="363"/>
      <c r="R24" s="318">
        <v>0</v>
      </c>
      <c r="S24" s="144">
        <f t="shared" si="1"/>
        <v>0</v>
      </c>
    </row>
    <row r="25" spans="2:19" s="33" customFormat="1" ht="14.65" customHeight="1" x14ac:dyDescent="0.25">
      <c r="B25" s="93"/>
      <c r="C25" s="602"/>
      <c r="D25" s="603"/>
      <c r="E25" s="603"/>
      <c r="F25" s="604"/>
      <c r="G25" s="218"/>
      <c r="H25" s="178"/>
      <c r="I25" s="179">
        <v>0</v>
      </c>
      <c r="J25" s="173"/>
      <c r="L25" s="180"/>
      <c r="M25" s="181"/>
      <c r="N25" s="213"/>
      <c r="O25" s="182"/>
      <c r="P25" s="361" t="s">
        <v>146</v>
      </c>
      <c r="Q25" s="363"/>
      <c r="R25" s="318">
        <v>0</v>
      </c>
      <c r="S25" s="144">
        <f t="shared" si="1"/>
        <v>0</v>
      </c>
    </row>
    <row r="26" spans="2:19" s="33" customFormat="1" ht="14.65" customHeight="1" x14ac:dyDescent="0.25">
      <c r="B26" s="93"/>
      <c r="C26" s="602"/>
      <c r="D26" s="603"/>
      <c r="E26" s="603"/>
      <c r="F26" s="604"/>
      <c r="G26" s="218"/>
      <c r="H26" s="178"/>
      <c r="I26" s="179">
        <v>0</v>
      </c>
      <c r="J26" s="173"/>
      <c r="L26" s="180"/>
      <c r="M26" s="181"/>
      <c r="N26" s="213"/>
      <c r="O26" s="182"/>
      <c r="P26" s="361" t="s">
        <v>146</v>
      </c>
      <c r="Q26" s="363"/>
      <c r="R26" s="318">
        <v>0</v>
      </c>
      <c r="S26" s="144">
        <f t="shared" si="1"/>
        <v>0</v>
      </c>
    </row>
    <row r="27" spans="2:19" s="33" customFormat="1" ht="14.65" customHeight="1" x14ac:dyDescent="0.25">
      <c r="B27" s="93"/>
      <c r="C27" s="602"/>
      <c r="D27" s="603"/>
      <c r="E27" s="603"/>
      <c r="F27" s="604"/>
      <c r="G27" s="218"/>
      <c r="H27" s="178"/>
      <c r="I27" s="179">
        <v>0</v>
      </c>
      <c r="J27" s="173"/>
      <c r="L27" s="180"/>
      <c r="M27" s="181"/>
      <c r="N27" s="213"/>
      <c r="O27" s="182"/>
      <c r="P27" s="361" t="s">
        <v>146</v>
      </c>
      <c r="Q27" s="363"/>
      <c r="R27" s="318">
        <v>0</v>
      </c>
      <c r="S27" s="144">
        <f t="shared" si="1"/>
        <v>0</v>
      </c>
    </row>
    <row r="28" spans="2:19" s="33" customFormat="1" ht="14.65" customHeight="1" x14ac:dyDescent="0.25">
      <c r="B28" s="93"/>
      <c r="C28" s="602"/>
      <c r="D28" s="603"/>
      <c r="E28" s="603"/>
      <c r="F28" s="604"/>
      <c r="G28" s="218"/>
      <c r="H28" s="178"/>
      <c r="I28" s="179">
        <v>0</v>
      </c>
      <c r="J28" s="173"/>
      <c r="L28" s="180"/>
      <c r="M28" s="181"/>
      <c r="N28" s="213"/>
      <c r="O28" s="182"/>
      <c r="P28" s="361" t="s">
        <v>146</v>
      </c>
      <c r="Q28" s="363"/>
      <c r="R28" s="318">
        <v>0</v>
      </c>
      <c r="S28" s="144">
        <f t="shared" si="1"/>
        <v>0</v>
      </c>
    </row>
    <row r="29" spans="2:19" s="33" customFormat="1" ht="14.65" customHeight="1" x14ac:dyDescent="0.25">
      <c r="B29" s="93"/>
      <c r="C29" s="602"/>
      <c r="D29" s="603"/>
      <c r="E29" s="603"/>
      <c r="F29" s="604"/>
      <c r="G29" s="218"/>
      <c r="H29" s="178"/>
      <c r="I29" s="179">
        <v>0</v>
      </c>
      <c r="J29" s="173"/>
      <c r="L29" s="180"/>
      <c r="M29" s="181"/>
      <c r="N29" s="213"/>
      <c r="O29" s="182"/>
      <c r="P29" s="361" t="s">
        <v>146</v>
      </c>
      <c r="Q29" s="363"/>
      <c r="R29" s="318">
        <v>0</v>
      </c>
      <c r="S29" s="144">
        <f t="shared" si="1"/>
        <v>0</v>
      </c>
    </row>
    <row r="30" spans="2:19" s="166" customFormat="1" ht="20.100000000000001" customHeight="1" x14ac:dyDescent="0.25">
      <c r="B30" s="640" t="s">
        <v>182</v>
      </c>
      <c r="C30" s="641"/>
      <c r="D30" s="641"/>
      <c r="E30" s="641"/>
      <c r="F30" s="641"/>
      <c r="G30" s="641"/>
      <c r="H30" s="641"/>
      <c r="I30" s="641"/>
      <c r="J30" s="168"/>
      <c r="L30" s="169"/>
      <c r="M30" s="162"/>
      <c r="N30" s="211"/>
      <c r="O30" s="170"/>
      <c r="P30" s="170"/>
      <c r="Q30" s="170"/>
      <c r="R30" s="171"/>
      <c r="S30" s="172"/>
    </row>
    <row r="31" spans="2:19" s="33" customFormat="1" ht="30" customHeight="1" x14ac:dyDescent="0.25">
      <c r="B31" s="262" t="s">
        <v>79</v>
      </c>
      <c r="C31" s="638" t="s">
        <v>131</v>
      </c>
      <c r="D31" s="601"/>
      <c r="E31" s="601"/>
      <c r="F31" s="601"/>
      <c r="G31" s="263" t="s">
        <v>95</v>
      </c>
      <c r="H31" s="263" t="s">
        <v>11</v>
      </c>
      <c r="I31" s="263" t="s">
        <v>82</v>
      </c>
      <c r="J31" s="173"/>
      <c r="L31" s="174"/>
      <c r="M31" s="175"/>
      <c r="N31" s="212"/>
      <c r="O31" s="176"/>
      <c r="P31" s="362" t="s">
        <v>150</v>
      </c>
      <c r="Q31" s="362" t="s">
        <v>155</v>
      </c>
      <c r="R31" s="316" t="s">
        <v>4</v>
      </c>
      <c r="S31" s="317" t="s">
        <v>5</v>
      </c>
    </row>
    <row r="32" spans="2:19" s="33" customFormat="1" x14ac:dyDescent="0.25">
      <c r="B32" s="93"/>
      <c r="C32" s="602"/>
      <c r="D32" s="603"/>
      <c r="E32" s="603"/>
      <c r="F32" s="604"/>
      <c r="G32" s="476"/>
      <c r="H32" s="178"/>
      <c r="I32" s="179">
        <v>0</v>
      </c>
      <c r="J32" s="173"/>
      <c r="L32" s="180"/>
      <c r="M32" s="181"/>
      <c r="N32" s="213"/>
      <c r="O32" s="182"/>
      <c r="P32" s="361" t="s">
        <v>146</v>
      </c>
      <c r="Q32" s="363"/>
      <c r="R32" s="318">
        <v>0</v>
      </c>
      <c r="S32" s="144">
        <f>I32-R32</f>
        <v>0</v>
      </c>
    </row>
    <row r="33" spans="2:19" s="33" customFormat="1" x14ac:dyDescent="0.25">
      <c r="B33" s="473"/>
      <c r="C33" s="602"/>
      <c r="D33" s="603"/>
      <c r="E33" s="603"/>
      <c r="F33" s="604"/>
      <c r="G33" s="476"/>
      <c r="H33" s="178"/>
      <c r="I33" s="179">
        <v>0</v>
      </c>
      <c r="J33" s="173"/>
      <c r="L33" s="180"/>
      <c r="M33" s="181"/>
      <c r="N33" s="213"/>
      <c r="O33" s="182"/>
      <c r="P33" s="361" t="s">
        <v>146</v>
      </c>
      <c r="Q33" s="363"/>
      <c r="R33" s="318">
        <v>0</v>
      </c>
      <c r="S33" s="144">
        <f t="shared" ref="S33:S42" si="2">I33-R33</f>
        <v>0</v>
      </c>
    </row>
    <row r="34" spans="2:19" s="33" customFormat="1" x14ac:dyDescent="0.25">
      <c r="B34" s="473"/>
      <c r="C34" s="602"/>
      <c r="D34" s="603"/>
      <c r="E34" s="603"/>
      <c r="F34" s="604"/>
      <c r="G34" s="476"/>
      <c r="H34" s="178"/>
      <c r="I34" s="179">
        <v>0</v>
      </c>
      <c r="J34" s="173"/>
      <c r="L34" s="180"/>
      <c r="M34" s="181"/>
      <c r="N34" s="213"/>
      <c r="O34" s="182"/>
      <c r="P34" s="361" t="s">
        <v>146</v>
      </c>
      <c r="Q34" s="363"/>
      <c r="R34" s="318">
        <v>0</v>
      </c>
      <c r="S34" s="144">
        <f t="shared" si="2"/>
        <v>0</v>
      </c>
    </row>
    <row r="35" spans="2:19" s="33" customFormat="1" x14ac:dyDescent="0.25">
      <c r="B35" s="93"/>
      <c r="C35" s="602"/>
      <c r="D35" s="603"/>
      <c r="E35" s="603"/>
      <c r="F35" s="604"/>
      <c r="G35" s="476"/>
      <c r="H35" s="178"/>
      <c r="I35" s="179">
        <v>0</v>
      </c>
      <c r="J35" s="173"/>
      <c r="L35" s="180"/>
      <c r="M35" s="181"/>
      <c r="N35" s="213"/>
      <c r="O35" s="182"/>
      <c r="P35" s="361" t="s">
        <v>146</v>
      </c>
      <c r="Q35" s="363"/>
      <c r="R35" s="318">
        <v>0</v>
      </c>
      <c r="S35" s="144">
        <f t="shared" si="2"/>
        <v>0</v>
      </c>
    </row>
    <row r="36" spans="2:19" s="33" customFormat="1" x14ac:dyDescent="0.25">
      <c r="B36" s="93"/>
      <c r="C36" s="602"/>
      <c r="D36" s="603"/>
      <c r="E36" s="603"/>
      <c r="F36" s="604"/>
      <c r="G36" s="476"/>
      <c r="H36" s="178"/>
      <c r="I36" s="179">
        <v>0</v>
      </c>
      <c r="J36" s="173"/>
      <c r="L36" s="180"/>
      <c r="M36" s="181"/>
      <c r="N36" s="213"/>
      <c r="O36" s="182"/>
      <c r="P36" s="361" t="s">
        <v>146</v>
      </c>
      <c r="Q36" s="363"/>
      <c r="R36" s="318">
        <v>0</v>
      </c>
      <c r="S36" s="144">
        <f t="shared" si="2"/>
        <v>0</v>
      </c>
    </row>
    <row r="37" spans="2:19" s="33" customFormat="1" x14ac:dyDescent="0.25">
      <c r="B37" s="93"/>
      <c r="C37" s="602"/>
      <c r="D37" s="603"/>
      <c r="E37" s="603"/>
      <c r="F37" s="604"/>
      <c r="G37" s="476"/>
      <c r="H37" s="178"/>
      <c r="I37" s="179">
        <v>0</v>
      </c>
      <c r="J37" s="173"/>
      <c r="L37" s="180"/>
      <c r="M37" s="181"/>
      <c r="N37" s="213"/>
      <c r="O37" s="182"/>
      <c r="P37" s="361" t="s">
        <v>146</v>
      </c>
      <c r="Q37" s="363"/>
      <c r="R37" s="318">
        <v>0</v>
      </c>
      <c r="S37" s="144">
        <f t="shared" si="2"/>
        <v>0</v>
      </c>
    </row>
    <row r="38" spans="2:19" s="33" customFormat="1" x14ac:dyDescent="0.25">
      <c r="B38" s="93"/>
      <c r="C38" s="602"/>
      <c r="D38" s="603"/>
      <c r="E38" s="603"/>
      <c r="F38" s="604"/>
      <c r="G38" s="476"/>
      <c r="H38" s="178"/>
      <c r="I38" s="179">
        <v>0</v>
      </c>
      <c r="J38" s="173"/>
      <c r="L38" s="180"/>
      <c r="M38" s="181"/>
      <c r="N38" s="213"/>
      <c r="O38" s="182"/>
      <c r="P38" s="361" t="s">
        <v>146</v>
      </c>
      <c r="Q38" s="363"/>
      <c r="R38" s="318">
        <v>0</v>
      </c>
      <c r="S38" s="144">
        <f t="shared" si="2"/>
        <v>0</v>
      </c>
    </row>
    <row r="39" spans="2:19" s="33" customFormat="1" x14ac:dyDescent="0.25">
      <c r="B39" s="93"/>
      <c r="C39" s="602"/>
      <c r="D39" s="603"/>
      <c r="E39" s="603"/>
      <c r="F39" s="604"/>
      <c r="G39" s="476"/>
      <c r="H39" s="178"/>
      <c r="I39" s="179">
        <v>0</v>
      </c>
      <c r="J39" s="173"/>
      <c r="L39" s="180"/>
      <c r="M39" s="181"/>
      <c r="N39" s="213"/>
      <c r="O39" s="182"/>
      <c r="P39" s="361" t="s">
        <v>146</v>
      </c>
      <c r="Q39" s="363"/>
      <c r="R39" s="318">
        <v>0</v>
      </c>
      <c r="S39" s="144">
        <f t="shared" si="2"/>
        <v>0</v>
      </c>
    </row>
    <row r="40" spans="2:19" s="33" customFormat="1" x14ac:dyDescent="0.25">
      <c r="B40" s="93"/>
      <c r="C40" s="602"/>
      <c r="D40" s="603"/>
      <c r="E40" s="603"/>
      <c r="F40" s="604"/>
      <c r="G40" s="476"/>
      <c r="H40" s="178"/>
      <c r="I40" s="179">
        <v>0</v>
      </c>
      <c r="J40" s="173"/>
      <c r="L40" s="180"/>
      <c r="M40" s="181"/>
      <c r="N40" s="213"/>
      <c r="O40" s="182"/>
      <c r="P40" s="361" t="s">
        <v>146</v>
      </c>
      <c r="Q40" s="363"/>
      <c r="R40" s="318">
        <v>0</v>
      </c>
      <c r="S40" s="144">
        <f t="shared" si="2"/>
        <v>0</v>
      </c>
    </row>
    <row r="41" spans="2:19" s="33" customFormat="1" ht="14.65" customHeight="1" x14ac:dyDescent="0.25">
      <c r="B41" s="93"/>
      <c r="C41" s="602"/>
      <c r="D41" s="603"/>
      <c r="E41" s="603"/>
      <c r="F41" s="604"/>
      <c r="G41" s="476"/>
      <c r="H41" s="178"/>
      <c r="I41" s="179">
        <v>0</v>
      </c>
      <c r="J41" s="173"/>
      <c r="L41" s="180"/>
      <c r="M41" s="181"/>
      <c r="N41" s="213"/>
      <c r="O41" s="182"/>
      <c r="P41" s="361" t="s">
        <v>146</v>
      </c>
      <c r="Q41" s="363"/>
      <c r="R41" s="318">
        <v>0</v>
      </c>
      <c r="S41" s="144">
        <f t="shared" si="2"/>
        <v>0</v>
      </c>
    </row>
    <row r="42" spans="2:19" s="33" customFormat="1" ht="14.65" customHeight="1" x14ac:dyDescent="0.25">
      <c r="B42" s="93"/>
      <c r="C42" s="602"/>
      <c r="D42" s="603"/>
      <c r="E42" s="603"/>
      <c r="F42" s="604"/>
      <c r="G42" s="476"/>
      <c r="H42" s="178"/>
      <c r="I42" s="179">
        <v>0</v>
      </c>
      <c r="J42" s="173"/>
      <c r="L42" s="180"/>
      <c r="M42" s="181"/>
      <c r="N42" s="213"/>
      <c r="O42" s="182"/>
      <c r="P42" s="361" t="s">
        <v>146</v>
      </c>
      <c r="Q42" s="363"/>
      <c r="R42" s="318">
        <v>0</v>
      </c>
      <c r="S42" s="144">
        <f t="shared" si="2"/>
        <v>0</v>
      </c>
    </row>
    <row r="43" spans="2:19" x14ac:dyDescent="0.25">
      <c r="G43" s="479"/>
    </row>
    <row r="44" spans="2:19" x14ac:dyDescent="0.25">
      <c r="H44" s="284" t="s">
        <v>132</v>
      </c>
      <c r="I44" s="298">
        <f>SUM(I12:I16)+SUM(I19:I29)+SUM(I32:I42)</f>
        <v>0</v>
      </c>
    </row>
  </sheetData>
  <mergeCells count="39">
    <mergeCell ref="C40:F40"/>
    <mergeCell ref="C41:F41"/>
    <mergeCell ref="C42:F42"/>
    <mergeCell ref="D2:E2"/>
    <mergeCell ref="F2:F3"/>
    <mergeCell ref="D3:E3"/>
    <mergeCell ref="B10:I10"/>
    <mergeCell ref="D12:F12"/>
    <mergeCell ref="D13:F13"/>
    <mergeCell ref="D14:F14"/>
    <mergeCell ref="D15:F15"/>
    <mergeCell ref="D16:F16"/>
    <mergeCell ref="B17:I17"/>
    <mergeCell ref="C38:F38"/>
    <mergeCell ref="C37:F37"/>
    <mergeCell ref="C26:F26"/>
    <mergeCell ref="C39:F39"/>
    <mergeCell ref="C20:F20"/>
    <mergeCell ref="C18:F18"/>
    <mergeCell ref="C19:F19"/>
    <mergeCell ref="C27:F27"/>
    <mergeCell ref="C28:F28"/>
    <mergeCell ref="C29:F29"/>
    <mergeCell ref="B30:I30"/>
    <mergeCell ref="C21:F21"/>
    <mergeCell ref="C22:F22"/>
    <mergeCell ref="C23:F23"/>
    <mergeCell ref="C24:F24"/>
    <mergeCell ref="C32:F32"/>
    <mergeCell ref="C33:F33"/>
    <mergeCell ref="C35:F35"/>
    <mergeCell ref="C36:F36"/>
    <mergeCell ref="C34:F34"/>
    <mergeCell ref="B7:I7"/>
    <mergeCell ref="B8:I8"/>
    <mergeCell ref="B9:H9"/>
    <mergeCell ref="D11:F11"/>
    <mergeCell ref="C25:F25"/>
    <mergeCell ref="C31:F31"/>
  </mergeCells>
  <conditionalFormatting sqref="B19:C29">
    <cfRule type="expression" dxfId="5" priority="4">
      <formula>MOD(ROW(),2)=0</formula>
    </cfRule>
  </conditionalFormatting>
  <conditionalFormatting sqref="B32:C42">
    <cfRule type="expression" dxfId="4" priority="1">
      <formula>MOD(ROW(),2)=0</formula>
    </cfRule>
  </conditionalFormatting>
  <conditionalFormatting sqref="B12:E16">
    <cfRule type="expression" dxfId="3" priority="6">
      <formula>MOD(ROW(),2)=0</formula>
    </cfRule>
  </conditionalFormatting>
  <conditionalFormatting sqref="G12:I16">
    <cfRule type="expression" dxfId="2" priority="7">
      <formula>MOD(ROW(),2)=0</formula>
    </cfRule>
  </conditionalFormatting>
  <conditionalFormatting sqref="G19:I29">
    <cfRule type="expression" dxfId="1" priority="5">
      <formula>MOD(ROW(),2)=0</formula>
    </cfRule>
  </conditionalFormatting>
  <conditionalFormatting sqref="G32:I42">
    <cfRule type="expression" dxfId="0" priority="2">
      <formula>MOD(ROW(),2)=0</formula>
    </cfRule>
  </conditionalFormatting>
  <dataValidations count="1">
    <dataValidation type="list" allowBlank="1" showInputMessage="1" showErrorMessage="1" sqref="P12:P16 P19:P29 P32:P42" xr:uid="{7E9FB872-5E54-42D4-9BE9-6A2E8261AF53}">
      <formula1>"Select, Invoice &amp; POP OK, Invoice &amp; POP NOT OK"</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A2:J47"/>
  <sheetViews>
    <sheetView showGridLines="0" zoomScaleNormal="100" zoomScaleSheetLayoutView="90" workbookViewId="0"/>
  </sheetViews>
  <sheetFormatPr defaultColWidth="9.28515625" defaultRowHeight="15" x14ac:dyDescent="0.25"/>
  <cols>
    <col min="1" max="1" width="1.42578125" style="33" customWidth="1"/>
    <col min="2" max="2" width="30.42578125" style="33" customWidth="1"/>
    <col min="3" max="3" width="1.7109375" style="33" customWidth="1"/>
    <col min="4" max="4" width="19.7109375" style="33" customWidth="1"/>
    <col min="5" max="5" width="6.28515625" style="33" customWidth="1"/>
    <col min="6" max="6" width="19.7109375" style="33" customWidth="1"/>
    <col min="7" max="7" width="19.42578125" style="33" customWidth="1"/>
    <col min="8" max="8" width="2.7109375" style="33" customWidth="1"/>
    <col min="9" max="16384" width="9.28515625" style="33"/>
  </cols>
  <sheetData>
    <row r="2" spans="1:10" ht="21" x14ac:dyDescent="0.35">
      <c r="A2" s="466" t="s">
        <v>209</v>
      </c>
      <c r="B2" s="466"/>
      <c r="C2" s="466"/>
      <c r="D2" s="467"/>
    </row>
    <row r="3" spans="1:10" ht="10.15" customHeight="1" x14ac:dyDescent="0.25"/>
    <row r="4" spans="1:10" ht="10.15" customHeight="1" x14ac:dyDescent="0.25"/>
    <row r="5" spans="1:10" ht="10.15" customHeight="1" x14ac:dyDescent="0.25"/>
    <row r="6" spans="1:10" ht="25.15" customHeight="1" x14ac:dyDescent="0.25">
      <c r="B6" s="642" t="s">
        <v>178</v>
      </c>
      <c r="C6" s="642"/>
      <c r="D6" s="642"/>
      <c r="E6" s="642"/>
      <c r="F6" s="61"/>
      <c r="G6" s="61"/>
      <c r="H6" s="61"/>
    </row>
    <row r="7" spans="1:10" ht="25.15" customHeight="1" x14ac:dyDescent="0.25">
      <c r="B7" s="302" t="s">
        <v>44</v>
      </c>
      <c r="C7" s="302"/>
      <c r="D7" s="302"/>
      <c r="E7" s="302"/>
      <c r="F7" s="62"/>
      <c r="G7" s="62"/>
      <c r="H7" s="62"/>
    </row>
    <row r="8" spans="1:10" ht="10.15" customHeight="1" x14ac:dyDescent="0.25"/>
    <row r="9" spans="1:10" ht="10.15" customHeight="1" x14ac:dyDescent="0.25"/>
    <row r="10" spans="1:10" s="32" customFormat="1" ht="24" customHeight="1" x14ac:dyDescent="0.25">
      <c r="B10" s="303"/>
      <c r="C10" s="291"/>
      <c r="D10" s="645"/>
      <c r="E10" s="645"/>
      <c r="F10" s="645"/>
      <c r="G10" s="645"/>
      <c r="H10" s="305"/>
    </row>
    <row r="11" spans="1:10" s="32" customFormat="1" ht="19.899999999999999" customHeight="1" x14ac:dyDescent="0.25">
      <c r="B11" s="303" t="s">
        <v>113</v>
      </c>
      <c r="C11" s="292"/>
      <c r="D11" s="646" t="str">
        <f>IF('Claim Summary'!C5&lt;&gt;"",'Claim Summary'!C5,"")</f>
        <v/>
      </c>
      <c r="E11" s="647"/>
      <c r="F11" s="647"/>
      <c r="G11" s="648"/>
      <c r="H11" s="305"/>
    </row>
    <row r="12" spans="1:10" s="32" customFormat="1" ht="19.899999999999999" customHeight="1" x14ac:dyDescent="0.25">
      <c r="B12" s="304" t="s">
        <v>50</v>
      </c>
      <c r="C12" s="294"/>
      <c r="D12" s="649">
        <v>0.5</v>
      </c>
      <c r="E12" s="650"/>
      <c r="F12" s="650"/>
      <c r="G12" s="651"/>
      <c r="H12" s="306"/>
    </row>
    <row r="13" spans="1:10" s="280" customFormat="1" ht="80.099999999999994" customHeight="1" x14ac:dyDescent="0.25">
      <c r="B13" s="644" t="s">
        <v>216</v>
      </c>
      <c r="C13" s="644"/>
      <c r="D13" s="644"/>
      <c r="E13" s="644"/>
      <c r="F13" s="644"/>
      <c r="G13" s="644"/>
      <c r="H13" s="481"/>
    </row>
    <row r="14" spans="1:10" s="32" customFormat="1" ht="10.15" customHeight="1" x14ac:dyDescent="0.2">
      <c r="B14" s="64"/>
      <c r="C14" s="293"/>
      <c r="D14" s="65" t="s">
        <v>51</v>
      </c>
      <c r="E14" s="66"/>
      <c r="F14" s="67"/>
      <c r="G14" s="66"/>
      <c r="H14" s="66"/>
      <c r="I14" s="68"/>
      <c r="J14" s="68"/>
    </row>
    <row r="15" spans="1:10" s="32" customFormat="1" ht="10.15" customHeight="1" x14ac:dyDescent="0.2">
      <c r="B15" s="64"/>
      <c r="C15" s="293"/>
      <c r="D15" s="63"/>
      <c r="E15" s="69"/>
      <c r="F15" s="47"/>
      <c r="G15" s="69"/>
      <c r="H15" s="69"/>
      <c r="I15" s="68"/>
      <c r="J15" s="68"/>
    </row>
    <row r="16" spans="1:10" s="32" customFormat="1" ht="15" customHeight="1" x14ac:dyDescent="0.3">
      <c r="B16" s="114" t="s">
        <v>111</v>
      </c>
      <c r="C16" s="37"/>
      <c r="D16" s="344" t="str">
        <f>IF('Claim Summary'!C10&lt;&gt;"",'Claim Summary'!C10,"")</f>
        <v/>
      </c>
      <c r="E16" s="36"/>
      <c r="F16" s="375"/>
      <c r="G16" s="36"/>
      <c r="H16" s="345"/>
      <c r="I16" s="156"/>
      <c r="J16" s="68"/>
    </row>
    <row r="17" spans="2:10" s="32" customFormat="1" ht="5.0999999999999996" customHeight="1" x14ac:dyDescent="0.25">
      <c r="B17" s="37"/>
      <c r="C17" s="37"/>
      <c r="D17" s="346"/>
      <c r="E17" s="36"/>
      <c r="F17" s="310"/>
      <c r="G17" s="36"/>
      <c r="H17" s="345"/>
      <c r="I17" s="156"/>
      <c r="J17" s="68"/>
    </row>
    <row r="18" spans="2:10" s="32" customFormat="1" ht="15" customHeight="1" x14ac:dyDescent="0.25">
      <c r="B18" s="37"/>
      <c r="C18" s="347"/>
      <c r="D18" s="367" t="s">
        <v>52</v>
      </c>
      <c r="E18" s="36"/>
      <c r="F18" s="114" t="s">
        <v>56</v>
      </c>
      <c r="G18" s="36"/>
      <c r="H18" s="345"/>
      <c r="I18" s="156"/>
      <c r="J18" s="299"/>
    </row>
    <row r="19" spans="2:10" ht="15" customHeight="1" x14ac:dyDescent="0.25">
      <c r="B19" s="114" t="s">
        <v>93</v>
      </c>
      <c r="C19" s="348"/>
      <c r="D19" s="349">
        <f>'Salaries-Consultant-Businss Acc'!I45</f>
        <v>0</v>
      </c>
      <c r="E19" s="350"/>
      <c r="F19" s="343">
        <f>D19*$D$12</f>
        <v>0</v>
      </c>
      <c r="G19" s="351"/>
      <c r="H19" s="352"/>
      <c r="I19" s="353"/>
      <c r="J19" s="47"/>
    </row>
    <row r="20" spans="2:10" ht="15" customHeight="1" x14ac:dyDescent="0.25">
      <c r="B20" s="114" t="s">
        <v>153</v>
      </c>
      <c r="C20" s="348"/>
      <c r="D20" s="354">
        <f>'Salaries-Consultant-Businss Acc'!K89</f>
        <v>0</v>
      </c>
      <c r="E20" s="355"/>
      <c r="F20" s="343">
        <f t="shared" ref="F20:F22" si="0">D20*$D$12</f>
        <v>0</v>
      </c>
      <c r="G20" s="351"/>
      <c r="H20" s="352"/>
      <c r="I20" s="353"/>
      <c r="J20" s="47"/>
    </row>
    <row r="21" spans="2:10" x14ac:dyDescent="0.25">
      <c r="B21" s="114" t="s">
        <v>152</v>
      </c>
      <c r="C21" s="348"/>
      <c r="D21" s="354">
        <f>'Salaries-Consultant-Businss Acc'!K120</f>
        <v>0</v>
      </c>
      <c r="E21" s="350"/>
      <c r="F21" s="343">
        <f t="shared" si="0"/>
        <v>0</v>
      </c>
      <c r="G21" s="351"/>
      <c r="H21" s="352"/>
      <c r="I21" s="353"/>
      <c r="J21" s="47"/>
    </row>
    <row r="22" spans="2:10" x14ac:dyDescent="0.25">
      <c r="B22" s="114" t="s">
        <v>210</v>
      </c>
      <c r="C22" s="348"/>
      <c r="D22" s="354">
        <f>'Travel &amp; Subsistence'!F102</f>
        <v>0</v>
      </c>
      <c r="E22" s="350"/>
      <c r="F22" s="343">
        <f t="shared" si="0"/>
        <v>0</v>
      </c>
      <c r="G22" s="351"/>
      <c r="H22" s="352"/>
      <c r="I22" s="353"/>
      <c r="J22" s="47"/>
    </row>
    <row r="23" spans="2:10" ht="15" customHeight="1" x14ac:dyDescent="0.25">
      <c r="B23" s="114" t="s">
        <v>211</v>
      </c>
      <c r="C23" s="348"/>
      <c r="D23" s="349">
        <f>'Rental- Market Research'!I29</f>
        <v>0</v>
      </c>
      <c r="E23" s="350"/>
      <c r="F23" s="343">
        <f>D23*$D$12</f>
        <v>0</v>
      </c>
      <c r="G23" s="310"/>
      <c r="H23" s="358"/>
      <c r="I23" s="358"/>
      <c r="J23" s="47"/>
    </row>
    <row r="24" spans="2:10" ht="15" customHeight="1" x14ac:dyDescent="0.25">
      <c r="B24" s="114" t="s">
        <v>212</v>
      </c>
      <c r="C24" s="348"/>
      <c r="D24" s="354">
        <f>'Rental- Market Research'!I60</f>
        <v>0</v>
      </c>
      <c r="E24" s="355"/>
      <c r="F24" s="343">
        <f t="shared" ref="F24:F25" si="1">D24*$D$12</f>
        <v>0</v>
      </c>
      <c r="G24" s="310"/>
      <c r="H24" s="358"/>
      <c r="I24" s="358"/>
      <c r="J24" s="47"/>
    </row>
    <row r="25" spans="2:10" ht="15" customHeight="1" x14ac:dyDescent="0.25">
      <c r="B25" s="114" t="s">
        <v>154</v>
      </c>
      <c r="C25" s="348"/>
      <c r="D25" s="354">
        <f>' Trade Fairs'!I44</f>
        <v>0</v>
      </c>
      <c r="E25" s="350"/>
      <c r="F25" s="343">
        <f t="shared" si="1"/>
        <v>0</v>
      </c>
      <c r="G25" s="310"/>
      <c r="H25" s="358"/>
      <c r="I25" s="358"/>
      <c r="J25" s="47"/>
    </row>
    <row r="26" spans="2:10" ht="15" customHeight="1" x14ac:dyDescent="0.25">
      <c r="B26" s="37"/>
      <c r="C26" s="37"/>
      <c r="D26" s="346"/>
      <c r="E26" s="36"/>
      <c r="F26" s="310"/>
      <c r="G26" s="310"/>
      <c r="H26" s="358"/>
      <c r="I26" s="358"/>
      <c r="J26" s="47"/>
    </row>
    <row r="27" spans="2:10" ht="15" customHeight="1" x14ac:dyDescent="0.25">
      <c r="B27" s="114" t="s">
        <v>21</v>
      </c>
      <c r="C27" s="348"/>
      <c r="D27" s="359">
        <f>SUM(D19:D25)</f>
        <v>0</v>
      </c>
      <c r="E27" s="350"/>
      <c r="F27" s="360">
        <f>D27*$D$12</f>
        <v>0</v>
      </c>
      <c r="G27" s="310"/>
      <c r="H27" s="358"/>
      <c r="I27" s="358"/>
      <c r="J27" s="47"/>
    </row>
    <row r="28" spans="2:10" ht="15" customHeight="1" x14ac:dyDescent="0.25">
      <c r="B28" s="114"/>
      <c r="C28" s="114"/>
      <c r="D28" s="356"/>
      <c r="E28" s="357"/>
      <c r="F28" s="356"/>
      <c r="G28" s="310"/>
      <c r="H28" s="358"/>
      <c r="I28" s="358"/>
      <c r="J28" s="47"/>
    </row>
    <row r="29" spans="2:10" ht="26.1" customHeight="1" x14ac:dyDescent="0.25">
      <c r="B29" s="643" t="s">
        <v>70</v>
      </c>
      <c r="C29" s="643"/>
      <c r="D29" s="643"/>
      <c r="E29" s="643"/>
      <c r="F29" s="643"/>
      <c r="G29" s="643"/>
      <c r="H29" s="300"/>
    </row>
    <row r="30" spans="2:10" ht="26.1" customHeight="1" x14ac:dyDescent="0.25">
      <c r="B30" s="643" t="s">
        <v>53</v>
      </c>
      <c r="C30" s="643"/>
      <c r="D30" s="643"/>
      <c r="E30" s="643"/>
      <c r="F30" s="643"/>
      <c r="G30" s="643"/>
      <c r="H30" s="300"/>
    </row>
    <row r="31" spans="2:10" ht="25.15" customHeight="1" x14ac:dyDescent="0.25">
      <c r="B31" s="643" t="s">
        <v>54</v>
      </c>
      <c r="C31" s="643"/>
      <c r="D31" s="643"/>
      <c r="E31" s="643"/>
      <c r="F31" s="643"/>
      <c r="G31" s="643"/>
      <c r="H31" s="300"/>
    </row>
    <row r="32" spans="2:10" ht="15" customHeight="1" x14ac:dyDescent="0.25">
      <c r="B32" s="643" t="s">
        <v>71</v>
      </c>
      <c r="C32" s="643"/>
      <c r="D32" s="643"/>
      <c r="E32" s="643"/>
      <c r="F32" s="643"/>
      <c r="G32" s="643"/>
      <c r="H32" s="300"/>
    </row>
    <row r="33" spans="2:8" ht="30" customHeight="1" x14ac:dyDescent="0.25">
      <c r="B33" s="643" t="s">
        <v>160</v>
      </c>
      <c r="C33" s="643"/>
      <c r="D33" s="643"/>
      <c r="E33" s="643"/>
      <c r="F33" s="643"/>
      <c r="G33" s="643"/>
      <c r="H33" s="300"/>
    </row>
    <row r="34" spans="2:8" ht="40.15" customHeight="1" x14ac:dyDescent="0.25">
      <c r="B34" s="662" t="s">
        <v>159</v>
      </c>
      <c r="C34" s="662"/>
      <c r="D34" s="662"/>
      <c r="E34" s="662"/>
      <c r="F34" s="662"/>
      <c r="G34" s="662"/>
      <c r="H34" s="301"/>
    </row>
    <row r="35" spans="2:8" ht="10.15" customHeight="1" x14ac:dyDescent="0.25">
      <c r="B35" s="70"/>
      <c r="C35" s="70"/>
      <c r="D35" s="71"/>
      <c r="E35" s="70"/>
      <c r="F35" s="72"/>
      <c r="G35" s="70"/>
      <c r="H35" s="70"/>
    </row>
    <row r="36" spans="2:8" ht="15" customHeight="1" x14ac:dyDescent="0.25">
      <c r="B36" s="643" t="s">
        <v>55</v>
      </c>
      <c r="C36" s="643"/>
      <c r="D36" s="643"/>
      <c r="E36" s="643"/>
      <c r="F36" s="643"/>
      <c r="G36" s="643"/>
      <c r="H36" s="300"/>
    </row>
    <row r="37" spans="2:8" ht="15" customHeight="1" x14ac:dyDescent="0.25">
      <c r="B37" s="661" t="s">
        <v>161</v>
      </c>
      <c r="C37" s="661"/>
      <c r="D37" s="661"/>
      <c r="E37" s="661"/>
      <c r="F37" s="661"/>
    </row>
    <row r="38" spans="2:8" s="32" customFormat="1" ht="30" customHeight="1" x14ac:dyDescent="0.25">
      <c r="B38" s="73" t="s">
        <v>88</v>
      </c>
      <c r="C38" s="73"/>
      <c r="D38" s="659"/>
      <c r="E38" s="659"/>
      <c r="F38" s="659"/>
      <c r="G38" s="659"/>
      <c r="H38" s="307"/>
    </row>
    <row r="39" spans="2:8" ht="30" customHeight="1" x14ac:dyDescent="0.25">
      <c r="B39" s="73" t="s">
        <v>89</v>
      </c>
      <c r="C39" s="73"/>
      <c r="D39" s="660"/>
      <c r="E39" s="660"/>
      <c r="F39" s="660"/>
      <c r="G39" s="660"/>
      <c r="H39" s="307"/>
    </row>
    <row r="40" spans="2:8" ht="10.15" customHeight="1" x14ac:dyDescent="0.25">
      <c r="B40" s="70"/>
      <c r="C40" s="70"/>
      <c r="D40" s="74"/>
      <c r="E40" s="75"/>
      <c r="F40" s="75"/>
      <c r="G40" s="70"/>
      <c r="H40" s="70"/>
    </row>
    <row r="41" spans="2:8" ht="20.100000000000001" customHeight="1" x14ac:dyDescent="0.25">
      <c r="B41" s="73" t="s">
        <v>72</v>
      </c>
      <c r="C41" s="73"/>
      <c r="D41" s="146"/>
      <c r="E41" s="146"/>
      <c r="F41" s="73" t="s">
        <v>73</v>
      </c>
      <c r="G41" s="70"/>
      <c r="H41" s="70"/>
    </row>
    <row r="42" spans="2:8" ht="13.15" customHeight="1" x14ac:dyDescent="0.25">
      <c r="B42" s="652"/>
      <c r="C42" s="271"/>
      <c r="D42" s="654"/>
      <c r="E42" s="68"/>
      <c r="F42" s="655"/>
      <c r="G42" s="656"/>
      <c r="H42" s="308"/>
    </row>
    <row r="43" spans="2:8" ht="13.15" customHeight="1" x14ac:dyDescent="0.25">
      <c r="B43" s="653"/>
      <c r="C43" s="271"/>
      <c r="D43" s="654"/>
      <c r="E43" s="68"/>
      <c r="F43" s="657"/>
      <c r="G43" s="658"/>
      <c r="H43" s="308"/>
    </row>
    <row r="45" spans="2:8" ht="20.100000000000001" customHeight="1" x14ac:dyDescent="0.25">
      <c r="B45" s="73" t="s">
        <v>91</v>
      </c>
      <c r="C45" s="73"/>
      <c r="D45" s="146"/>
      <c r="E45" s="146"/>
      <c r="F45" s="73" t="s">
        <v>91</v>
      </c>
      <c r="G45" s="70"/>
      <c r="H45" s="70"/>
    </row>
    <row r="46" spans="2:8" ht="13.15" customHeight="1" x14ac:dyDescent="0.25">
      <c r="B46" s="652"/>
      <c r="C46" s="271"/>
      <c r="D46" s="654"/>
      <c r="E46" s="147"/>
      <c r="F46" s="655"/>
      <c r="G46" s="656"/>
      <c r="H46" s="308"/>
    </row>
    <row r="47" spans="2:8" ht="13.15" customHeight="1" x14ac:dyDescent="0.25">
      <c r="B47" s="653"/>
      <c r="C47" s="271"/>
      <c r="D47" s="654"/>
      <c r="E47" s="147"/>
      <c r="F47" s="657"/>
      <c r="G47" s="658"/>
      <c r="H47" s="308"/>
    </row>
  </sheetData>
  <sheetProtection formatCells="0" formatColumns="0"/>
  <protectedRanges>
    <protectedRange sqref="D35 B36:C36 E29:F36 B29:C34" name="Range3_1"/>
    <protectedRange sqref="E13:F13 B13:C13" name="Range1_1"/>
    <protectedRange sqref="D37:E37 B37" name="Range3_1_1_1"/>
  </protectedRanges>
  <mergeCells count="21">
    <mergeCell ref="B37:F37"/>
    <mergeCell ref="B36:G36"/>
    <mergeCell ref="B34:G34"/>
    <mergeCell ref="B33:G33"/>
    <mergeCell ref="B42:B43"/>
    <mergeCell ref="B46:B47"/>
    <mergeCell ref="D42:D43"/>
    <mergeCell ref="F42:G43"/>
    <mergeCell ref="D38:G38"/>
    <mergeCell ref="D46:D47"/>
    <mergeCell ref="F46:G47"/>
    <mergeCell ref="D39:G39"/>
    <mergeCell ref="B6:E6"/>
    <mergeCell ref="B32:G32"/>
    <mergeCell ref="B13:G13"/>
    <mergeCell ref="B29:G29"/>
    <mergeCell ref="B30:G30"/>
    <mergeCell ref="B31:G31"/>
    <mergeCell ref="D10:G10"/>
    <mergeCell ref="D11:G11"/>
    <mergeCell ref="D12:G12"/>
  </mergeCells>
  <hyperlinks>
    <hyperlink ref="B34"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scale="9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EDBB-5D54-4138-938E-51FE1BAB66E3}">
  <sheetPr>
    <tabColor theme="9" tint="0.79998168889431442"/>
  </sheetPr>
  <dimension ref="B3:F96"/>
  <sheetViews>
    <sheetView showGridLines="0" showRuler="0" zoomScaleNormal="100" workbookViewId="0">
      <selection activeCell="C65" sqref="C65:F65"/>
    </sheetView>
  </sheetViews>
  <sheetFormatPr defaultColWidth="9.140625" defaultRowHeight="15" x14ac:dyDescent="0.25"/>
  <cols>
    <col min="1" max="1" width="1.5703125" style="482" customWidth="1"/>
    <col min="2" max="2" width="6.85546875" style="482" customWidth="1"/>
    <col min="3" max="3" width="22.140625" style="482" customWidth="1"/>
    <col min="4" max="4" width="28.42578125" style="485" customWidth="1"/>
    <col min="5" max="5" width="22.85546875" style="485" customWidth="1"/>
    <col min="6" max="6" width="16.5703125" style="485" customWidth="1"/>
    <col min="7" max="7" width="1.5703125" style="482" customWidth="1"/>
    <col min="8" max="16384" width="9.140625" style="482"/>
  </cols>
  <sheetData>
    <row r="3" spans="2:6" ht="28.5" customHeight="1" x14ac:dyDescent="0.25">
      <c r="B3" s="705" t="s">
        <v>178</v>
      </c>
      <c r="C3" s="705"/>
      <c r="D3" s="705"/>
      <c r="E3" s="705"/>
      <c r="F3" s="705"/>
    </row>
    <row r="4" spans="2:6" ht="28.5" customHeight="1" x14ac:dyDescent="0.25">
      <c r="B4" s="706" t="s">
        <v>92</v>
      </c>
      <c r="C4" s="706"/>
      <c r="D4" s="706"/>
      <c r="E4" s="706"/>
      <c r="F4" s="706"/>
    </row>
    <row r="7" spans="2:6" ht="24.95" customHeight="1" x14ac:dyDescent="0.25">
      <c r="B7" s="707" t="s">
        <v>113</v>
      </c>
      <c r="C7" s="708"/>
      <c r="D7" s="708" t="str">
        <f>IF('[1]Claim Summary'!C5&lt;&gt;"",'[1]Claim Summary'!C5,"")</f>
        <v/>
      </c>
      <c r="E7" s="708"/>
      <c r="F7" s="709"/>
    </row>
    <row r="8" spans="2:6" ht="39.75" customHeight="1" x14ac:dyDescent="0.25">
      <c r="B8" s="710" t="s">
        <v>217</v>
      </c>
      <c r="C8" s="711"/>
      <c r="D8" s="712"/>
      <c r="E8" s="713"/>
      <c r="F8" s="714"/>
    </row>
    <row r="9" spans="2:6" ht="32.450000000000003" customHeight="1" x14ac:dyDescent="0.25">
      <c r="B9" s="715" t="s">
        <v>218</v>
      </c>
      <c r="C9" s="716"/>
      <c r="D9" s="716"/>
      <c r="E9" s="716"/>
      <c r="F9" s="717"/>
    </row>
    <row r="10" spans="2:6" ht="27.95" customHeight="1" x14ac:dyDescent="0.25">
      <c r="C10" s="483"/>
      <c r="D10" s="484"/>
    </row>
    <row r="11" spans="2:6" s="485" customFormat="1" ht="49.9" customHeight="1" x14ac:dyDescent="0.25">
      <c r="B11" s="718" t="s">
        <v>219</v>
      </c>
      <c r="C11" s="679"/>
      <c r="D11" s="679"/>
      <c r="E11" s="679"/>
      <c r="F11" s="679"/>
    </row>
    <row r="12" spans="2:6" ht="15.75" thickBot="1" x14ac:dyDescent="0.3"/>
    <row r="13" spans="2:6" ht="30.95" customHeight="1" x14ac:dyDescent="0.25">
      <c r="B13" s="719" t="s">
        <v>220</v>
      </c>
      <c r="C13" s="720"/>
      <c r="D13" s="721"/>
      <c r="E13" s="721"/>
      <c r="F13" s="722"/>
    </row>
    <row r="14" spans="2:6" ht="30.95" customHeight="1" x14ac:dyDescent="0.25">
      <c r="B14" s="703" t="s">
        <v>221</v>
      </c>
      <c r="C14" s="685"/>
      <c r="D14" s="688"/>
      <c r="E14" s="688"/>
      <c r="F14" s="704"/>
    </row>
    <row r="15" spans="2:6" ht="30.95" customHeight="1" thickBot="1" x14ac:dyDescent="0.3">
      <c r="B15" s="698" t="s">
        <v>222</v>
      </c>
      <c r="C15" s="699"/>
      <c r="D15" s="700"/>
      <c r="E15" s="700"/>
      <c r="F15" s="701"/>
    </row>
    <row r="16" spans="2:6" x14ac:dyDescent="0.25">
      <c r="C16" s="486"/>
      <c r="D16" s="487"/>
      <c r="E16" s="487"/>
    </row>
    <row r="17" spans="2:6" x14ac:dyDescent="0.25">
      <c r="C17" s="692"/>
      <c r="D17" s="692"/>
      <c r="E17" s="692"/>
    </row>
    <row r="18" spans="2:6" s="485" customFormat="1" ht="24.95" customHeight="1" x14ac:dyDescent="0.25">
      <c r="B18" s="678" t="s">
        <v>223</v>
      </c>
      <c r="C18" s="679"/>
      <c r="D18" s="679"/>
      <c r="E18" s="679"/>
      <c r="F18" s="679"/>
    </row>
    <row r="20" spans="2:6" ht="30" x14ac:dyDescent="0.25">
      <c r="B20" s="702" t="s">
        <v>224</v>
      </c>
      <c r="C20" s="702"/>
      <c r="D20" s="702" t="s">
        <v>225</v>
      </c>
      <c r="E20" s="702"/>
      <c r="F20" s="488" t="s">
        <v>226</v>
      </c>
    </row>
    <row r="21" spans="2:6" ht="26.1" customHeight="1" x14ac:dyDescent="0.25">
      <c r="B21" s="693"/>
      <c r="C21" s="693"/>
      <c r="D21" s="688"/>
      <c r="E21" s="688"/>
      <c r="F21" s="489"/>
    </row>
    <row r="22" spans="2:6" ht="26.1" customHeight="1" x14ac:dyDescent="0.25">
      <c r="B22" s="693"/>
      <c r="C22" s="693"/>
      <c r="D22" s="688"/>
      <c r="E22" s="688"/>
      <c r="F22" s="489"/>
    </row>
    <row r="23" spans="2:6" ht="26.1" customHeight="1" x14ac:dyDescent="0.25">
      <c r="B23" s="693"/>
      <c r="C23" s="693"/>
      <c r="D23" s="688"/>
      <c r="E23" s="688"/>
      <c r="F23" s="489"/>
    </row>
    <row r="24" spans="2:6" ht="26.1" customHeight="1" x14ac:dyDescent="0.25">
      <c r="B24" s="693"/>
      <c r="C24" s="693"/>
      <c r="D24" s="688"/>
      <c r="E24" s="688"/>
      <c r="F24" s="489"/>
    </row>
    <row r="25" spans="2:6" ht="26.1" customHeight="1" x14ac:dyDescent="0.25">
      <c r="B25" s="694"/>
      <c r="C25" s="695"/>
      <c r="D25" s="696"/>
      <c r="E25" s="697"/>
      <c r="F25" s="490"/>
    </row>
    <row r="26" spans="2:6" x14ac:dyDescent="0.25">
      <c r="C26" s="486"/>
      <c r="D26" s="487"/>
      <c r="E26" s="487"/>
      <c r="F26" s="491"/>
    </row>
    <row r="27" spans="2:6" x14ac:dyDescent="0.25">
      <c r="C27" s="492"/>
    </row>
    <row r="28" spans="2:6" ht="32.450000000000003" customHeight="1" x14ac:dyDescent="0.25">
      <c r="B28" s="678" t="s">
        <v>227</v>
      </c>
      <c r="C28" s="679"/>
      <c r="D28" s="679"/>
      <c r="E28" s="679"/>
      <c r="F28" s="679"/>
    </row>
    <row r="29" spans="2:6" x14ac:dyDescent="0.25">
      <c r="C29" s="493"/>
    </row>
    <row r="30" spans="2:6" ht="26.1" customHeight="1" x14ac:dyDescent="0.25">
      <c r="B30" s="494" t="b">
        <v>0</v>
      </c>
      <c r="C30" s="674" t="s">
        <v>228</v>
      </c>
      <c r="D30" s="674"/>
      <c r="E30" s="674"/>
      <c r="F30" s="674"/>
    </row>
    <row r="31" spans="2:6" x14ac:dyDescent="0.25">
      <c r="C31" s="495"/>
    </row>
    <row r="32" spans="2:6" x14ac:dyDescent="0.25">
      <c r="C32" s="492"/>
    </row>
    <row r="33" spans="2:6" ht="33.950000000000003" customHeight="1" x14ac:dyDescent="0.25">
      <c r="B33" s="678" t="s">
        <v>229</v>
      </c>
      <c r="C33" s="679"/>
      <c r="D33" s="679"/>
      <c r="E33" s="679"/>
      <c r="F33" s="679"/>
    </row>
    <row r="34" spans="2:6" x14ac:dyDescent="0.25">
      <c r="C34" s="492"/>
    </row>
    <row r="35" spans="2:6" x14ac:dyDescent="0.25">
      <c r="B35" s="496" t="b">
        <v>0</v>
      </c>
      <c r="C35" s="674" t="s">
        <v>230</v>
      </c>
      <c r="D35" s="674"/>
      <c r="E35" s="674"/>
      <c r="F35" s="674"/>
    </row>
    <row r="36" spans="2:6" x14ac:dyDescent="0.25">
      <c r="B36" s="497"/>
      <c r="C36" s="674"/>
      <c r="D36" s="674"/>
      <c r="E36" s="674"/>
      <c r="F36" s="674"/>
    </row>
    <row r="37" spans="2:6" x14ac:dyDescent="0.25">
      <c r="B37" s="497"/>
      <c r="C37" s="484"/>
      <c r="D37" s="484"/>
      <c r="E37" s="484"/>
      <c r="F37" s="484"/>
    </row>
    <row r="38" spans="2:6" x14ac:dyDescent="0.25">
      <c r="C38" s="492"/>
    </row>
    <row r="39" spans="2:6" ht="24.95" customHeight="1" x14ac:dyDescent="0.25">
      <c r="B39" s="679" t="s">
        <v>231</v>
      </c>
      <c r="C39" s="679"/>
      <c r="D39" s="679"/>
      <c r="E39" s="679"/>
      <c r="F39" s="679"/>
    </row>
    <row r="40" spans="2:6" ht="15.75" thickBot="1" x14ac:dyDescent="0.3">
      <c r="C40" s="492"/>
    </row>
    <row r="41" spans="2:6" ht="24.95" customHeight="1" x14ac:dyDescent="0.25">
      <c r="B41" s="680" t="s">
        <v>232</v>
      </c>
      <c r="C41" s="681"/>
      <c r="D41" s="682"/>
      <c r="E41" s="682"/>
      <c r="F41" s="683"/>
    </row>
    <row r="42" spans="2:6" ht="24.95" customHeight="1" x14ac:dyDescent="0.25">
      <c r="B42" s="684" t="s">
        <v>233</v>
      </c>
      <c r="C42" s="685"/>
      <c r="D42" s="688"/>
      <c r="E42" s="688"/>
      <c r="F42" s="689"/>
    </row>
    <row r="43" spans="2:6" ht="24.95" customHeight="1" x14ac:dyDescent="0.25">
      <c r="B43" s="684"/>
      <c r="C43" s="685"/>
      <c r="D43" s="688"/>
      <c r="E43" s="688"/>
      <c r="F43" s="689"/>
    </row>
    <row r="44" spans="2:6" ht="24.95" customHeight="1" x14ac:dyDescent="0.25">
      <c r="B44" s="684"/>
      <c r="C44" s="685"/>
      <c r="D44" s="688"/>
      <c r="E44" s="688"/>
      <c r="F44" s="689"/>
    </row>
    <row r="45" spans="2:6" ht="24.95" customHeight="1" x14ac:dyDescent="0.25">
      <c r="B45" s="684"/>
      <c r="C45" s="685"/>
      <c r="D45" s="688"/>
      <c r="E45" s="688"/>
      <c r="F45" s="689"/>
    </row>
    <row r="46" spans="2:6" ht="24.95" customHeight="1" x14ac:dyDescent="0.25">
      <c r="B46" s="684"/>
      <c r="C46" s="685"/>
      <c r="D46" s="688"/>
      <c r="E46" s="688"/>
      <c r="F46" s="689"/>
    </row>
    <row r="47" spans="2:6" ht="24.95" customHeight="1" x14ac:dyDescent="0.25">
      <c r="B47" s="684"/>
      <c r="C47" s="685"/>
      <c r="D47" s="688"/>
      <c r="E47" s="688"/>
      <c r="F47" s="689"/>
    </row>
    <row r="48" spans="2:6" ht="24.95" customHeight="1" x14ac:dyDescent="0.25">
      <c r="B48" s="684"/>
      <c r="C48" s="685"/>
      <c r="D48" s="688"/>
      <c r="E48" s="688"/>
      <c r="F48" s="689"/>
    </row>
    <row r="49" spans="2:6" ht="24.95" customHeight="1" thickBot="1" x14ac:dyDescent="0.3">
      <c r="B49" s="686"/>
      <c r="C49" s="687"/>
      <c r="D49" s="690"/>
      <c r="E49" s="690"/>
      <c r="F49" s="691"/>
    </row>
    <row r="50" spans="2:6" ht="15.75" thickBot="1" x14ac:dyDescent="0.3">
      <c r="C50" s="492"/>
    </row>
    <row r="51" spans="2:6" ht="24.95" customHeight="1" x14ac:dyDescent="0.25">
      <c r="B51" s="680" t="s">
        <v>232</v>
      </c>
      <c r="C51" s="681"/>
      <c r="D51" s="682"/>
      <c r="E51" s="682"/>
      <c r="F51" s="683"/>
    </row>
    <row r="52" spans="2:6" ht="24.95" customHeight="1" x14ac:dyDescent="0.25">
      <c r="B52" s="684" t="s">
        <v>233</v>
      </c>
      <c r="C52" s="685"/>
      <c r="D52" s="688"/>
      <c r="E52" s="688"/>
      <c r="F52" s="689"/>
    </row>
    <row r="53" spans="2:6" ht="24.95" customHeight="1" x14ac:dyDescent="0.25">
      <c r="B53" s="684"/>
      <c r="C53" s="685"/>
      <c r="D53" s="688"/>
      <c r="E53" s="688"/>
      <c r="F53" s="689"/>
    </row>
    <row r="54" spans="2:6" ht="24.95" customHeight="1" x14ac:dyDescent="0.25">
      <c r="B54" s="684"/>
      <c r="C54" s="685"/>
      <c r="D54" s="688"/>
      <c r="E54" s="688"/>
      <c r="F54" s="689"/>
    </row>
    <row r="55" spans="2:6" ht="24.95" customHeight="1" x14ac:dyDescent="0.25">
      <c r="B55" s="684"/>
      <c r="C55" s="685"/>
      <c r="D55" s="688"/>
      <c r="E55" s="688"/>
      <c r="F55" s="689"/>
    </row>
    <row r="56" spans="2:6" ht="24.95" customHeight="1" x14ac:dyDescent="0.25">
      <c r="B56" s="684"/>
      <c r="C56" s="685"/>
      <c r="D56" s="688"/>
      <c r="E56" s="688"/>
      <c r="F56" s="689"/>
    </row>
    <row r="57" spans="2:6" ht="24.95" customHeight="1" x14ac:dyDescent="0.25">
      <c r="B57" s="684"/>
      <c r="C57" s="685"/>
      <c r="D57" s="688"/>
      <c r="E57" s="688"/>
      <c r="F57" s="689"/>
    </row>
    <row r="58" spans="2:6" ht="24.95" customHeight="1" x14ac:dyDescent="0.25">
      <c r="B58" s="684"/>
      <c r="C58" s="685"/>
      <c r="D58" s="688"/>
      <c r="E58" s="688"/>
      <c r="F58" s="689"/>
    </row>
    <row r="59" spans="2:6" ht="24.95" customHeight="1" thickBot="1" x14ac:dyDescent="0.3">
      <c r="B59" s="686"/>
      <c r="C59" s="687"/>
      <c r="D59" s="690"/>
      <c r="E59" s="690"/>
      <c r="F59" s="691"/>
    </row>
    <row r="60" spans="2:6" x14ac:dyDescent="0.25">
      <c r="C60" s="692"/>
      <c r="D60" s="692"/>
      <c r="E60" s="692"/>
    </row>
    <row r="61" spans="2:6" x14ac:dyDescent="0.25">
      <c r="C61" s="498"/>
    </row>
    <row r="62" spans="2:6" ht="24.6" customHeight="1" x14ac:dyDescent="0.25">
      <c r="B62" s="677" t="s">
        <v>234</v>
      </c>
      <c r="C62" s="677"/>
      <c r="D62" s="677"/>
      <c r="E62" s="677"/>
      <c r="F62" s="677"/>
    </row>
    <row r="63" spans="2:6" x14ac:dyDescent="0.25">
      <c r="D63" s="482"/>
      <c r="E63" s="482"/>
    </row>
    <row r="64" spans="2:6" ht="24.95" customHeight="1" x14ac:dyDescent="0.25">
      <c r="B64" s="499" t="b">
        <v>0</v>
      </c>
      <c r="C64" s="673" t="s">
        <v>235</v>
      </c>
      <c r="D64" s="673"/>
      <c r="E64" s="673"/>
      <c r="F64" s="673"/>
    </row>
    <row r="65" spans="2:6" ht="24.95" customHeight="1" x14ac:dyDescent="0.25">
      <c r="B65" s="499" t="b">
        <v>0</v>
      </c>
      <c r="C65" s="674" t="s">
        <v>236</v>
      </c>
      <c r="D65" s="674"/>
      <c r="E65" s="674"/>
      <c r="F65" s="674"/>
    </row>
    <row r="66" spans="2:6" ht="24.95" customHeight="1" x14ac:dyDescent="0.25">
      <c r="B66" s="499" t="b">
        <v>0</v>
      </c>
      <c r="C66" s="673" t="s">
        <v>237</v>
      </c>
      <c r="D66" s="673"/>
      <c r="E66" s="673"/>
      <c r="F66" s="673"/>
    </row>
    <row r="67" spans="2:6" x14ac:dyDescent="0.25">
      <c r="B67" s="500"/>
      <c r="C67" s="501"/>
      <c r="D67" s="501"/>
      <c r="E67" s="501"/>
      <c r="F67" s="501"/>
    </row>
    <row r="70" spans="2:6" ht="24.6" customHeight="1" x14ac:dyDescent="0.25">
      <c r="B70" s="675" t="s">
        <v>238</v>
      </c>
      <c r="C70" s="675"/>
      <c r="D70" s="675"/>
      <c r="E70" s="675"/>
      <c r="F70" s="675"/>
    </row>
    <row r="71" spans="2:6" ht="15.75" thickBot="1" x14ac:dyDescent="0.3">
      <c r="C71" s="485"/>
    </row>
    <row r="72" spans="2:6" x14ac:dyDescent="0.25">
      <c r="B72" s="663"/>
      <c r="C72" s="664"/>
      <c r="D72" s="664"/>
      <c r="E72" s="664"/>
      <c r="F72" s="665"/>
    </row>
    <row r="73" spans="2:6" x14ac:dyDescent="0.25">
      <c r="B73" s="666"/>
      <c r="C73" s="667"/>
      <c r="D73" s="667"/>
      <c r="E73" s="667"/>
      <c r="F73" s="668"/>
    </row>
    <row r="74" spans="2:6" x14ac:dyDescent="0.25">
      <c r="B74" s="666"/>
      <c r="C74" s="667"/>
      <c r="D74" s="667"/>
      <c r="E74" s="667"/>
      <c r="F74" s="668"/>
    </row>
    <row r="75" spans="2:6" x14ac:dyDescent="0.25">
      <c r="B75" s="666"/>
      <c r="C75" s="667"/>
      <c r="D75" s="667"/>
      <c r="E75" s="667"/>
      <c r="F75" s="668"/>
    </row>
    <row r="76" spans="2:6" ht="15.75" thickBot="1" x14ac:dyDescent="0.3">
      <c r="B76" s="669"/>
      <c r="C76" s="670"/>
      <c r="D76" s="670"/>
      <c r="E76" s="670"/>
      <c r="F76" s="671"/>
    </row>
    <row r="77" spans="2:6" x14ac:dyDescent="0.25">
      <c r="C77" s="485"/>
    </row>
    <row r="79" spans="2:6" ht="24.6" customHeight="1" x14ac:dyDescent="0.25">
      <c r="B79" s="676" t="s">
        <v>239</v>
      </c>
      <c r="C79" s="676"/>
      <c r="D79" s="676"/>
      <c r="E79" s="676"/>
      <c r="F79" s="676"/>
    </row>
    <row r="80" spans="2:6" ht="15.75" thickBot="1" x14ac:dyDescent="0.3">
      <c r="C80" s="502"/>
      <c r="D80" s="502"/>
      <c r="E80" s="502"/>
    </row>
    <row r="81" spans="2:6" x14ac:dyDescent="0.25">
      <c r="B81" s="663"/>
      <c r="C81" s="664"/>
      <c r="D81" s="664"/>
      <c r="E81" s="664"/>
      <c r="F81" s="665"/>
    </row>
    <row r="82" spans="2:6" x14ac:dyDescent="0.25">
      <c r="B82" s="666"/>
      <c r="C82" s="667"/>
      <c r="D82" s="667"/>
      <c r="E82" s="667"/>
      <c r="F82" s="668"/>
    </row>
    <row r="83" spans="2:6" x14ac:dyDescent="0.25">
      <c r="B83" s="666"/>
      <c r="C83" s="667"/>
      <c r="D83" s="667"/>
      <c r="E83" s="667"/>
      <c r="F83" s="668"/>
    </row>
    <row r="84" spans="2:6" x14ac:dyDescent="0.25">
      <c r="B84" s="666"/>
      <c r="C84" s="667"/>
      <c r="D84" s="667"/>
      <c r="E84" s="667"/>
      <c r="F84" s="668"/>
    </row>
    <row r="85" spans="2:6" ht="15.75" thickBot="1" x14ac:dyDescent="0.3">
      <c r="B85" s="669"/>
      <c r="C85" s="670"/>
      <c r="D85" s="670"/>
      <c r="E85" s="670"/>
      <c r="F85" s="671"/>
    </row>
    <row r="86" spans="2:6" x14ac:dyDescent="0.25">
      <c r="C86" s="502"/>
      <c r="D86" s="502"/>
      <c r="E86" s="502"/>
    </row>
    <row r="88" spans="2:6" ht="38.450000000000003" customHeight="1" x14ac:dyDescent="0.25">
      <c r="B88" s="672" t="s">
        <v>240</v>
      </c>
      <c r="C88" s="672"/>
      <c r="D88" s="672"/>
      <c r="E88" s="672"/>
      <c r="F88" s="672"/>
    </row>
    <row r="89" spans="2:6" ht="15.75" thickBot="1" x14ac:dyDescent="0.3">
      <c r="C89" s="503"/>
      <c r="D89" s="503"/>
      <c r="E89" s="503"/>
    </row>
    <row r="90" spans="2:6" x14ac:dyDescent="0.25">
      <c r="B90" s="663"/>
      <c r="C90" s="664"/>
      <c r="D90" s="664"/>
      <c r="E90" s="664"/>
      <c r="F90" s="665"/>
    </row>
    <row r="91" spans="2:6" x14ac:dyDescent="0.25">
      <c r="B91" s="666"/>
      <c r="C91" s="667"/>
      <c r="D91" s="667"/>
      <c r="E91" s="667"/>
      <c r="F91" s="668"/>
    </row>
    <row r="92" spans="2:6" x14ac:dyDescent="0.25">
      <c r="B92" s="666"/>
      <c r="C92" s="667"/>
      <c r="D92" s="667"/>
      <c r="E92" s="667"/>
      <c r="F92" s="668"/>
    </row>
    <row r="93" spans="2:6" x14ac:dyDescent="0.25">
      <c r="B93" s="666"/>
      <c r="C93" s="667"/>
      <c r="D93" s="667"/>
      <c r="E93" s="667"/>
      <c r="F93" s="668"/>
    </row>
    <row r="94" spans="2:6" x14ac:dyDescent="0.25">
      <c r="B94" s="666"/>
      <c r="C94" s="667"/>
      <c r="D94" s="667"/>
      <c r="E94" s="667"/>
      <c r="F94" s="668"/>
    </row>
    <row r="95" spans="2:6" ht="15.75" thickBot="1" x14ac:dyDescent="0.3">
      <c r="B95" s="504"/>
      <c r="C95" s="505"/>
      <c r="D95" s="505"/>
      <c r="E95" s="505"/>
      <c r="F95" s="506"/>
    </row>
    <row r="96" spans="2:6" x14ac:dyDescent="0.25">
      <c r="C96" s="503"/>
      <c r="D96" s="503"/>
      <c r="E96" s="503"/>
    </row>
  </sheetData>
  <mergeCells count="53">
    <mergeCell ref="B14:C14"/>
    <mergeCell ref="D14:F14"/>
    <mergeCell ref="B3:F3"/>
    <mergeCell ref="B4:F4"/>
    <mergeCell ref="B7:C7"/>
    <mergeCell ref="D7:F7"/>
    <mergeCell ref="B8:C8"/>
    <mergeCell ref="D8:F8"/>
    <mergeCell ref="B9:C9"/>
    <mergeCell ref="D9:F9"/>
    <mergeCell ref="B11:F11"/>
    <mergeCell ref="B13:C13"/>
    <mergeCell ref="D13:F13"/>
    <mergeCell ref="B15:C15"/>
    <mergeCell ref="D15:F15"/>
    <mergeCell ref="C17:E17"/>
    <mergeCell ref="B18:F18"/>
    <mergeCell ref="B20:C20"/>
    <mergeCell ref="D20:E20"/>
    <mergeCell ref="C30:F30"/>
    <mergeCell ref="B21:C21"/>
    <mergeCell ref="D21:E21"/>
    <mergeCell ref="B22:C22"/>
    <mergeCell ref="D22:E22"/>
    <mergeCell ref="B23:C23"/>
    <mergeCell ref="D23:E23"/>
    <mergeCell ref="B24:C24"/>
    <mergeCell ref="D24:E24"/>
    <mergeCell ref="B25:C25"/>
    <mergeCell ref="D25:E25"/>
    <mergeCell ref="B28:F28"/>
    <mergeCell ref="B62:F62"/>
    <mergeCell ref="B33:F33"/>
    <mergeCell ref="C35:F36"/>
    <mergeCell ref="B39:F39"/>
    <mergeCell ref="B41:C41"/>
    <mergeCell ref="D41:F41"/>
    <mergeCell ref="B42:C49"/>
    <mergeCell ref="D42:F49"/>
    <mergeCell ref="B51:C51"/>
    <mergeCell ref="D51:F51"/>
    <mergeCell ref="B52:C59"/>
    <mergeCell ref="D52:F59"/>
    <mergeCell ref="C60:E60"/>
    <mergeCell ref="B81:F85"/>
    <mergeCell ref="B88:F88"/>
    <mergeCell ref="B90:F94"/>
    <mergeCell ref="C64:F64"/>
    <mergeCell ref="C65:F65"/>
    <mergeCell ref="C66:F66"/>
    <mergeCell ref="B70:F70"/>
    <mergeCell ref="B72:F76"/>
    <mergeCell ref="B79:F79"/>
  </mergeCells>
  <pageMargins left="0.23622047244094491" right="0.23622047244094491" top="0.35433070866141736" bottom="0.35433070866141736" header="0.31496062992125984" footer="0.31496062992125984"/>
  <pageSetup paperSize="9" orientation="portrait" r:id="rId1"/>
  <rowBreaks count="1" manualBreakCount="1">
    <brk id="5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2E487-473E-4B17-A95F-11A2E4CF3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Instructions</vt:lpstr>
      <vt:lpstr>Checklist for Claim</vt:lpstr>
      <vt:lpstr>Claim Summary</vt:lpstr>
      <vt:lpstr>Salaries-Consultant-Businss Acc</vt:lpstr>
      <vt:lpstr>Travel &amp; Subsistence</vt:lpstr>
      <vt:lpstr>Rental- Market Research</vt:lpstr>
      <vt:lpstr> Trade Fairs</vt:lpstr>
      <vt:lpstr>Director Statement </vt:lpstr>
      <vt:lpstr>Progress Report</vt:lpstr>
      <vt:lpstr>Summary of Exp</vt:lpstr>
      <vt:lpstr>'Travel &amp; Subsistence'!_Hlk160557332</vt:lpstr>
      <vt:lpstr>' Trade Fairs'!Print_Area</vt:lpstr>
      <vt:lpstr>'Checklist for Claim'!Print_Area</vt:lpstr>
      <vt:lpstr>'Director Statement '!Print_Area</vt:lpstr>
      <vt:lpstr>Instructions!Print_Area</vt:lpstr>
      <vt:lpstr>'Progress Report'!Print_Area</vt:lpstr>
      <vt:lpstr>'Rental- Market Research'!Print_Area</vt:lpstr>
      <vt:lpstr>'Salaries-Consultant-Businss Acc'!Print_Area</vt:lpstr>
      <vt:lpstr>'Summary of Exp'!Print_Area</vt:lpstr>
      <vt:lpstr>'Travel &amp; Subsistence'!Print_Area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2025-08-11T09:35:58Z</cp:lastPrinted>
  <dcterms:created xsi:type="dcterms:W3CDTF">2020-07-22T09:43:28Z</dcterms:created>
  <dcterms:modified xsi:type="dcterms:W3CDTF">2025-09-02T08:47:45Z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-2144478347</vt:i4>
  </property>
  <property fmtid="{D5CDD505-2E9C-101B-9397-08002B2CF9AE}" pid="4" name="_NewReviewCycle">
    <vt:lpwstr/>
  </property>
  <property fmtid="{D5CDD505-2E9C-101B-9397-08002B2CF9AE}" pid="5" name="_EmailSubject">
    <vt:lpwstr>New grants - claim pages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-40322034</vt:i4>
  </property>
</Properties>
</file>