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https://entirl-my.sharepoint.com/personal/dbehal_enterprise-ireland_com/Documents/Desktop/Claims templates/"/>
    </mc:Choice>
  </mc:AlternateContent>
  <xr:revisionPtr revIDLastSave="298" documentId="8_{5D0B9E05-DCFC-402A-8AA8-8176DBDAA0B3}" xr6:coauthVersionLast="47" xr6:coauthVersionMax="47" xr10:uidLastSave="{BF70BEB0-709C-4287-BF07-CFC00EAD0826}"/>
  <bookViews>
    <workbookView xWindow="-110" yWindow="-110" windowWidth="19420" windowHeight="10300" tabRatio="720" activeTab="5" xr2:uid="{3E3F74D4-159D-45DF-8BB2-40FA0F555969}"/>
  </bookViews>
  <sheets>
    <sheet name="Instructions" sheetId="22" r:id="rId1"/>
    <sheet name="Claim Summary" sheetId="28" r:id="rId2"/>
    <sheet name="Checklist" sheetId="21" r:id="rId3"/>
    <sheet name="ERDF Requirements" sheetId="39" r:id="rId4"/>
    <sheet name="Salaries" sheetId="31" r:id="rId5"/>
    <sheet name="Travel &amp; Subsistence" sheetId="35" r:id="rId6"/>
    <sheet name="Consultancy" sheetId="32" r:id="rId7"/>
    <sheet name="Hardware &amp; Software" sheetId="38" r:id="rId8"/>
    <sheet name="Director Statement " sheetId="23" r:id="rId9"/>
    <sheet name="Progress Report" sheetId="30" r:id="rId10"/>
    <sheet name="Summary of Exp" sheetId="2" state="hidden" r:id="rId11"/>
  </sheets>
  <definedNames>
    <definedName name="_Hlk51662228" localSheetId="9">'Progress Report'!#REF!</definedName>
    <definedName name="_Hlk55476101" localSheetId="2">Checklist!#REF!</definedName>
    <definedName name="_xlnm.Print_Area" localSheetId="2">Checklist!$B$3:$E$44</definedName>
    <definedName name="_xlnm.Print_Area" localSheetId="8">'Director Statement '!$B$3:$F$61</definedName>
    <definedName name="_xlnm.Print_Area" localSheetId="0">Instructions!$B$3:$R$36</definedName>
    <definedName name="_xlnm.Print_Area" localSheetId="9">'Progress Report'!$B$2:$F$162</definedName>
    <definedName name="_xlnm.Print_Area" localSheetId="4">Salaries!$A$6:$I$47</definedName>
    <definedName name="_xlnm.Print_Area" localSheetId="10">'Summary of Exp'!$A$1:$K$33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220" i="35" l="1"/>
  <c r="N123" i="35"/>
  <c r="N124" i="35"/>
  <c r="N125" i="35"/>
  <c r="N126" i="35"/>
  <c r="N127" i="35"/>
  <c r="N128" i="35"/>
  <c r="N129" i="35"/>
  <c r="N130" i="35"/>
  <c r="N131" i="35"/>
  <c r="N132" i="35"/>
  <c r="N133" i="35"/>
  <c r="N134" i="35"/>
  <c r="N135" i="35"/>
  <c r="N136" i="35"/>
  <c r="N137" i="35"/>
  <c r="N138" i="35"/>
  <c r="N139" i="35"/>
  <c r="N140" i="35"/>
  <c r="N141" i="35"/>
  <c r="N142" i="35"/>
  <c r="N143" i="35"/>
  <c r="N144" i="35"/>
  <c r="N145" i="35"/>
  <c r="N146" i="35"/>
  <c r="N147" i="35"/>
  <c r="N148" i="35"/>
  <c r="N149" i="35"/>
  <c r="N150" i="35"/>
  <c r="N151" i="35"/>
  <c r="N152" i="35"/>
  <c r="N153" i="35"/>
  <c r="N154" i="35"/>
  <c r="N11" i="35"/>
  <c r="N12" i="35"/>
  <c r="N13" i="35"/>
  <c r="N14" i="35"/>
  <c r="N15" i="35"/>
  <c r="N16" i="35"/>
  <c r="N17" i="35"/>
  <c r="N18" i="35"/>
  <c r="N19" i="35"/>
  <c r="N20" i="35"/>
  <c r="N21" i="35"/>
  <c r="N22" i="35"/>
  <c r="N23" i="35"/>
  <c r="N24" i="35"/>
  <c r="N25" i="35"/>
  <c r="N26" i="35"/>
  <c r="N27" i="35"/>
  <c r="N28" i="35"/>
  <c r="N29" i="35"/>
  <c r="N30" i="35"/>
  <c r="N31" i="35"/>
  <c r="N32" i="35"/>
  <c r="N33" i="35"/>
  <c r="N34" i="35"/>
  <c r="N40" i="35"/>
  <c r="N41" i="35"/>
  <c r="N42" i="35"/>
  <c r="N43" i="35"/>
  <c r="N44" i="35"/>
  <c r="N45" i="35"/>
  <c r="N46" i="35"/>
  <c r="N52" i="35"/>
  <c r="N53" i="35"/>
  <c r="N54" i="35"/>
  <c r="N55" i="35"/>
  <c r="N56" i="35"/>
  <c r="N57" i="35"/>
  <c r="N58" i="35"/>
  <c r="N64" i="35"/>
  <c r="N65" i="35"/>
  <c r="N66" i="35"/>
  <c r="N67" i="35"/>
  <c r="N68" i="35"/>
  <c r="N69" i="35"/>
  <c r="N70" i="35"/>
  <c r="N76" i="35"/>
  <c r="N77" i="35"/>
  <c r="N78" i="35"/>
  <c r="N79" i="35"/>
  <c r="N80" i="35"/>
  <c r="N81" i="35"/>
  <c r="N82" i="35"/>
  <c r="N89" i="35"/>
  <c r="N90" i="35"/>
  <c r="N91" i="35"/>
  <c r="N92" i="35"/>
  <c r="N93" i="35"/>
  <c r="N94" i="35"/>
  <c r="N100" i="35"/>
  <c r="N101" i="35"/>
  <c r="N102" i="35"/>
  <c r="N103" i="35"/>
  <c r="N104" i="35"/>
  <c r="N105" i="35"/>
  <c r="N106" i="35"/>
  <c r="K123" i="35"/>
  <c r="K124" i="35"/>
  <c r="K125" i="35"/>
  <c r="K126" i="35"/>
  <c r="K127" i="35"/>
  <c r="K128" i="35"/>
  <c r="K129" i="35"/>
  <c r="K130" i="35"/>
  <c r="K131" i="35"/>
  <c r="K132" i="35"/>
  <c r="K133" i="35"/>
  <c r="K134" i="35"/>
  <c r="K135" i="35"/>
  <c r="K136" i="35"/>
  <c r="K137" i="35"/>
  <c r="K138" i="35"/>
  <c r="K139" i="35"/>
  <c r="K140" i="35"/>
  <c r="K141" i="35"/>
  <c r="K142" i="35"/>
  <c r="K143" i="35"/>
  <c r="K144" i="35"/>
  <c r="K145" i="35"/>
  <c r="K146" i="35"/>
  <c r="K147" i="35"/>
  <c r="K148" i="35"/>
  <c r="K149" i="35"/>
  <c r="K150" i="35"/>
  <c r="K151" i="35"/>
  <c r="K152" i="35"/>
  <c r="K153" i="35"/>
  <c r="K154" i="35"/>
  <c r="K155" i="35"/>
  <c r="K156" i="35"/>
  <c r="K157" i="35"/>
  <c r="K158" i="35"/>
  <c r="K159" i="35"/>
  <c r="K160" i="35"/>
  <c r="K161" i="35"/>
  <c r="K162" i="35"/>
  <c r="K163" i="35"/>
  <c r="K164" i="35"/>
  <c r="K165" i="35"/>
  <c r="K166" i="35"/>
  <c r="K167" i="35"/>
  <c r="K168" i="35"/>
  <c r="K169" i="35"/>
  <c r="K170" i="35"/>
  <c r="K171" i="35"/>
  <c r="K172" i="35"/>
  <c r="K173" i="35"/>
  <c r="K174" i="35"/>
  <c r="K175" i="35"/>
  <c r="K176" i="35"/>
  <c r="K177" i="35"/>
  <c r="K178" i="35"/>
  <c r="K179" i="35"/>
  <c r="K180" i="35"/>
  <c r="K181" i="35"/>
  <c r="K182" i="35"/>
  <c r="K183" i="35"/>
  <c r="K184" i="35"/>
  <c r="K185" i="35"/>
  <c r="K186" i="35"/>
  <c r="K187" i="35"/>
  <c r="K188" i="35"/>
  <c r="K189" i="35"/>
  <c r="K190" i="35"/>
  <c r="K191" i="35"/>
  <c r="K192" i="35"/>
  <c r="K193" i="35"/>
  <c r="K194" i="35"/>
  <c r="K195" i="35"/>
  <c r="K196" i="35"/>
  <c r="K197" i="35"/>
  <c r="K198" i="35"/>
  <c r="K199" i="35"/>
  <c r="K200" i="35"/>
  <c r="K201" i="35"/>
  <c r="K202" i="35"/>
  <c r="K203" i="35"/>
  <c r="K204" i="35"/>
  <c r="K205" i="35"/>
  <c r="K206" i="35"/>
  <c r="K207" i="35"/>
  <c r="K208" i="35"/>
  <c r="K209" i="35"/>
  <c r="K210" i="35"/>
  <c r="K211" i="35"/>
  <c r="K212" i="35"/>
  <c r="K213" i="35"/>
  <c r="K214" i="35"/>
  <c r="K215" i="35"/>
  <c r="K216" i="35"/>
  <c r="K217" i="35"/>
  <c r="K218" i="35"/>
  <c r="K219" i="35"/>
  <c r="K122" i="35"/>
  <c r="K11" i="35"/>
  <c r="K12" i="35"/>
  <c r="K13" i="35"/>
  <c r="K14" i="35"/>
  <c r="K15" i="35"/>
  <c r="K16" i="35"/>
  <c r="K17" i="35"/>
  <c r="K18" i="35"/>
  <c r="K19" i="35"/>
  <c r="K20" i="35"/>
  <c r="K21" i="35"/>
  <c r="K22" i="35"/>
  <c r="K23" i="35"/>
  <c r="K24" i="35"/>
  <c r="K25" i="35"/>
  <c r="K26" i="35"/>
  <c r="K27" i="35"/>
  <c r="K28" i="35"/>
  <c r="K29" i="35"/>
  <c r="K30" i="35"/>
  <c r="K31" i="35"/>
  <c r="K32" i="35"/>
  <c r="K33" i="35"/>
  <c r="K34" i="35"/>
  <c r="K35" i="35"/>
  <c r="N35" i="35" s="1"/>
  <c r="K36" i="35"/>
  <c r="N36" i="35" s="1"/>
  <c r="K37" i="35"/>
  <c r="N37" i="35" s="1"/>
  <c r="K38" i="35"/>
  <c r="N38" i="35" s="1"/>
  <c r="K39" i="35"/>
  <c r="N39" i="35" s="1"/>
  <c r="K40" i="35"/>
  <c r="K41" i="35"/>
  <c r="K42" i="35"/>
  <c r="K43" i="35"/>
  <c r="K44" i="35"/>
  <c r="K45" i="35"/>
  <c r="K46" i="35"/>
  <c r="K47" i="35"/>
  <c r="N47" i="35" s="1"/>
  <c r="K48" i="35"/>
  <c r="N48" i="35" s="1"/>
  <c r="K49" i="35"/>
  <c r="N49" i="35" s="1"/>
  <c r="K50" i="35"/>
  <c r="N50" i="35" s="1"/>
  <c r="K51" i="35"/>
  <c r="N51" i="35" s="1"/>
  <c r="K52" i="35"/>
  <c r="K53" i="35"/>
  <c r="K54" i="35"/>
  <c r="K55" i="35"/>
  <c r="K56" i="35"/>
  <c r="K57" i="35"/>
  <c r="K58" i="35"/>
  <c r="K59" i="35"/>
  <c r="N59" i="35" s="1"/>
  <c r="K60" i="35"/>
  <c r="N60" i="35" s="1"/>
  <c r="K61" i="35"/>
  <c r="N61" i="35" s="1"/>
  <c r="K62" i="35"/>
  <c r="N62" i="35" s="1"/>
  <c r="K63" i="35"/>
  <c r="N63" i="35" s="1"/>
  <c r="K64" i="35"/>
  <c r="K65" i="35"/>
  <c r="K66" i="35"/>
  <c r="K67" i="35"/>
  <c r="K68" i="35"/>
  <c r="K69" i="35"/>
  <c r="K70" i="35"/>
  <c r="K71" i="35"/>
  <c r="N71" i="35" s="1"/>
  <c r="K72" i="35"/>
  <c r="N72" i="35" s="1"/>
  <c r="K73" i="35"/>
  <c r="N73" i="35" s="1"/>
  <c r="K74" i="35"/>
  <c r="N74" i="35" s="1"/>
  <c r="K75" i="35"/>
  <c r="N75" i="35" s="1"/>
  <c r="K76" i="35"/>
  <c r="K77" i="35"/>
  <c r="K78" i="35"/>
  <c r="K79" i="35"/>
  <c r="K80" i="35"/>
  <c r="K81" i="35"/>
  <c r="K82" i="35"/>
  <c r="K83" i="35"/>
  <c r="N83" i="35" s="1"/>
  <c r="K84" i="35"/>
  <c r="N84" i="35" s="1"/>
  <c r="K85" i="35"/>
  <c r="N85" i="35" s="1"/>
  <c r="K86" i="35"/>
  <c r="N86" i="35" s="1"/>
  <c r="K87" i="35"/>
  <c r="N87" i="35" s="1"/>
  <c r="K88" i="35"/>
  <c r="N88" i="35" s="1"/>
  <c r="K89" i="35"/>
  <c r="K90" i="35"/>
  <c r="K91" i="35"/>
  <c r="K92" i="35"/>
  <c r="K93" i="35"/>
  <c r="K94" i="35"/>
  <c r="K95" i="35"/>
  <c r="N95" i="35" s="1"/>
  <c r="K96" i="35"/>
  <c r="N96" i="35" s="1"/>
  <c r="K97" i="35"/>
  <c r="N97" i="35" s="1"/>
  <c r="K98" i="35"/>
  <c r="N98" i="35" s="1"/>
  <c r="K99" i="35"/>
  <c r="N99" i="35" s="1"/>
  <c r="K100" i="35"/>
  <c r="K101" i="35"/>
  <c r="K102" i="35"/>
  <c r="K103" i="35"/>
  <c r="K104" i="35"/>
  <c r="K105" i="35"/>
  <c r="K106" i="35"/>
  <c r="K107" i="35"/>
  <c r="N107" i="35" s="1"/>
  <c r="K108" i="35"/>
  <c r="N108" i="35" s="1"/>
  <c r="K10" i="35"/>
  <c r="J110" i="35" s="1"/>
  <c r="C7" i="39"/>
  <c r="C6" i="39"/>
  <c r="C5" i="39"/>
  <c r="C7" i="21"/>
  <c r="C9" i="23"/>
  <c r="C8" i="23"/>
  <c r="C9" i="30"/>
  <c r="C8" i="30"/>
  <c r="I12" i="31"/>
  <c r="K14" i="32"/>
  <c r="G6" i="38"/>
  <c r="D6" i="38"/>
  <c r="D5" i="38"/>
  <c r="G6" i="32"/>
  <c r="D6" i="32"/>
  <c r="D3" i="35"/>
  <c r="G4" i="35"/>
  <c r="D4" i="35"/>
  <c r="D5" i="31"/>
  <c r="D4" i="31"/>
  <c r="C9" i="21"/>
  <c r="C8" i="21"/>
  <c r="N10" i="35" l="1"/>
  <c r="J222" i="35"/>
  <c r="O114" i="38"/>
  <c r="I114" i="38"/>
  <c r="F29" i="28" s="1"/>
  <c r="N112" i="38"/>
  <c r="P112" i="38" s="1"/>
  <c r="N111" i="38"/>
  <c r="P111" i="38" s="1"/>
  <c r="N110" i="38"/>
  <c r="P110" i="38" s="1"/>
  <c r="N109" i="38"/>
  <c r="P109" i="38" s="1"/>
  <c r="N108" i="38"/>
  <c r="P108" i="38" s="1"/>
  <c r="N107" i="38"/>
  <c r="P107" i="38" s="1"/>
  <c r="N106" i="38"/>
  <c r="P106" i="38" s="1"/>
  <c r="N105" i="38"/>
  <c r="P105" i="38" s="1"/>
  <c r="N104" i="38"/>
  <c r="P104" i="38" s="1"/>
  <c r="N103" i="38"/>
  <c r="P103" i="38" s="1"/>
  <c r="N102" i="38"/>
  <c r="P102" i="38" s="1"/>
  <c r="N101" i="38"/>
  <c r="P101" i="38" s="1"/>
  <c r="N100" i="38"/>
  <c r="P100" i="38" s="1"/>
  <c r="N99" i="38"/>
  <c r="P99" i="38" s="1"/>
  <c r="N98" i="38"/>
  <c r="P98" i="38" s="1"/>
  <c r="N97" i="38"/>
  <c r="P97" i="38" s="1"/>
  <c r="N96" i="38"/>
  <c r="P96" i="38" s="1"/>
  <c r="N95" i="38"/>
  <c r="P95" i="38" s="1"/>
  <c r="N94" i="38"/>
  <c r="P94" i="38" s="1"/>
  <c r="N93" i="38"/>
  <c r="P93" i="38" s="1"/>
  <c r="N92" i="38"/>
  <c r="P92" i="38" s="1"/>
  <c r="N91" i="38"/>
  <c r="P91" i="38" s="1"/>
  <c r="N90" i="38"/>
  <c r="P90" i="38" s="1"/>
  <c r="N89" i="38"/>
  <c r="P89" i="38" s="1"/>
  <c r="N88" i="38"/>
  <c r="P88" i="38" s="1"/>
  <c r="N87" i="38"/>
  <c r="P87" i="38" s="1"/>
  <c r="N86" i="38"/>
  <c r="P86" i="38" s="1"/>
  <c r="N85" i="38"/>
  <c r="P85" i="38" s="1"/>
  <c r="N84" i="38"/>
  <c r="P84" i="38" s="1"/>
  <c r="N83" i="38"/>
  <c r="P83" i="38" s="1"/>
  <c r="N82" i="38"/>
  <c r="P82" i="38" s="1"/>
  <c r="N81" i="38"/>
  <c r="P81" i="38" s="1"/>
  <c r="N80" i="38"/>
  <c r="P80" i="38" s="1"/>
  <c r="N79" i="38"/>
  <c r="P79" i="38" s="1"/>
  <c r="N78" i="38"/>
  <c r="P78" i="38" s="1"/>
  <c r="N77" i="38"/>
  <c r="P77" i="38" s="1"/>
  <c r="N76" i="38"/>
  <c r="P76" i="38" s="1"/>
  <c r="N75" i="38"/>
  <c r="P75" i="38" s="1"/>
  <c r="N74" i="38"/>
  <c r="P74" i="38" s="1"/>
  <c r="N73" i="38"/>
  <c r="P73" i="38" s="1"/>
  <c r="N72" i="38"/>
  <c r="P72" i="38" s="1"/>
  <c r="N71" i="38"/>
  <c r="P71" i="38" s="1"/>
  <c r="N70" i="38"/>
  <c r="P70" i="38" s="1"/>
  <c r="N69" i="38"/>
  <c r="P69" i="38" s="1"/>
  <c r="N68" i="38"/>
  <c r="P68" i="38" s="1"/>
  <c r="N67" i="38"/>
  <c r="P67" i="38" s="1"/>
  <c r="N66" i="38"/>
  <c r="P66" i="38" s="1"/>
  <c r="N65" i="38"/>
  <c r="P65" i="38" s="1"/>
  <c r="N64" i="38"/>
  <c r="P64" i="38" s="1"/>
  <c r="N63" i="38"/>
  <c r="P63" i="38" s="1"/>
  <c r="N62" i="38"/>
  <c r="P62" i="38" s="1"/>
  <c r="N61" i="38"/>
  <c r="P61" i="38" s="1"/>
  <c r="N60" i="38"/>
  <c r="P60" i="38" s="1"/>
  <c r="N59" i="38"/>
  <c r="P59" i="38" s="1"/>
  <c r="N58" i="38"/>
  <c r="P58" i="38" s="1"/>
  <c r="N57" i="38"/>
  <c r="P57" i="38" s="1"/>
  <c r="N56" i="38"/>
  <c r="P56" i="38" s="1"/>
  <c r="N55" i="38"/>
  <c r="P55" i="38" s="1"/>
  <c r="N54" i="38"/>
  <c r="P54" i="38" s="1"/>
  <c r="N53" i="38"/>
  <c r="P53" i="38" s="1"/>
  <c r="N52" i="38"/>
  <c r="P52" i="38" s="1"/>
  <c r="N51" i="38"/>
  <c r="P51" i="38" s="1"/>
  <c r="N50" i="38"/>
  <c r="P50" i="38" s="1"/>
  <c r="N49" i="38"/>
  <c r="P49" i="38" s="1"/>
  <c r="N48" i="38"/>
  <c r="P48" i="38" s="1"/>
  <c r="N47" i="38"/>
  <c r="P47" i="38" s="1"/>
  <c r="N46" i="38"/>
  <c r="P46" i="38" s="1"/>
  <c r="N45" i="38"/>
  <c r="P45" i="38" s="1"/>
  <c r="N44" i="38"/>
  <c r="P44" i="38" s="1"/>
  <c r="N43" i="38"/>
  <c r="P43" i="38" s="1"/>
  <c r="N42" i="38"/>
  <c r="P42" i="38" s="1"/>
  <c r="N41" i="38"/>
  <c r="P41" i="38" s="1"/>
  <c r="N40" i="38"/>
  <c r="P40" i="38" s="1"/>
  <c r="N39" i="38"/>
  <c r="P39" i="38" s="1"/>
  <c r="N38" i="38"/>
  <c r="P38" i="38" s="1"/>
  <c r="N37" i="38"/>
  <c r="P37" i="38" s="1"/>
  <c r="N36" i="38"/>
  <c r="P36" i="38" s="1"/>
  <c r="N35" i="38"/>
  <c r="P35" i="38" s="1"/>
  <c r="N34" i="38"/>
  <c r="P34" i="38" s="1"/>
  <c r="N33" i="38"/>
  <c r="P33" i="38" s="1"/>
  <c r="N32" i="38"/>
  <c r="P32" i="38" s="1"/>
  <c r="N31" i="38"/>
  <c r="P31" i="38" s="1"/>
  <c r="N30" i="38"/>
  <c r="P30" i="38" s="1"/>
  <c r="N29" i="38"/>
  <c r="P29" i="38" s="1"/>
  <c r="N28" i="38"/>
  <c r="P28" i="38" s="1"/>
  <c r="N27" i="38"/>
  <c r="P27" i="38" s="1"/>
  <c r="N26" i="38"/>
  <c r="P26" i="38" s="1"/>
  <c r="N25" i="38"/>
  <c r="P25" i="38" s="1"/>
  <c r="N24" i="38"/>
  <c r="P24" i="38" s="1"/>
  <c r="N23" i="38"/>
  <c r="P23" i="38" s="1"/>
  <c r="N22" i="38"/>
  <c r="P22" i="38" s="1"/>
  <c r="N21" i="38"/>
  <c r="P21" i="38" s="1"/>
  <c r="N20" i="38"/>
  <c r="P20" i="38" s="1"/>
  <c r="N19" i="38"/>
  <c r="P19" i="38" s="1"/>
  <c r="N18" i="38"/>
  <c r="P18" i="38" s="1"/>
  <c r="N17" i="38"/>
  <c r="P17" i="38" s="1"/>
  <c r="N15" i="38"/>
  <c r="P15" i="38" s="1"/>
  <c r="N14" i="38"/>
  <c r="N114" i="38" l="1"/>
  <c r="P14" i="38"/>
  <c r="N16" i="38"/>
  <c r="P16" i="38" s="1"/>
  <c r="P114" i="38" l="1"/>
  <c r="K15" i="32" l="1"/>
  <c r="Q114" i="32"/>
  <c r="P15" i="32"/>
  <c r="P16" i="32"/>
  <c r="P17" i="32"/>
  <c r="P18" i="32"/>
  <c r="P19" i="32"/>
  <c r="P20" i="32"/>
  <c r="P21" i="32"/>
  <c r="P22" i="32"/>
  <c r="P23" i="32"/>
  <c r="P24" i="32"/>
  <c r="P25" i="32"/>
  <c r="P26" i="32"/>
  <c r="P27" i="32"/>
  <c r="P28" i="32"/>
  <c r="P14" i="32"/>
  <c r="M12" i="31" l="1"/>
  <c r="N42" i="31"/>
  <c r="C11" i="23"/>
  <c r="O220" i="35" l="1"/>
  <c r="E220" i="35"/>
  <c r="N220" i="35" s="1"/>
  <c r="O219" i="35"/>
  <c r="E219" i="35"/>
  <c r="N219" i="35" s="1"/>
  <c r="O218" i="35"/>
  <c r="E218" i="35"/>
  <c r="N218" i="35" s="1"/>
  <c r="O217" i="35"/>
  <c r="E217" i="35"/>
  <c r="N217" i="35" s="1"/>
  <c r="O216" i="35"/>
  <c r="E216" i="35"/>
  <c r="N216" i="35" s="1"/>
  <c r="O215" i="35"/>
  <c r="E215" i="35"/>
  <c r="N215" i="35" s="1"/>
  <c r="O214" i="35"/>
  <c r="E214" i="35"/>
  <c r="N214" i="35" s="1"/>
  <c r="O213" i="35"/>
  <c r="E213" i="35"/>
  <c r="N213" i="35" s="1"/>
  <c r="O212" i="35"/>
  <c r="E212" i="35"/>
  <c r="N212" i="35" s="1"/>
  <c r="O211" i="35"/>
  <c r="E211" i="35"/>
  <c r="N211" i="35" s="1"/>
  <c r="O210" i="35"/>
  <c r="E210" i="35"/>
  <c r="N210" i="35" s="1"/>
  <c r="O209" i="35"/>
  <c r="E209" i="35"/>
  <c r="N209" i="35" s="1"/>
  <c r="O208" i="35"/>
  <c r="E208" i="35"/>
  <c r="N208" i="35" s="1"/>
  <c r="O207" i="35"/>
  <c r="E207" i="35"/>
  <c r="N207" i="35" s="1"/>
  <c r="O206" i="35"/>
  <c r="E206" i="35"/>
  <c r="N206" i="35" s="1"/>
  <c r="O205" i="35"/>
  <c r="E205" i="35"/>
  <c r="N205" i="35" s="1"/>
  <c r="O204" i="35"/>
  <c r="E204" i="35"/>
  <c r="N204" i="35" s="1"/>
  <c r="O203" i="35"/>
  <c r="E203" i="35"/>
  <c r="N203" i="35" s="1"/>
  <c r="O202" i="35"/>
  <c r="E202" i="35"/>
  <c r="N202" i="35" s="1"/>
  <c r="O201" i="35"/>
  <c r="E201" i="35"/>
  <c r="N201" i="35" s="1"/>
  <c r="O200" i="35"/>
  <c r="E200" i="35"/>
  <c r="N200" i="35" s="1"/>
  <c r="O199" i="35"/>
  <c r="E199" i="35"/>
  <c r="N199" i="35" s="1"/>
  <c r="O198" i="35"/>
  <c r="E198" i="35"/>
  <c r="N198" i="35" s="1"/>
  <c r="O197" i="35"/>
  <c r="E197" i="35"/>
  <c r="N197" i="35" s="1"/>
  <c r="O196" i="35"/>
  <c r="E196" i="35"/>
  <c r="N196" i="35" s="1"/>
  <c r="O195" i="35"/>
  <c r="E195" i="35"/>
  <c r="N195" i="35" s="1"/>
  <c r="O194" i="35"/>
  <c r="E194" i="35"/>
  <c r="N194" i="35" s="1"/>
  <c r="O193" i="35"/>
  <c r="E193" i="35"/>
  <c r="N193" i="35" s="1"/>
  <c r="O192" i="35"/>
  <c r="E192" i="35"/>
  <c r="N192" i="35" s="1"/>
  <c r="O191" i="35"/>
  <c r="E191" i="35"/>
  <c r="N191" i="35" s="1"/>
  <c r="O190" i="35"/>
  <c r="E190" i="35"/>
  <c r="N190" i="35" s="1"/>
  <c r="O189" i="35"/>
  <c r="E189" i="35"/>
  <c r="N189" i="35" s="1"/>
  <c r="O188" i="35"/>
  <c r="E188" i="35"/>
  <c r="N188" i="35" s="1"/>
  <c r="O187" i="35"/>
  <c r="E187" i="35"/>
  <c r="N187" i="35" s="1"/>
  <c r="O186" i="35"/>
  <c r="E186" i="35"/>
  <c r="N186" i="35" s="1"/>
  <c r="O185" i="35"/>
  <c r="E185" i="35"/>
  <c r="N185" i="35" s="1"/>
  <c r="O184" i="35"/>
  <c r="E184" i="35"/>
  <c r="N184" i="35" s="1"/>
  <c r="O183" i="35"/>
  <c r="E183" i="35"/>
  <c r="N183" i="35" s="1"/>
  <c r="O182" i="35"/>
  <c r="E182" i="35"/>
  <c r="N182" i="35" s="1"/>
  <c r="O181" i="35"/>
  <c r="E181" i="35"/>
  <c r="N181" i="35" s="1"/>
  <c r="O180" i="35"/>
  <c r="E180" i="35"/>
  <c r="N180" i="35" s="1"/>
  <c r="O179" i="35"/>
  <c r="E179" i="35"/>
  <c r="N179" i="35" s="1"/>
  <c r="O178" i="35"/>
  <c r="E178" i="35"/>
  <c r="N178" i="35" s="1"/>
  <c r="O177" i="35"/>
  <c r="E177" i="35"/>
  <c r="N177" i="35" s="1"/>
  <c r="O176" i="35"/>
  <c r="E176" i="35"/>
  <c r="N176" i="35" s="1"/>
  <c r="O175" i="35"/>
  <c r="E175" i="35"/>
  <c r="N175" i="35" s="1"/>
  <c r="O174" i="35"/>
  <c r="E174" i="35"/>
  <c r="N174" i="35" s="1"/>
  <c r="O173" i="35"/>
  <c r="E173" i="35"/>
  <c r="N173" i="35" s="1"/>
  <c r="O172" i="35"/>
  <c r="E172" i="35"/>
  <c r="N172" i="35" s="1"/>
  <c r="O171" i="35"/>
  <c r="E171" i="35"/>
  <c r="N171" i="35" s="1"/>
  <c r="O170" i="35"/>
  <c r="E170" i="35"/>
  <c r="N170" i="35" s="1"/>
  <c r="O169" i="35"/>
  <c r="E169" i="35"/>
  <c r="N169" i="35" s="1"/>
  <c r="O168" i="35"/>
  <c r="E168" i="35"/>
  <c r="N168" i="35" s="1"/>
  <c r="O167" i="35"/>
  <c r="E167" i="35"/>
  <c r="N167" i="35" s="1"/>
  <c r="O166" i="35"/>
  <c r="E166" i="35"/>
  <c r="N166" i="35" s="1"/>
  <c r="O165" i="35"/>
  <c r="E165" i="35"/>
  <c r="N165" i="35" s="1"/>
  <c r="O164" i="35"/>
  <c r="E164" i="35"/>
  <c r="N164" i="35" s="1"/>
  <c r="O163" i="35"/>
  <c r="E163" i="35"/>
  <c r="N163" i="35" s="1"/>
  <c r="O162" i="35"/>
  <c r="E162" i="35"/>
  <c r="N162" i="35" s="1"/>
  <c r="O161" i="35"/>
  <c r="E161" i="35"/>
  <c r="N161" i="35" s="1"/>
  <c r="O160" i="35"/>
  <c r="E160" i="35"/>
  <c r="N160" i="35" s="1"/>
  <c r="O159" i="35"/>
  <c r="E159" i="35"/>
  <c r="N159" i="35" s="1"/>
  <c r="O158" i="35"/>
  <c r="E158" i="35"/>
  <c r="N158" i="35" s="1"/>
  <c r="O157" i="35"/>
  <c r="E157" i="35"/>
  <c r="N157" i="35" s="1"/>
  <c r="O156" i="35"/>
  <c r="E156" i="35"/>
  <c r="N156" i="35" s="1"/>
  <c r="O155" i="35"/>
  <c r="E155" i="35"/>
  <c r="N155" i="35" s="1"/>
  <c r="O154" i="35"/>
  <c r="E154" i="35"/>
  <c r="O153" i="35"/>
  <c r="E153" i="35"/>
  <c r="O152" i="35"/>
  <c r="E152" i="35"/>
  <c r="O151" i="35"/>
  <c r="E151" i="35"/>
  <c r="O150" i="35"/>
  <c r="E150" i="35"/>
  <c r="O149" i="35"/>
  <c r="E149" i="35"/>
  <c r="O148" i="35"/>
  <c r="E148" i="35"/>
  <c r="O147" i="35"/>
  <c r="E147" i="35"/>
  <c r="O146" i="35"/>
  <c r="E146" i="35"/>
  <c r="O145" i="35"/>
  <c r="E145" i="35"/>
  <c r="O144" i="35"/>
  <c r="E144" i="35"/>
  <c r="O143" i="35"/>
  <c r="E143" i="35"/>
  <c r="O142" i="35"/>
  <c r="E142" i="35"/>
  <c r="O141" i="35"/>
  <c r="E141" i="35"/>
  <c r="O140" i="35"/>
  <c r="E140" i="35"/>
  <c r="O139" i="35"/>
  <c r="E139" i="35"/>
  <c r="O138" i="35"/>
  <c r="E138" i="35"/>
  <c r="O137" i="35"/>
  <c r="E137" i="35"/>
  <c r="O136" i="35"/>
  <c r="E136" i="35"/>
  <c r="O135" i="35"/>
  <c r="E135" i="35"/>
  <c r="O134" i="35"/>
  <c r="E134" i="35"/>
  <c r="O133" i="35"/>
  <c r="E133" i="35"/>
  <c r="O132" i="35"/>
  <c r="E132" i="35"/>
  <c r="O131" i="35"/>
  <c r="E131" i="35"/>
  <c r="O130" i="35"/>
  <c r="E130" i="35"/>
  <c r="O129" i="35"/>
  <c r="E129" i="35"/>
  <c r="O128" i="35"/>
  <c r="E128" i="35"/>
  <c r="O127" i="35"/>
  <c r="E127" i="35"/>
  <c r="O126" i="35"/>
  <c r="E126" i="35"/>
  <c r="O125" i="35"/>
  <c r="E125" i="35"/>
  <c r="O124" i="35"/>
  <c r="E124" i="35"/>
  <c r="O123" i="35"/>
  <c r="E123" i="35"/>
  <c r="O122" i="35"/>
  <c r="E122" i="35"/>
  <c r="N122" i="35" s="1"/>
  <c r="E110" i="35"/>
  <c r="O28" i="35"/>
  <c r="O27" i="35"/>
  <c r="O26" i="35"/>
  <c r="O25" i="35"/>
  <c r="O24" i="35"/>
  <c r="O23" i="35"/>
  <c r="O22" i="35"/>
  <c r="O21" i="35"/>
  <c r="O20" i="35"/>
  <c r="O19" i="35"/>
  <c r="O18" i="35"/>
  <c r="O17" i="35"/>
  <c r="O16" i="35"/>
  <c r="O15" i="35"/>
  <c r="O14" i="35"/>
  <c r="O13" i="35"/>
  <c r="O12" i="35"/>
  <c r="O11" i="35"/>
  <c r="O10" i="35"/>
  <c r="O46" i="35" l="1"/>
  <c r="O106" i="35"/>
  <c r="O99" i="35"/>
  <c r="O34" i="35"/>
  <c r="P34" i="35"/>
  <c r="O58" i="35"/>
  <c r="O82" i="35"/>
  <c r="P82" i="35" s="1"/>
  <c r="O35" i="35"/>
  <c r="P35" i="35" s="1"/>
  <c r="O59" i="35"/>
  <c r="P59" i="35" s="1"/>
  <c r="O83" i="35"/>
  <c r="P83" i="35"/>
  <c r="O107" i="35"/>
  <c r="P107" i="35" s="1"/>
  <c r="O36" i="35"/>
  <c r="P36" i="35"/>
  <c r="O60" i="35"/>
  <c r="P60" i="35"/>
  <c r="O84" i="35"/>
  <c r="O38" i="35"/>
  <c r="P38" i="35" s="1"/>
  <c r="O50" i="35"/>
  <c r="P50" i="35" s="1"/>
  <c r="O62" i="35"/>
  <c r="O74" i="35"/>
  <c r="P74" i="35"/>
  <c r="O86" i="35"/>
  <c r="P86" i="35" s="1"/>
  <c r="O98" i="35"/>
  <c r="P98" i="35" s="1"/>
  <c r="O39" i="35"/>
  <c r="O75" i="35"/>
  <c r="O40" i="35"/>
  <c r="P40" i="35"/>
  <c r="O64" i="35"/>
  <c r="P64" i="35" s="1"/>
  <c r="O100" i="35"/>
  <c r="P100" i="35"/>
  <c r="O53" i="35"/>
  <c r="P53" i="35" s="1"/>
  <c r="O31" i="35"/>
  <c r="P31" i="35" s="1"/>
  <c r="O43" i="35"/>
  <c r="P43" i="35" s="1"/>
  <c r="O55" i="35"/>
  <c r="P55" i="35" s="1"/>
  <c r="O67" i="35"/>
  <c r="P67" i="35" s="1"/>
  <c r="O79" i="35"/>
  <c r="P79" i="35"/>
  <c r="O91" i="35"/>
  <c r="P91" i="35" s="1"/>
  <c r="O103" i="35"/>
  <c r="P103" i="35" s="1"/>
  <c r="O70" i="35"/>
  <c r="P70" i="35"/>
  <c r="O94" i="35"/>
  <c r="P94" i="35" s="1"/>
  <c r="O47" i="35"/>
  <c r="P47" i="35" s="1"/>
  <c r="O71" i="35"/>
  <c r="P71" i="35"/>
  <c r="O95" i="35"/>
  <c r="P95" i="35" s="1"/>
  <c r="O48" i="35"/>
  <c r="P48" i="35" s="1"/>
  <c r="O72" i="35"/>
  <c r="P72" i="35" s="1"/>
  <c r="O96" i="35"/>
  <c r="P96" i="35" s="1"/>
  <c r="O108" i="35"/>
  <c r="P108" i="35"/>
  <c r="O37" i="35"/>
  <c r="P37" i="35"/>
  <c r="O49" i="35"/>
  <c r="P49" i="35" s="1"/>
  <c r="O61" i="35"/>
  <c r="P61" i="35" s="1"/>
  <c r="O73" i="35"/>
  <c r="P73" i="35" s="1"/>
  <c r="O85" i="35"/>
  <c r="P85" i="35" s="1"/>
  <c r="O97" i="35"/>
  <c r="P97" i="35" s="1"/>
  <c r="O51" i="35"/>
  <c r="P51" i="35" s="1"/>
  <c r="O63" i="35"/>
  <c r="P63" i="35" s="1"/>
  <c r="O87" i="35"/>
  <c r="P87" i="35" s="1"/>
  <c r="O52" i="35"/>
  <c r="P52" i="35" s="1"/>
  <c r="O76" i="35"/>
  <c r="O88" i="35"/>
  <c r="P88" i="35" s="1"/>
  <c r="O29" i="35"/>
  <c r="P29" i="35" s="1"/>
  <c r="O41" i="35"/>
  <c r="P41" i="35" s="1"/>
  <c r="O65" i="35"/>
  <c r="P65" i="35" s="1"/>
  <c r="O77" i="35"/>
  <c r="P77" i="35" s="1"/>
  <c r="O89" i="35"/>
  <c r="P89" i="35" s="1"/>
  <c r="O101" i="35"/>
  <c r="P101" i="35" s="1"/>
  <c r="O30" i="35"/>
  <c r="P30" i="35" s="1"/>
  <c r="O42" i="35"/>
  <c r="P42" i="35" s="1"/>
  <c r="O54" i="35"/>
  <c r="P54" i="35" s="1"/>
  <c r="O66" i="35"/>
  <c r="P66" i="35" s="1"/>
  <c r="O78" i="35"/>
  <c r="P78" i="35" s="1"/>
  <c r="O90" i="35"/>
  <c r="O102" i="35"/>
  <c r="P102" i="35" s="1"/>
  <c r="O32" i="35"/>
  <c r="P32" i="35" s="1"/>
  <c r="O44" i="35"/>
  <c r="P44" i="35" s="1"/>
  <c r="O56" i="35"/>
  <c r="P56" i="35" s="1"/>
  <c r="O68" i="35"/>
  <c r="P68" i="35" s="1"/>
  <c r="O80" i="35"/>
  <c r="P80" i="35" s="1"/>
  <c r="O92" i="35"/>
  <c r="P92" i="35" s="1"/>
  <c r="O104" i="35"/>
  <c r="P104" i="35" s="1"/>
  <c r="O33" i="35"/>
  <c r="P33" i="35" s="1"/>
  <c r="O45" i="35"/>
  <c r="P45" i="35" s="1"/>
  <c r="O57" i="35"/>
  <c r="P57" i="35" s="1"/>
  <c r="O69" i="35"/>
  <c r="P69" i="35" s="1"/>
  <c r="O81" i="35"/>
  <c r="P81" i="35" s="1"/>
  <c r="O93" i="35"/>
  <c r="O105" i="35"/>
  <c r="P105" i="35" s="1"/>
  <c r="N223" i="35"/>
  <c r="O223" i="35"/>
  <c r="P199" i="35"/>
  <c r="P193" i="35"/>
  <c r="P217" i="35"/>
  <c r="P218" i="35"/>
  <c r="P203" i="35"/>
  <c r="P26" i="35"/>
  <c r="P211" i="35"/>
  <c r="P151" i="35"/>
  <c r="P167" i="35"/>
  <c r="P93" i="35"/>
  <c r="P170" i="35"/>
  <c r="P210" i="35"/>
  <c r="P133" i="35"/>
  <c r="P165" i="35"/>
  <c r="P122" i="35"/>
  <c r="P161" i="35"/>
  <c r="P208" i="35"/>
  <c r="P131" i="35"/>
  <c r="P27" i="35"/>
  <c r="P186" i="35"/>
  <c r="P172" i="35"/>
  <c r="P179" i="35"/>
  <c r="P188" i="35"/>
  <c r="P212" i="35"/>
  <c r="P220" i="35"/>
  <c r="P190" i="35"/>
  <c r="P191" i="35"/>
  <c r="P192" i="35"/>
  <c r="P200" i="35"/>
  <c r="P215" i="35"/>
  <c r="P134" i="35"/>
  <c r="P201" i="35"/>
  <c r="P17" i="35"/>
  <c r="P129" i="35"/>
  <c r="P187" i="35"/>
  <c r="P10" i="35"/>
  <c r="P142" i="35"/>
  <c r="P144" i="35"/>
  <c r="P159" i="35"/>
  <c r="P174" i="35"/>
  <c r="P219" i="35"/>
  <c r="P204" i="35"/>
  <c r="P84" i="35"/>
  <c r="P160" i="35"/>
  <c r="P189" i="35"/>
  <c r="P14" i="35"/>
  <c r="P126" i="35"/>
  <c r="P139" i="35"/>
  <c r="P154" i="35"/>
  <c r="P173" i="35"/>
  <c r="P25" i="35"/>
  <c r="P137" i="35"/>
  <c r="P150" i="35"/>
  <c r="P138" i="35"/>
  <c r="P21" i="35"/>
  <c r="P156" i="35"/>
  <c r="P22" i="35"/>
  <c r="P75" i="35"/>
  <c r="P127" i="35"/>
  <c r="P157" i="35"/>
  <c r="P171" i="35"/>
  <c r="P183" i="35"/>
  <c r="P197" i="35"/>
  <c r="P216" i="35"/>
  <c r="P140" i="35"/>
  <c r="P143" i="35"/>
  <c r="P176" i="35"/>
  <c r="K112" i="35"/>
  <c r="P158" i="35"/>
  <c r="P184" i="35"/>
  <c r="P205" i="35"/>
  <c r="P152" i="35"/>
  <c r="P147" i="35"/>
  <c r="P168" i="35"/>
  <c r="P206" i="35"/>
  <c r="P128" i="35"/>
  <c r="P178" i="35"/>
  <c r="P11" i="35"/>
  <c r="P146" i="35"/>
  <c r="P46" i="35"/>
  <c r="P130" i="35"/>
  <c r="P136" i="35"/>
  <c r="P180" i="35"/>
  <c r="P124" i="35"/>
  <c r="P141" i="35"/>
  <c r="P148" i="35"/>
  <c r="P155" i="35"/>
  <c r="P194" i="35"/>
  <c r="P207" i="35"/>
  <c r="P135" i="35"/>
  <c r="P13" i="35"/>
  <c r="P20" i="35"/>
  <c r="P106" i="35"/>
  <c r="P162" i="35"/>
  <c r="P214" i="35"/>
  <c r="E222" i="35"/>
  <c r="K224" i="35" s="1"/>
  <c r="K226" i="35" s="1"/>
  <c r="P175" i="35"/>
  <c r="P195" i="35"/>
  <c r="P169" i="35"/>
  <c r="P182" i="35"/>
  <c r="P185" i="35"/>
  <c r="P198" i="35"/>
  <c r="P18" i="35"/>
  <c r="P166" i="35"/>
  <c r="P153" i="35"/>
  <c r="P163" i="35"/>
  <c r="P202" i="35"/>
  <c r="P12" i="35"/>
  <c r="P39" i="35"/>
  <c r="P15" i="35"/>
  <c r="P123" i="35"/>
  <c r="P28" i="35"/>
  <c r="P145" i="35"/>
  <c r="P177" i="35"/>
  <c r="P209" i="35"/>
  <c r="P125" i="35"/>
  <c r="P16" i="35"/>
  <c r="P132" i="35"/>
  <c r="P164" i="35"/>
  <c r="P196" i="35"/>
  <c r="P23" i="35"/>
  <c r="P24" i="35"/>
  <c r="P19" i="35"/>
  <c r="P99" i="35"/>
  <c r="P76" i="35"/>
  <c r="P149" i="35"/>
  <c r="P181" i="35"/>
  <c r="P213" i="35"/>
  <c r="O112" i="35" l="1"/>
  <c r="P227" i="35" s="1"/>
  <c r="P90" i="35"/>
  <c r="P58" i="35"/>
  <c r="N112" i="35"/>
  <c r="P226" i="35" s="1"/>
  <c r="P62" i="35"/>
  <c r="P223" i="35"/>
  <c r="D29" i="28"/>
  <c r="P112" i="35"/>
  <c r="P228" i="35" l="1"/>
  <c r="C18" i="23"/>
  <c r="C7" i="30"/>
  <c r="C7" i="23"/>
  <c r="C20" i="23"/>
  <c r="E20" i="23" s="1"/>
  <c r="D5" i="32"/>
  <c r="D3" i="31"/>
  <c r="K112" i="32"/>
  <c r="P112" i="32" s="1"/>
  <c r="R112" i="32" s="1"/>
  <c r="K111" i="32"/>
  <c r="P111" i="32" s="1"/>
  <c r="R111" i="32" s="1"/>
  <c r="K110" i="32"/>
  <c r="P110" i="32" s="1"/>
  <c r="R110" i="32" s="1"/>
  <c r="K109" i="32"/>
  <c r="P109" i="32" s="1"/>
  <c r="R109" i="32" s="1"/>
  <c r="K108" i="32"/>
  <c r="P108" i="32" s="1"/>
  <c r="R108" i="32" s="1"/>
  <c r="K107" i="32"/>
  <c r="P107" i="32" s="1"/>
  <c r="R107" i="32" s="1"/>
  <c r="K106" i="32"/>
  <c r="P106" i="32" s="1"/>
  <c r="R106" i="32" s="1"/>
  <c r="K105" i="32"/>
  <c r="P105" i="32" s="1"/>
  <c r="R105" i="32" s="1"/>
  <c r="K104" i="32"/>
  <c r="P104" i="32" s="1"/>
  <c r="R104" i="32" s="1"/>
  <c r="K103" i="32"/>
  <c r="P103" i="32" s="1"/>
  <c r="R103" i="32" s="1"/>
  <c r="K102" i="32"/>
  <c r="P102" i="32" s="1"/>
  <c r="R102" i="32" s="1"/>
  <c r="K101" i="32"/>
  <c r="P101" i="32" s="1"/>
  <c r="R101" i="32" s="1"/>
  <c r="K100" i="32"/>
  <c r="P100" i="32" s="1"/>
  <c r="R100" i="32" s="1"/>
  <c r="K99" i="32"/>
  <c r="P99" i="32" s="1"/>
  <c r="R99" i="32" s="1"/>
  <c r="K98" i="32"/>
  <c r="P98" i="32" s="1"/>
  <c r="R98" i="32" s="1"/>
  <c r="K97" i="32"/>
  <c r="P97" i="32" s="1"/>
  <c r="R97" i="32" s="1"/>
  <c r="K96" i="32"/>
  <c r="P96" i="32" s="1"/>
  <c r="R96" i="32" s="1"/>
  <c r="K95" i="32"/>
  <c r="P95" i="32" s="1"/>
  <c r="R95" i="32" s="1"/>
  <c r="K94" i="32"/>
  <c r="P94" i="32" s="1"/>
  <c r="R94" i="32" s="1"/>
  <c r="K93" i="32"/>
  <c r="P93" i="32" s="1"/>
  <c r="R93" i="32" s="1"/>
  <c r="K92" i="32"/>
  <c r="P92" i="32" s="1"/>
  <c r="R92" i="32" s="1"/>
  <c r="K91" i="32"/>
  <c r="P91" i="32" s="1"/>
  <c r="R91" i="32" s="1"/>
  <c r="K90" i="32"/>
  <c r="P90" i="32" s="1"/>
  <c r="R90" i="32" s="1"/>
  <c r="K89" i="32"/>
  <c r="P89" i="32" s="1"/>
  <c r="R89" i="32" s="1"/>
  <c r="K88" i="32"/>
  <c r="P88" i="32" s="1"/>
  <c r="R88" i="32" s="1"/>
  <c r="K87" i="32"/>
  <c r="P87" i="32" s="1"/>
  <c r="R87" i="32" s="1"/>
  <c r="K86" i="32"/>
  <c r="P86" i="32" s="1"/>
  <c r="R86" i="32" s="1"/>
  <c r="K85" i="32"/>
  <c r="P85" i="32" s="1"/>
  <c r="R85" i="32" s="1"/>
  <c r="K84" i="32"/>
  <c r="P84" i="32" s="1"/>
  <c r="R84" i="32" s="1"/>
  <c r="K83" i="32"/>
  <c r="P83" i="32" s="1"/>
  <c r="R83" i="32" s="1"/>
  <c r="K82" i="32"/>
  <c r="P82" i="32" s="1"/>
  <c r="R82" i="32" s="1"/>
  <c r="K81" i="32"/>
  <c r="P81" i="32" s="1"/>
  <c r="R81" i="32" s="1"/>
  <c r="K80" i="32"/>
  <c r="P80" i="32" s="1"/>
  <c r="R80" i="32" s="1"/>
  <c r="K79" i="32"/>
  <c r="P79" i="32" s="1"/>
  <c r="R79" i="32" s="1"/>
  <c r="K78" i="32"/>
  <c r="P78" i="32" s="1"/>
  <c r="R78" i="32" s="1"/>
  <c r="K77" i="32"/>
  <c r="P77" i="32" s="1"/>
  <c r="R77" i="32" s="1"/>
  <c r="K76" i="32"/>
  <c r="P76" i="32" s="1"/>
  <c r="R76" i="32" s="1"/>
  <c r="K75" i="32"/>
  <c r="P75" i="32" s="1"/>
  <c r="R75" i="32" s="1"/>
  <c r="K74" i="32"/>
  <c r="P74" i="32" s="1"/>
  <c r="R74" i="32" s="1"/>
  <c r="K73" i="32"/>
  <c r="P73" i="32" s="1"/>
  <c r="R73" i="32" s="1"/>
  <c r="K72" i="32"/>
  <c r="P72" i="32" s="1"/>
  <c r="R72" i="32" s="1"/>
  <c r="K71" i="32"/>
  <c r="P71" i="32" s="1"/>
  <c r="R71" i="32" s="1"/>
  <c r="K70" i="32"/>
  <c r="P70" i="32" s="1"/>
  <c r="R70" i="32" s="1"/>
  <c r="K69" i="32"/>
  <c r="P69" i="32" s="1"/>
  <c r="R69" i="32" s="1"/>
  <c r="K68" i="32"/>
  <c r="P68" i="32" s="1"/>
  <c r="R68" i="32" s="1"/>
  <c r="K67" i="32"/>
  <c r="P67" i="32" s="1"/>
  <c r="R67" i="32" s="1"/>
  <c r="K66" i="32"/>
  <c r="P66" i="32" s="1"/>
  <c r="R66" i="32" s="1"/>
  <c r="K65" i="32"/>
  <c r="P65" i="32" s="1"/>
  <c r="R65" i="32" s="1"/>
  <c r="K64" i="32"/>
  <c r="P64" i="32" s="1"/>
  <c r="R64" i="32" s="1"/>
  <c r="K63" i="32"/>
  <c r="P63" i="32" s="1"/>
  <c r="R63" i="32" s="1"/>
  <c r="K62" i="32"/>
  <c r="P62" i="32" s="1"/>
  <c r="R62" i="32" s="1"/>
  <c r="K61" i="32"/>
  <c r="P61" i="32" s="1"/>
  <c r="R61" i="32" s="1"/>
  <c r="K60" i="32"/>
  <c r="P60" i="32" s="1"/>
  <c r="R60" i="32" s="1"/>
  <c r="K59" i="32"/>
  <c r="P59" i="32" s="1"/>
  <c r="R59" i="32" s="1"/>
  <c r="K58" i="32"/>
  <c r="P58" i="32" s="1"/>
  <c r="R58" i="32" s="1"/>
  <c r="K57" i="32"/>
  <c r="P57" i="32" s="1"/>
  <c r="R57" i="32" s="1"/>
  <c r="K56" i="32"/>
  <c r="P56" i="32" s="1"/>
  <c r="R56" i="32" s="1"/>
  <c r="K55" i="32"/>
  <c r="P55" i="32" s="1"/>
  <c r="R55" i="32" s="1"/>
  <c r="K54" i="32"/>
  <c r="P54" i="32" s="1"/>
  <c r="R54" i="32" s="1"/>
  <c r="K53" i="32"/>
  <c r="P53" i="32" s="1"/>
  <c r="R53" i="32" s="1"/>
  <c r="K52" i="32"/>
  <c r="P52" i="32" s="1"/>
  <c r="R52" i="32" s="1"/>
  <c r="K51" i="32"/>
  <c r="P51" i="32" s="1"/>
  <c r="R51" i="32" s="1"/>
  <c r="K50" i="32"/>
  <c r="P50" i="32" s="1"/>
  <c r="R50" i="32" s="1"/>
  <c r="K49" i="32"/>
  <c r="P49" i="32" s="1"/>
  <c r="R49" i="32" s="1"/>
  <c r="K48" i="32"/>
  <c r="P48" i="32" s="1"/>
  <c r="R48" i="32" s="1"/>
  <c r="K47" i="32"/>
  <c r="P47" i="32" s="1"/>
  <c r="R47" i="32" s="1"/>
  <c r="K46" i="32"/>
  <c r="P46" i="32" s="1"/>
  <c r="R46" i="32" s="1"/>
  <c r="K45" i="32"/>
  <c r="P45" i="32" s="1"/>
  <c r="R45" i="32" s="1"/>
  <c r="K44" i="32"/>
  <c r="P44" i="32" s="1"/>
  <c r="R44" i="32" s="1"/>
  <c r="K43" i="32"/>
  <c r="P43" i="32" s="1"/>
  <c r="R43" i="32" s="1"/>
  <c r="K42" i="32"/>
  <c r="P42" i="32" s="1"/>
  <c r="R42" i="32" s="1"/>
  <c r="K41" i="32"/>
  <c r="P41" i="32" s="1"/>
  <c r="R41" i="32" s="1"/>
  <c r="K40" i="32"/>
  <c r="P40" i="32" s="1"/>
  <c r="R40" i="32" s="1"/>
  <c r="K39" i="32"/>
  <c r="P39" i="32" s="1"/>
  <c r="R39" i="32" s="1"/>
  <c r="K38" i="32"/>
  <c r="P38" i="32" s="1"/>
  <c r="R38" i="32" s="1"/>
  <c r="K37" i="32"/>
  <c r="P37" i="32" s="1"/>
  <c r="R37" i="32" s="1"/>
  <c r="K36" i="32"/>
  <c r="K35" i="32"/>
  <c r="K34" i="32"/>
  <c r="K33" i="32"/>
  <c r="K32" i="32"/>
  <c r="K31" i="32"/>
  <c r="K30" i="32"/>
  <c r="K29" i="32"/>
  <c r="K28" i="32"/>
  <c r="R27" i="32" s="1"/>
  <c r="K27" i="32"/>
  <c r="R26" i="32" s="1"/>
  <c r="K26" i="32"/>
  <c r="R25" i="32" s="1"/>
  <c r="K25" i="32"/>
  <c r="R24" i="32" s="1"/>
  <c r="K24" i="32"/>
  <c r="R23" i="32" s="1"/>
  <c r="K23" i="32"/>
  <c r="R22" i="32" s="1"/>
  <c r="K22" i="32"/>
  <c r="R21" i="32" s="1"/>
  <c r="K21" i="32"/>
  <c r="R20" i="32" s="1"/>
  <c r="K20" i="32"/>
  <c r="R19" i="32" s="1"/>
  <c r="K19" i="32"/>
  <c r="R18" i="32" s="1"/>
  <c r="K18" i="32"/>
  <c r="R17" i="32" s="1"/>
  <c r="K17" i="32"/>
  <c r="R16" i="32" s="1"/>
  <c r="K16" i="32"/>
  <c r="R15" i="32" s="1"/>
  <c r="K114" i="32" l="1"/>
  <c r="E29" i="28" s="1"/>
  <c r="R28" i="32"/>
  <c r="P29" i="32"/>
  <c r="R29" i="32"/>
  <c r="P30" i="32"/>
  <c r="R30" i="32"/>
  <c r="P31" i="32"/>
  <c r="P36" i="32"/>
  <c r="R36" i="32" s="1"/>
  <c r="P33" i="32"/>
  <c r="P35" i="32"/>
  <c r="R35" i="32" s="1"/>
  <c r="R31" i="32"/>
  <c r="P32" i="32"/>
  <c r="R32" i="32" s="1"/>
  <c r="R33" i="32"/>
  <c r="P34" i="32"/>
  <c r="R34" i="32" s="1"/>
  <c r="C19" i="23" l="1"/>
  <c r="P114" i="32"/>
  <c r="I40" i="31" l="1"/>
  <c r="M40" i="31" s="1"/>
  <c r="O40" i="31" s="1"/>
  <c r="I39" i="31"/>
  <c r="M39" i="31" s="1"/>
  <c r="O39" i="31" s="1"/>
  <c r="I38" i="31"/>
  <c r="M38" i="31" s="1"/>
  <c r="O38" i="31" s="1"/>
  <c r="I37" i="31"/>
  <c r="M37" i="31" s="1"/>
  <c r="O37" i="31" s="1"/>
  <c r="I36" i="31"/>
  <c r="M36" i="31" s="1"/>
  <c r="O36" i="31" s="1"/>
  <c r="I35" i="31"/>
  <c r="M35" i="31" s="1"/>
  <c r="O35" i="31" s="1"/>
  <c r="I34" i="31"/>
  <c r="M34" i="31" s="1"/>
  <c r="O34" i="31" s="1"/>
  <c r="I33" i="31"/>
  <c r="M33" i="31" s="1"/>
  <c r="O33" i="31" s="1"/>
  <c r="I32" i="31"/>
  <c r="M32" i="31" s="1"/>
  <c r="O32" i="31" s="1"/>
  <c r="I31" i="31"/>
  <c r="M31" i="31" s="1"/>
  <c r="O31" i="31" s="1"/>
  <c r="I30" i="31"/>
  <c r="M30" i="31" s="1"/>
  <c r="O30" i="31" s="1"/>
  <c r="I29" i="31"/>
  <c r="M29" i="31" s="1"/>
  <c r="O29" i="31" s="1"/>
  <c r="I28" i="31"/>
  <c r="M28" i="31" s="1"/>
  <c r="O28" i="31" s="1"/>
  <c r="I27" i="31"/>
  <c r="M27" i="31" s="1"/>
  <c r="O27" i="31" s="1"/>
  <c r="I26" i="31"/>
  <c r="M26" i="31" s="1"/>
  <c r="O26" i="31" s="1"/>
  <c r="I25" i="31"/>
  <c r="M25" i="31" s="1"/>
  <c r="O25" i="31" s="1"/>
  <c r="I24" i="31"/>
  <c r="M24" i="31" s="1"/>
  <c r="O24" i="31" s="1"/>
  <c r="I23" i="31"/>
  <c r="M23" i="31" s="1"/>
  <c r="O23" i="31" s="1"/>
  <c r="I22" i="31"/>
  <c r="M22" i="31" s="1"/>
  <c r="O22" i="31" s="1"/>
  <c r="I21" i="31"/>
  <c r="M21" i="31" s="1"/>
  <c r="O21" i="31" s="1"/>
  <c r="I20" i="31"/>
  <c r="M20" i="31" s="1"/>
  <c r="O20" i="31" s="1"/>
  <c r="I19" i="31"/>
  <c r="M19" i="31" s="1"/>
  <c r="O19" i="31" s="1"/>
  <c r="I18" i="31"/>
  <c r="M18" i="31" s="1"/>
  <c r="O18" i="31" s="1"/>
  <c r="I17" i="31"/>
  <c r="M17" i="31" s="1"/>
  <c r="O17" i="31" s="1"/>
  <c r="I16" i="31"/>
  <c r="M16" i="31" s="1"/>
  <c r="O16" i="31" s="1"/>
  <c r="I15" i="31"/>
  <c r="M15" i="31" s="1"/>
  <c r="O15" i="31" s="1"/>
  <c r="I14" i="31"/>
  <c r="M14" i="31" s="1"/>
  <c r="O14" i="31" s="1"/>
  <c r="I13" i="31"/>
  <c r="M13" i="31" s="1"/>
  <c r="O13" i="31" l="1"/>
  <c r="M42" i="31"/>
  <c r="O12" i="31"/>
  <c r="O42" i="31" s="1"/>
  <c r="O46" i="31" s="1"/>
  <c r="I42" i="31"/>
  <c r="I46" i="31" s="1"/>
  <c r="C29" i="28" s="1"/>
  <c r="G29" i="28" s="1" a="1"/>
  <c r="G29" i="28" s="1"/>
  <c r="G33" i="28" l="1"/>
  <c r="C21" i="23" s="1"/>
  <c r="C17" i="23" l="1"/>
  <c r="C33" i="28"/>
  <c r="E19" i="23" l="1"/>
  <c r="E18" i="23" l="1"/>
  <c r="F33" i="28" l="1"/>
  <c r="E33" i="28"/>
  <c r="D33" i="28" l="1"/>
  <c r="C36" i="28" s="1"/>
  <c r="F33" i="2"/>
  <c r="E17" i="23" l="1"/>
  <c r="F27" i="2"/>
  <c r="E21" i="23" l="1"/>
  <c r="E23" i="23" s="1"/>
  <c r="C23" i="23"/>
  <c r="D15" i="2"/>
  <c r="G31" i="2"/>
  <c r="F31" i="2" l="1"/>
  <c r="C31" i="2"/>
  <c r="H15" i="2"/>
  <c r="J31" i="2" l="1"/>
  <c r="D8" i="2"/>
  <c r="D12" i="2" s="1"/>
  <c r="D19" i="2" l="1"/>
  <c r="D23" i="2" s="1"/>
  <c r="C33" i="2" l="1"/>
  <c r="H8" i="2"/>
  <c r="H12" i="2" s="1"/>
  <c r="C27" i="2"/>
  <c r="H19" i="2"/>
  <c r="G33" i="2"/>
  <c r="J33" i="2" l="1"/>
  <c r="G27" i="2"/>
  <c r="J27" i="2" s="1"/>
  <c r="H23" i="2"/>
  <c r="R14" i="32"/>
  <c r="R114" i="3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tc={E8995257-0B97-4601-9509-BBD47F8C2888}</author>
  </authors>
  <commentList>
    <comment ref="H1" authorId="0" shapeId="0" xr:uid="{E8995257-0B97-4601-9509-BBD47F8C2888}">
      <text>
        <t>[Threaded comment]
Your version of Excel allows you to read this threaded comment; however, any edits to it will get removed if the file is opened in a newer version of Excel. Learn more: https://go.microsoft.com/fwlink/?linkid=870924
Comment:
    This text is related to Stream 2 - needs to be updated to reflect Stream 3</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<sst xmlns="http://schemas.openxmlformats.org/spreadsheetml/2006/main" count="481" uniqueCount="251">
  <si>
    <t>Travel &amp; Subsistence</t>
  </si>
  <si>
    <t>Claim Period from</t>
  </si>
  <si>
    <t>Claim Period to</t>
  </si>
  <si>
    <t>&lt;- unhide rows here and insert more if required</t>
  </si>
  <si>
    <t>Disallowed</t>
  </si>
  <si>
    <t>Deferred</t>
  </si>
  <si>
    <t>Employee Name</t>
  </si>
  <si>
    <t>Invoice No.</t>
  </si>
  <si>
    <t>Invoice Date</t>
  </si>
  <si>
    <t>Freedom of Information Act applies.</t>
  </si>
  <si>
    <t>SUMMARY OF EXPENDITURE</t>
  </si>
  <si>
    <t>Amount Claimed by Client</t>
  </si>
  <si>
    <t>Amount Recommended for Payment</t>
  </si>
  <si>
    <t>Trainee Costs</t>
  </si>
  <si>
    <t>Wages</t>
  </si>
  <si>
    <t>Subsistence</t>
  </si>
  <si>
    <t>Travel</t>
  </si>
  <si>
    <t>Total</t>
  </si>
  <si>
    <t>Internal Trainers Costs</t>
  </si>
  <si>
    <t>External Trainer &amp; Course Costs</t>
  </si>
  <si>
    <t>Total Amount Claimed</t>
  </si>
  <si>
    <t>Total Amount Recommended</t>
  </si>
  <si>
    <t>Approved</t>
  </si>
  <si>
    <t>€</t>
  </si>
  <si>
    <t>Internal Trainers</t>
  </si>
  <si>
    <t>Grantee Company Name:</t>
  </si>
  <si>
    <t>Details of person responsible for company claim</t>
  </si>
  <si>
    <r>
      <t xml:space="preserve">Failure to submit any of the required documents will result in the claim being returned with the </t>
    </r>
    <r>
      <rPr>
        <u/>
        <sz val="10"/>
        <rFont val="Arial"/>
        <family val="2"/>
      </rPr>
      <t>missing</t>
    </r>
    <r>
      <rPr>
        <sz val="10"/>
        <rFont val="Arial"/>
        <family val="2"/>
      </rPr>
      <t xml:space="preserve"> items marked.</t>
    </r>
  </si>
  <si>
    <t>The Items below should be submitted with your claim</t>
  </si>
  <si>
    <t>Items Attached to Claim</t>
  </si>
  <si>
    <t>Progress Report</t>
  </si>
  <si>
    <t>Please confirm…</t>
  </si>
  <si>
    <t>Invoices</t>
  </si>
  <si>
    <t>Confirmation of Payment by the Grantee Company for expenditure items claimed.</t>
  </si>
  <si>
    <t>Tax Clearance</t>
  </si>
  <si>
    <r>
      <t>Tax Clearance must be valid on submission &amp; payment of grant claim</t>
    </r>
    <r>
      <rPr>
        <sz val="10"/>
        <color theme="1"/>
        <rFont val="Arial"/>
        <family val="2"/>
      </rPr>
      <t>.  Please input PPSN/Tax Reference Number (TRN) &amp; Tax Clearance Access Number (TCAN) for verification.</t>
    </r>
  </si>
  <si>
    <r>
      <t>PPSN/TRN</t>
    </r>
    <r>
      <rPr>
        <sz val="10"/>
        <color theme="1"/>
        <rFont val="Arial"/>
        <family val="2"/>
      </rPr>
      <t xml:space="preserve"> :</t>
    </r>
  </si>
  <si>
    <t>TCAN:</t>
  </si>
  <si>
    <t>Bank Details</t>
  </si>
  <si>
    <t xml:space="preserve">Enterprise Ireland makes all payments by Electronic Fund Transfer (EFT).
Bank details are required if it is the first time to submit a claim, existing Grantee Company EFT details have changed, or if the Grantee Company have not verified their Bank Details to us within the last 2 years.
If EFT details are required to be submitted to Enterprise Ireland, please email:
</t>
  </si>
  <si>
    <t>Ensure that email is forwarded as instructed if applicable</t>
  </si>
  <si>
    <t>bank.confirmation@enterprise-ireland.com</t>
  </si>
  <si>
    <t xml:space="preserve">attaching a redacted bank statement, which clearly shows:	
1.     Grantee Company Name (as per Letter of Offer)	
2.     Bank Name	
3.     IBAN	
Noting that, a member of our Finance Team may contact you to confirm the last 4 digits of your IBAN.	</t>
  </si>
  <si>
    <t>Director Statement: Please print on headed paper, sign, scan and return with the claim</t>
  </si>
  <si>
    <t>Grant Rate %: (ref Letter of Offer)</t>
  </si>
  <si>
    <t>Claim No:</t>
  </si>
  <si>
    <t>Cells below are auto populated from Claim Detail tab, do not edit</t>
  </si>
  <si>
    <t>Expenditure</t>
  </si>
  <si>
    <t>The information contained in this claim documentation is true, accurate and complete.</t>
  </si>
  <si>
    <t>Yours faithfully</t>
  </si>
  <si>
    <t>Grant Rate Applied (see above)</t>
  </si>
  <si>
    <t>Role/Function</t>
  </si>
  <si>
    <t>Number of Days</t>
  </si>
  <si>
    <t>Costs must be for Company employees only.</t>
  </si>
  <si>
    <t>Subsistence Rates:</t>
  </si>
  <si>
    <t>Daily Allowance Rate:</t>
  </si>
  <si>
    <t>Domestic  = €60</t>
  </si>
  <si>
    <t>Overseas = €60</t>
  </si>
  <si>
    <t>24 Hr Allowance Rate:</t>
  </si>
  <si>
    <t>Domestic = €150</t>
  </si>
  <si>
    <t>Overseas = €200</t>
  </si>
  <si>
    <t>Checklist for Claim</t>
  </si>
  <si>
    <t>Independent Accountants Report</t>
  </si>
  <si>
    <t xml:space="preserve">N.B. As part of continous improvement, revisions are regularly made to our claim forms. Do not use a saved copy. Always download from: </t>
  </si>
  <si>
    <r>
      <t xml:space="preserve">All claims in respect of grants approved in excess of </t>
    </r>
    <r>
      <rPr>
        <b/>
        <sz val="10"/>
        <color theme="1"/>
        <rFont val="Arial"/>
        <family val="2"/>
      </rPr>
      <t>€400,000</t>
    </r>
    <r>
      <rPr>
        <sz val="10"/>
        <color theme="1"/>
        <rFont val="Arial"/>
        <family val="2"/>
      </rPr>
      <t xml:space="preserve"> must be certified by an Independent Accountant</t>
    </r>
  </si>
  <si>
    <t xml:space="preserve">I/We confirm that: </t>
  </si>
  <si>
    <t>a)    I/We have complied with our own data protection obligations in respect of the personal data that I/We supply to Enterprise Ireland and that I am entitled to disclose such personal data to Enterprise Ireland; and</t>
  </si>
  <si>
    <r>
      <rPr>
        <sz val="10"/>
        <rFont val="Arial"/>
        <family val="2"/>
      </rPr>
      <t>b)    I/We will ensure that a copy of Enterprise Ireland’s data protection notice</t>
    </r>
    <r>
      <rPr>
        <u/>
        <sz val="10"/>
        <rFont val="Arial"/>
        <family val="2"/>
      </rPr>
      <t xml:space="preserve"> (</t>
    </r>
    <r>
      <rPr>
        <sz val="10"/>
        <rFont val="Arial"/>
        <family val="2"/>
      </rPr>
      <t xml:space="preserve">available to view at </t>
    </r>
    <r>
      <rPr>
        <b/>
        <u/>
        <sz val="10"/>
        <color rgb="FF0000E1"/>
        <rFont val="Arial"/>
        <family val="2"/>
      </rPr>
      <t>https://www.enterprise-ireland.com/en/Legal/GDPR/</t>
    </r>
    <r>
      <rPr>
        <u/>
        <sz val="10"/>
        <rFont val="Arial"/>
        <family val="2"/>
      </rPr>
      <t xml:space="preserve">) </t>
    </r>
    <r>
      <rPr>
        <sz val="10"/>
        <rFont val="Arial"/>
        <family val="2"/>
      </rPr>
      <t>is sent to data subjects (e.g. our employees) whose personal data I/We  provide to Enterprise Ireland.</t>
    </r>
  </si>
  <si>
    <t>Insert Signature 1:</t>
  </si>
  <si>
    <t>Insert Signature 2:</t>
  </si>
  <si>
    <t>Total approved expenditure as per Letter of Offer</t>
  </si>
  <si>
    <t>Mandatory Requirements</t>
  </si>
  <si>
    <t>Claim Cost Workbook</t>
  </si>
  <si>
    <t>Step 1:  Enter Project details from your Letter of Offer</t>
  </si>
  <si>
    <t>Step 2:  Enter Claim details of Current Claim</t>
  </si>
  <si>
    <t>Step 3: Claim costs from Claim Details tab(s)</t>
  </si>
  <si>
    <r>
      <t xml:space="preserve">Auto populated from the claim details tabs </t>
    </r>
    <r>
      <rPr>
        <i/>
        <sz val="11"/>
        <rFont val="Calibri"/>
        <family val="2"/>
      </rPr>
      <t xml:space="preserve">(do not edit) </t>
    </r>
  </si>
  <si>
    <t>Step 4:  Enter Grant rate as shown in your Letter of Offer</t>
  </si>
  <si>
    <r>
      <t xml:space="preserve">Claim amount </t>
    </r>
    <r>
      <rPr>
        <i/>
        <sz val="11"/>
        <color theme="1"/>
        <rFont val="Calibri"/>
        <family val="2"/>
        <scheme val="minor"/>
      </rPr>
      <t>(auto populated, do not edit)</t>
    </r>
  </si>
  <si>
    <t>Claim Total:</t>
  </si>
  <si>
    <t>Item No.</t>
  </si>
  <si>
    <t xml:space="preserve"> External daily rates may vary, but Enterprise Ireland support is limited to a maximum of €900 per day including all travel and other costs</t>
  </si>
  <si>
    <t>Daily Rate
(Max of €900)</t>
  </si>
  <si>
    <t>Subtotal:</t>
  </si>
  <si>
    <r>
      <t xml:space="preserve">Subsistence rate covers all out of pocket expenses including hotels, meals, taxis, parking, local fares, incidentals etc.
</t>
    </r>
    <r>
      <rPr>
        <b/>
        <sz val="12"/>
        <color theme="1"/>
        <rFont val="Calibri"/>
        <family val="2"/>
        <scheme val="minor"/>
      </rPr>
      <t>N.B. Do not submit any invoices/receipts or proof of payment for subsistence.  Subsistence amount must agree with the Trip Information section.  
24Hr allowance applies only when claiming an overnight stay.</t>
    </r>
  </si>
  <si>
    <t>•  Ensure that the checklist is carefully read and that all supporting documentation is submitted
•  To avoid documents being returned for clarification, all supporting documentation should be saved with the corresponding item number on the claim form.</t>
  </si>
  <si>
    <t>Consultancy/Fees</t>
  </si>
  <si>
    <t>Company Name:</t>
  </si>
  <si>
    <t>Project Number:</t>
  </si>
  <si>
    <t>Company Contact Name:</t>
  </si>
  <si>
    <t>Contact Email Address:</t>
  </si>
  <si>
    <t>Document Date:</t>
  </si>
  <si>
    <t>Are there any issues that need to be raised at this point in relation to the project?</t>
  </si>
  <si>
    <t>1. Project Objectives:</t>
  </si>
  <si>
    <t>2. Project Activities:</t>
  </si>
  <si>
    <t>3. Key Achievements/Milestones</t>
  </si>
  <si>
    <t>4. Project Impacts</t>
  </si>
  <si>
    <t>5. Overall Summary</t>
  </si>
  <si>
    <t>To be signed by Managing Director or Two Directors</t>
  </si>
  <si>
    <t>1.  Name &amp; Title:</t>
  </si>
  <si>
    <t>2.  Name &amp; Title:</t>
  </si>
  <si>
    <t>TOTALS:</t>
  </si>
  <si>
    <t>* Autopopulated from Claim Summary Tab</t>
  </si>
  <si>
    <t>Date:</t>
  </si>
  <si>
    <t>Salaries &amp; Overheads</t>
  </si>
  <si>
    <t>Salary Costs for this claim</t>
  </si>
  <si>
    <t>FOR INTERNAL ENTERPRISE IRELAND USE ONLY</t>
  </si>
  <si>
    <t>Use a separate line for each person. Note that ONLY staff on the grantee payroll are eligible for support.</t>
  </si>
  <si>
    <t>Role</t>
  </si>
  <si>
    <t>Rate per Week</t>
  </si>
  <si>
    <t>Number of Weeks</t>
  </si>
  <si>
    <t>Amount Paid</t>
  </si>
  <si>
    <t>Grant Admin Comments</t>
  </si>
  <si>
    <t>Salary Costs Disallowed
(Manual Entry)</t>
  </si>
  <si>
    <t>Eligible Total Costs (Calculated)</t>
  </si>
  <si>
    <t>Select</t>
  </si>
  <si>
    <t>Not Paid By Grantee</t>
  </si>
  <si>
    <t>Contractor</t>
  </si>
  <si>
    <t>Salaries Differ</t>
  </si>
  <si>
    <t>Yes</t>
  </si>
  <si>
    <t>No</t>
  </si>
  <si>
    <t>Total:</t>
  </si>
  <si>
    <t>Upload this completed document and supporting documentation to PPM, see intructions tab</t>
  </si>
  <si>
    <t>'In column B, Take note of item number.  This Item No should be written on all supporting documents for cross referencing purposes.</t>
  </si>
  <si>
    <t>Consultant Firm / Consultant</t>
  </si>
  <si>
    <t>Client Ref.</t>
  </si>
  <si>
    <t>Amount Paid
(Ex VAT)</t>
  </si>
  <si>
    <r>
      <t xml:space="preserve">Select Travel Type
</t>
    </r>
    <r>
      <rPr>
        <sz val="10"/>
        <rFont val="Calibri"/>
        <family val="2"/>
        <scheme val="minor"/>
      </rPr>
      <t>(Drop down menu)</t>
    </r>
  </si>
  <si>
    <t>Cost</t>
  </si>
  <si>
    <r>
      <t xml:space="preserve">Departure Time
</t>
    </r>
    <r>
      <rPr>
        <b/>
        <sz val="10"/>
        <rFont val="Calibri"/>
        <family val="2"/>
        <scheme val="minor"/>
      </rPr>
      <t>(insert using 24hr format  hh:mm e.g.13:00)</t>
    </r>
  </si>
  <si>
    <t>Arrival Time
(insert using 24hr format  hh:mm)</t>
  </si>
  <si>
    <t>Travel Costs Disallowed
(Manual Entry)</t>
  </si>
  <si>
    <t>Mileage (for Domestic Travel or Private Car use overseas)</t>
  </si>
  <si>
    <t>Provide details of staff that travelled and reason of travel</t>
  </si>
  <si>
    <t>Provide details of mileage if using private car overseas (mileage is inclusive of fuel, do not submit fuel cost separately)</t>
  </si>
  <si>
    <t>Provide Route plan showing distance travelled</t>
  </si>
  <si>
    <t>Kilometres</t>
  </si>
  <si>
    <r>
      <t xml:space="preserve">Insert URL showing Route Plan
</t>
    </r>
    <r>
      <rPr>
        <sz val="11"/>
        <color theme="1"/>
        <rFont val="Calibri"/>
        <family val="2"/>
        <scheme val="minor"/>
      </rPr>
      <t xml:space="preserve"> (e.g. Google maps)</t>
    </r>
  </si>
  <si>
    <t>Costs Disallowed
(Manual Entry)</t>
  </si>
  <si>
    <t>Smart Regions (Enterprise Innovation Scheme)</t>
  </si>
  <si>
    <t>In accordance with the above Project Number under which a Smart Regions (Enterprise Innovation Scheme) Grant was approved for the above-mentioned Grantee Company, I/We hereby apply the grant amount detailed below.
The following amounts have been incurred and paid by the Grantee Company to date, are exclusive of VAT, and are in accordance with the books and records of the Grantee Company.</t>
  </si>
  <si>
    <t>https://www.enterprise-ireland.com/en/supports/claims</t>
  </si>
  <si>
    <t>EU Co-funding of your Project</t>
  </si>
  <si>
    <t xml:space="preserve">•  The Smart Regions Enterprise Innovation Scheme is co-funded by the Government of Ireland and the European Union through the European Regional Development Fund
    (“ERDF”) Southern, Eastern and Midland Regional Programme 2021-27 and the Northern and Western Regional Programme 2021-27.
•  Refer to your Letter of Offer for conditions of funding
•  Compliance with CPR Regulation (EU) 2021/1060 and all relevant national and EU regulations and guidance is a requirement of funding.
</t>
  </si>
  <si>
    <r>
      <rPr>
        <b/>
        <sz val="12"/>
        <color theme="1"/>
        <rFont val="Calibri"/>
        <family val="2"/>
        <scheme val="minor"/>
      </rPr>
      <t>Note:</t>
    </r>
    <r>
      <rPr>
        <sz val="12"/>
        <color theme="1"/>
        <rFont val="Calibri"/>
        <family val="2"/>
        <scheme val="minor"/>
      </rPr>
      <t xml:space="preserve">
•  Travel &amp; Subsistence to support domestic and foreign travel which can be shown to have been reasonably incurred and wholly for the implementation of the
    work programme. 
•  This also includes attendance and participation at trade fairs.  
•  All travel expenses are subject to Enterprise Ireland’s current rate of travel and subsistence </t>
    </r>
  </si>
  <si>
    <r>
      <rPr>
        <b/>
        <sz val="12"/>
        <rFont val="Calibri"/>
        <family val="2"/>
        <scheme val="minor"/>
      </rPr>
      <t>Economy Airline/Ferry/Rail Travel Costs:</t>
    </r>
    <r>
      <rPr>
        <sz val="12"/>
        <rFont val="Calibri"/>
        <family val="2"/>
        <scheme val="minor"/>
      </rPr>
      <t xml:space="preserve"> 
•  For flights, please submit the original itinerary email received at the time of booking. Please ensure the </t>
    </r>
    <r>
      <rPr>
        <b/>
        <sz val="12"/>
        <rFont val="Calibri"/>
        <family val="2"/>
        <scheme val="minor"/>
      </rPr>
      <t>pre-populated</t>
    </r>
    <r>
      <rPr>
        <sz val="12"/>
        <rFont val="Calibri"/>
        <family val="2"/>
        <scheme val="minor"/>
      </rPr>
      <t xml:space="preserve"> "Item No." (see Column A) is assigned to this document.
•  For Rail and Ferry please submit ticket/e-ticket (if itinerary is not avaible).  
•  No Proof of payment needed for e-tickets.  
•  Tickets must confirm an outward and return journey in order to calculate appropriate subsistence for each journey.  
•  Airline tickets must state: name, destination, travel dates, cost and time/date of booking.</t>
    </r>
  </si>
  <si>
    <r>
      <rPr>
        <b/>
        <sz val="12"/>
        <color theme="1"/>
        <rFont val="Calibri"/>
        <family val="2"/>
        <scheme val="minor"/>
      </rPr>
      <t xml:space="preserve">Mileage: 
</t>
    </r>
    <r>
      <rPr>
        <sz val="12"/>
        <rFont val="Calibri"/>
        <family val="2"/>
        <scheme val="minor"/>
      </rPr>
      <t xml:space="preserve">•  Mileage rate of 60 cent/Km applies. Domestic mileage only applies for trips over 20 Km from base.  
•  For domestic mileage, please insert details of trip(s) by confirming the Eircodes of both the Starting and Finishing point in Destination &amp; Purpose column.  
•  The corresponding journey length (Km) should be inserted in Travel Type column.  
•  Mileage rate is inclusive of fuel.  Do not submit fuel costs/receipts with this claim. </t>
    </r>
  </si>
  <si>
    <r>
      <rPr>
        <b/>
        <sz val="12"/>
        <color theme="1"/>
        <rFont val="Calibri"/>
        <family val="2"/>
        <scheme val="minor"/>
      </rPr>
      <t xml:space="preserve">Economy Car Hire: 
</t>
    </r>
    <r>
      <rPr>
        <sz val="12"/>
        <color theme="1"/>
        <rFont val="Calibri"/>
        <family val="2"/>
        <scheme val="minor"/>
      </rPr>
      <t>•  Submit receipt/invoice and proof of payment.  
•  Mileage is ineligible on hire cars.</t>
    </r>
  </si>
  <si>
    <r>
      <rPr>
        <b/>
        <sz val="12"/>
        <color theme="1"/>
        <rFont val="Calibri"/>
        <family val="2"/>
        <scheme val="minor"/>
      </rPr>
      <t xml:space="preserve">Note: </t>
    </r>
    <r>
      <rPr>
        <sz val="12"/>
        <color theme="1"/>
        <rFont val="Calibri"/>
        <family val="2"/>
        <scheme val="minor"/>
      </rPr>
      <t xml:space="preserve">
</t>
    </r>
    <r>
      <rPr>
        <sz val="12"/>
        <color theme="1"/>
        <rFont val="Calibri"/>
        <family val="2"/>
      </rPr>
      <t>•  External daily rates may vary, but Enterprise Ireland support is limited to the first €900 per day including all travel and other costs.</t>
    </r>
    <r>
      <rPr>
        <sz val="12"/>
        <color theme="1"/>
        <rFont val="Calibri"/>
        <family val="2"/>
        <scheme val="minor"/>
      </rPr>
      <t xml:space="preserve">
•  Where there is more than one consultancy firm involved on the project, the rate applies to each firm separately.
•  For each invoice claimed, you must submit a copy of Bank or Company Credit Card Statement as proof of payment.</t>
    </r>
  </si>
  <si>
    <r>
      <rPr>
        <sz val="12"/>
        <color theme="1"/>
        <rFont val="Calibri"/>
        <family val="2"/>
        <scheme val="minor"/>
      </rPr>
      <t>• A Progress Report must be completed with the</t>
    </r>
    <r>
      <rPr>
        <b/>
        <sz val="12"/>
        <color theme="1"/>
        <rFont val="Calibri"/>
        <family val="2"/>
        <scheme val="minor"/>
      </rPr>
      <t xml:space="preserve"> </t>
    </r>
    <r>
      <rPr>
        <sz val="12"/>
        <color theme="1"/>
        <rFont val="Calibri"/>
        <family val="2"/>
        <scheme val="minor"/>
      </rPr>
      <t>claim detailing the progress of the project.</t>
    </r>
  </si>
  <si>
    <t>Enterprise Ireland Project Number (as per the Letter of Offer)</t>
  </si>
  <si>
    <t>Project End Date (as per Letter of Offer) :</t>
  </si>
  <si>
    <t>Final Claim Date (as per Letter of Offer) :</t>
  </si>
  <si>
    <t>Total approved expenditure as per Letter of Offer:</t>
  </si>
  <si>
    <t>Project Start Date (as per Letter of Offer) :</t>
  </si>
  <si>
    <t>Max of 4 claims permitted - Is this the 1st, 2nd, 3rd or 4th claim</t>
  </si>
  <si>
    <t>Is this the final claim</t>
  </si>
  <si>
    <t>Claim Contact:</t>
  </si>
  <si>
    <t>Claim Contact Email Address:</t>
  </si>
  <si>
    <t>Project Number 
(confirmed in Letter of Offer):</t>
  </si>
  <si>
    <t>A Progress Report must be submitted with the claim detailing the progress of the project. The Progress Report template is provided in this workbook.</t>
  </si>
  <si>
    <r>
      <t xml:space="preserve">The expenditure details from the claim form tab will be copied across to the Director Statement. 
The Director Statement must be signed by the Managing Director or two Directors (Companies) or by two authorised signatories (Local Authority/HEI).
Please print the Director Statement on company headed paper, sign, scan and email back with the claim.
</t>
    </r>
    <r>
      <rPr>
        <b/>
        <sz val="10"/>
        <color theme="1"/>
        <rFont val="Arial"/>
        <family val="2"/>
      </rPr>
      <t>Original signatures or signatures via DocuSign only.</t>
    </r>
  </si>
  <si>
    <t>Employment Contracts</t>
  </si>
  <si>
    <t>Batch Payroll</t>
  </si>
  <si>
    <t>Payslips</t>
  </si>
  <si>
    <r>
      <t xml:space="preserve">Please ensure a copy of the most recent payslip for each employee is submitted. 
</t>
    </r>
    <r>
      <rPr>
        <b/>
        <sz val="10"/>
        <color rgb="FF000000"/>
        <rFont val="Arial"/>
        <family val="2"/>
      </rPr>
      <t xml:space="preserve">Note: </t>
    </r>
    <r>
      <rPr>
        <sz val="10"/>
        <color rgb="FF000000"/>
        <rFont val="Arial"/>
        <family val="2"/>
      </rPr>
      <t xml:space="preserve">There are </t>
    </r>
    <r>
      <rPr>
        <b/>
        <sz val="10"/>
        <color rgb="FF000000"/>
        <rFont val="Arial"/>
        <family val="2"/>
      </rPr>
      <t xml:space="preserve">pre-populated </t>
    </r>
    <r>
      <rPr>
        <sz val="10"/>
        <color rgb="FF000000"/>
        <rFont val="Arial"/>
        <family val="2"/>
      </rPr>
      <t xml:space="preserve">items numbers assigned as per claim form, please ensure these item numbers are applied to the corresponding payslips.
</t>
    </r>
  </si>
  <si>
    <r>
      <t xml:space="preserve">The corresponding proof of payment (from the same pay period as payslips are required) in the form of a Bank or Company Credit Card Statement. 
</t>
    </r>
    <r>
      <rPr>
        <b/>
        <sz val="10"/>
        <rFont val="Arial"/>
        <family val="2"/>
      </rPr>
      <t>Note:</t>
    </r>
    <r>
      <rPr>
        <sz val="10"/>
        <rFont val="Arial"/>
        <family val="2"/>
      </rPr>
      <t xml:space="preserve"> There are </t>
    </r>
    <r>
      <rPr>
        <b/>
        <sz val="10"/>
        <rFont val="Arial"/>
        <family val="2"/>
      </rPr>
      <t>pre-populated</t>
    </r>
    <r>
      <rPr>
        <sz val="10"/>
        <rFont val="Arial"/>
        <family val="2"/>
      </rPr>
      <t xml:space="preserve"> items numbers assigned as per claim form, please ensure these item numbers are applied to the corresponding proof of payment.</t>
    </r>
  </si>
  <si>
    <r>
      <t xml:space="preserve">Include with claim, copies of employment contracts for all employees of Grantee Company (including any replacements) on which grant is being claimed. 
</t>
    </r>
    <r>
      <rPr>
        <b/>
        <sz val="10"/>
        <color rgb="FF000000"/>
        <rFont val="Arial"/>
        <family val="2"/>
      </rPr>
      <t>Note</t>
    </r>
    <r>
      <rPr>
        <sz val="10"/>
        <color rgb="FF000000"/>
        <rFont val="Arial"/>
        <family val="2"/>
      </rPr>
      <t xml:space="preserve">: The contract must confirm the employee is employed by the Grantee Company only. The contract should include employee name, contract duration (fixed term or permanent), job title, job location, start date and salary/wage.The contract must be dated and signed by both the company personnel representative and the employee.
</t>
    </r>
    <r>
      <rPr>
        <b/>
        <sz val="10"/>
        <color rgb="FF000000"/>
        <rFont val="Arial"/>
        <family val="2"/>
      </rPr>
      <t>Note:</t>
    </r>
    <r>
      <rPr>
        <sz val="10"/>
        <color rgb="FF000000"/>
        <rFont val="Arial"/>
        <family val="2"/>
      </rPr>
      <t xml:space="preserve"> There are </t>
    </r>
    <r>
      <rPr>
        <b/>
        <sz val="10"/>
        <color rgb="FF000000"/>
        <rFont val="Arial"/>
        <family val="2"/>
      </rPr>
      <t>pre-populate</t>
    </r>
    <r>
      <rPr>
        <sz val="10"/>
        <color rgb="FF000000"/>
        <rFont val="Arial"/>
        <family val="2"/>
      </rPr>
      <t>d items numbers assigned as per claim form, please ensure these item numbers are applied to the corresponding contracts.</t>
    </r>
  </si>
  <si>
    <r>
      <t xml:space="preserve">The </t>
    </r>
    <r>
      <rPr>
        <b/>
        <sz val="10"/>
        <rFont val="Arial"/>
        <family val="2"/>
      </rPr>
      <t>original travel itinerary email</t>
    </r>
    <r>
      <rPr>
        <sz val="10"/>
        <rFont val="Arial"/>
        <family val="2"/>
      </rPr>
      <t xml:space="preserve"> received at the time of booking is required.
If ticketed travel is booked by an agent, please provide the related invoice and proof of payment to this agent. 
• Please note, copies of boarding cards are not admissable.
• No proof of payment is required for e-tickets.  
• All Airline tickets must state: </t>
    </r>
    <r>
      <rPr>
        <b/>
        <sz val="10"/>
        <rFont val="Arial"/>
        <family val="2"/>
      </rPr>
      <t>name, destination, travel dates, costs and the time/date of booking</t>
    </r>
    <r>
      <rPr>
        <sz val="10"/>
        <rFont val="Arial"/>
        <family val="2"/>
      </rPr>
      <t xml:space="preserve">.  
• All other tickets must confirm an outward and return journey in order to calculate appropriate subsistence for each journey.  
</t>
    </r>
    <r>
      <rPr>
        <b/>
        <sz val="10"/>
        <rFont val="Arial"/>
        <family val="2"/>
      </rPr>
      <t>• All tickets must reflect the pre-populated Item No. as per claim form.</t>
    </r>
    <r>
      <rPr>
        <sz val="10"/>
        <rFont val="Arial"/>
        <family val="2"/>
      </rPr>
      <t xml:space="preserve">
N.B. Subsistence to be claimed based on related travel.  Do not submit any receipts or proof of payment relating to subsistence.
Submit invoice and proof of payment for car hire.  Or claim relevant mileage on private car.
</t>
    </r>
  </si>
  <si>
    <r>
      <t xml:space="preserve">For each invoice claimed, you must submit a copy of Bank or Company Credit Card Statement as proof of payment. 
</t>
    </r>
    <r>
      <rPr>
        <b/>
        <sz val="10"/>
        <rFont val="Arial"/>
        <family val="2"/>
      </rPr>
      <t>Note:</t>
    </r>
    <r>
      <rPr>
        <sz val="10"/>
        <rFont val="Arial"/>
        <family val="2"/>
      </rPr>
      <t xml:space="preserve"> Invoices marked paid or suppliers’ statements are not acceptable proof of payment.
</t>
    </r>
    <r>
      <rPr>
        <b/>
        <sz val="10"/>
        <rFont val="Arial"/>
        <family val="2"/>
      </rPr>
      <t>Note:</t>
    </r>
    <r>
      <rPr>
        <sz val="10"/>
        <rFont val="Arial"/>
        <family val="2"/>
      </rPr>
      <t xml:space="preserve"> There are </t>
    </r>
    <r>
      <rPr>
        <b/>
        <sz val="10"/>
        <rFont val="Arial"/>
        <family val="2"/>
      </rPr>
      <t>pre-populated</t>
    </r>
    <r>
      <rPr>
        <sz val="10"/>
        <rFont val="Arial"/>
        <family val="2"/>
      </rPr>
      <t xml:space="preserve"> items numbers assigned as per claim form, please ensure these item numbers are applied to the corresponding invoices and proof of payment.</t>
    </r>
  </si>
  <si>
    <r>
      <t xml:space="preserve">Where salaries are paid as a batch payment, the payroll listing is also required. If salaries are listed as individual transactions on the bank statement, payroll listing is not required.
</t>
    </r>
    <r>
      <rPr>
        <b/>
        <sz val="10"/>
        <rFont val="Arial"/>
        <family val="2"/>
      </rPr>
      <t>Note:</t>
    </r>
    <r>
      <rPr>
        <sz val="10"/>
        <rFont val="Arial"/>
        <family val="2"/>
      </rPr>
      <t xml:space="preserve"> The payroll listing must show the name of the employees included in the claim, and the monetary values for </t>
    </r>
    <r>
      <rPr>
        <b/>
        <sz val="10"/>
        <rFont val="Arial"/>
        <family val="2"/>
      </rPr>
      <t>all</t>
    </r>
    <r>
      <rPr>
        <sz val="10"/>
        <rFont val="Arial"/>
        <family val="2"/>
      </rPr>
      <t xml:space="preserve"> employees included in the payroll. The total of all monetary values paid to each employee must correspond with the transaction as per proof of payment.
</t>
    </r>
    <r>
      <rPr>
        <b/>
        <sz val="10"/>
        <rFont val="Arial"/>
        <family val="2"/>
      </rPr>
      <t xml:space="preserve">Note: </t>
    </r>
    <r>
      <rPr>
        <sz val="10"/>
        <rFont val="Arial"/>
        <family val="2"/>
      </rPr>
      <t>The names of employees (that are not included in the claim) can be redacted.</t>
    </r>
  </si>
  <si>
    <t xml:space="preserve">In column A, number each line item.  This Item No. should be written on all supporting documents for cross referencing purposes.
</t>
  </si>
  <si>
    <t>Ensure that the overhead rate you are claiming is in line with the approved rate as per your Letter of Offer.</t>
  </si>
  <si>
    <r>
      <t xml:space="preserve">International Travel Only - Flight, Ferry, Rail, Car Hire Expenditure </t>
    </r>
    <r>
      <rPr>
        <b/>
        <sz val="14"/>
        <color rgb="FF0000E1"/>
        <rFont val="Calibri"/>
        <family val="2"/>
        <scheme val="minor"/>
      </rPr>
      <t>(Mileage is below)</t>
    </r>
  </si>
  <si>
    <t>Starting Point, Destination and reason for your journey</t>
  </si>
  <si>
    <t>Departure Date from Ireland (insert using dd/mm/yyyy format)</t>
  </si>
  <si>
    <t>Arrival Date to Ireland (insert using dd/mm/yyyy format)</t>
  </si>
  <si>
    <r>
      <t xml:space="preserve">Subsistence Costs
</t>
    </r>
    <r>
      <rPr>
        <b/>
        <sz val="10"/>
        <rFont val="Calibri"/>
        <family val="2"/>
        <scheme val="minor"/>
      </rPr>
      <t>Select the correct value from the drop down menu</t>
    </r>
  </si>
  <si>
    <t>&lt;- unhide rows between row 30 and row 109 if required</t>
  </si>
  <si>
    <t>Mileage per Km: €0.60</t>
  </si>
  <si>
    <r>
      <t xml:space="preserve">Journey Description 
</t>
    </r>
    <r>
      <rPr>
        <b/>
        <sz val="10"/>
        <rFont val="Calibri"/>
        <family val="2"/>
        <scheme val="minor"/>
      </rPr>
      <t>(Include Starting Point, Destination and reason for your journey)</t>
    </r>
  </si>
  <si>
    <r>
      <t xml:space="preserve">Cost
</t>
    </r>
    <r>
      <rPr>
        <b/>
        <sz val="10"/>
        <rFont val="Calibri"/>
        <family val="2"/>
        <scheme val="minor"/>
      </rPr>
      <t>(Mileage paid at 60c per Kilometre)</t>
    </r>
  </si>
  <si>
    <t>Departure Date (insert using dd/mm/yyyy format)</t>
  </si>
  <si>
    <t>Arrival Date (insert using dd/mm/yyyy format)</t>
  </si>
  <si>
    <t>&lt;- unhide rows between row 156 and row 221 if required</t>
  </si>
  <si>
    <t>Total Travel &amp; Subsistence:</t>
  </si>
  <si>
    <r>
      <t xml:space="preserve">Use a separate line for each person. Note that ONLY staff on the grantee payroll are eligible for support.
Provide details of staff that travelled and reason of travel	
Insert details of international flights or ferries (Submit the itinerary email or ticket/e-ticket.  No Proof of payment needed for e-tickets, otherwise receipts are required.  
Ticket must state </t>
    </r>
    <r>
      <rPr>
        <b/>
        <sz val="11"/>
        <rFont val="Calibri"/>
        <family val="2"/>
        <scheme val="minor"/>
      </rPr>
      <t>name, destination, outward and return journey dates, cost and time/date of booking.</t>
    </r>
  </si>
  <si>
    <t>Accounting Code Reference</t>
  </si>
  <si>
    <t>Total Eligible Costs:</t>
  </si>
  <si>
    <t>Total Claimed Costs:</t>
  </si>
  <si>
    <t>Total Disallowed Costs:</t>
  </si>
  <si>
    <t>Claimed Costs</t>
  </si>
  <si>
    <t>&lt;- unhide rows between row 30 and row 112 if required</t>
  </si>
  <si>
    <t>Consultancy:</t>
  </si>
  <si>
    <t>Hardware &amp; Software Costs:</t>
  </si>
  <si>
    <t>Consultancy</t>
  </si>
  <si>
    <t>Hardware &amp; Software</t>
  </si>
  <si>
    <t>Hardware Costs - Approved Costs only are eligible for support</t>
  </si>
  <si>
    <t>Provider</t>
  </si>
  <si>
    <t>Description</t>
  </si>
  <si>
    <t>Overheads (Indirect Costs) @ 7%</t>
  </si>
  <si>
    <t>Overheads @ 7%</t>
  </si>
  <si>
    <t>Salaries</t>
  </si>
  <si>
    <r>
      <rPr>
        <b/>
        <sz val="12"/>
        <color theme="1"/>
        <rFont val="Calibri"/>
        <family val="2"/>
        <scheme val="minor"/>
      </rPr>
      <t>Note</t>
    </r>
    <r>
      <rPr>
        <sz val="12"/>
        <color theme="1"/>
        <rFont val="Calibri"/>
        <family val="2"/>
        <scheme val="minor"/>
      </rPr>
      <t>: 
•  Approved Hardware and/or Software Costs only are eligible for support
•  For each invoice claimed, you must submit a copy of Bank or Company Credit Card Statement as proof of payment.                                                                                                                                                                                                                             
•  Proof of Payment must show the Grantee Company Name, BIC and IBAN (or account number and sort code</t>
    </r>
  </si>
  <si>
    <t>Overheads (Indirect Costs):</t>
  </si>
  <si>
    <t>•  Note the costs of administration, finance, IT support etc., are considered overheads and covered under the overhead allowance calculated at 7% of eligible cost categories approved. 
•  Do not itemise overhead expenditure. 
•  No evidence of expenditure or proof of payment is required for overheads.  
•  Overheads are calculated as a percentage of certified cost categories (as per the Letter of Offer).  
•  Please refer to your Letter of Offer to establish if you have been approved overheads as part of your Smart Regions grant.</t>
  </si>
  <si>
    <r>
      <t xml:space="preserve">Please submit with the Claim copies of Consultant's Invoices. 
Invoices must clearly state the work undertaken, daily rate and number of days. 
</t>
    </r>
    <r>
      <rPr>
        <b/>
        <sz val="10"/>
        <rFont val="Arial"/>
        <family val="2"/>
      </rPr>
      <t>Note:</t>
    </r>
    <r>
      <rPr>
        <sz val="10"/>
        <rFont val="Arial"/>
        <family val="2"/>
      </rPr>
      <t xml:space="preserve"> There are </t>
    </r>
    <r>
      <rPr>
        <b/>
        <sz val="10"/>
        <rFont val="Arial"/>
        <family val="2"/>
      </rPr>
      <t>pre-populated</t>
    </r>
    <r>
      <rPr>
        <sz val="10"/>
        <rFont val="Arial"/>
        <family val="2"/>
      </rPr>
      <t xml:space="preserve"> items numbers assigned as per claim form, please ensure these item numbers are applied to the corresponding invoices and proof of payment</t>
    </r>
  </si>
  <si>
    <t>Hardware &amp; Software Costs</t>
  </si>
  <si>
    <r>
      <t xml:space="preserve">Please submit with the Claim copies of Supplier's Invoices. 
Invoices must clearly state the details of the hardware/software costs. 
</t>
    </r>
    <r>
      <rPr>
        <b/>
        <sz val="10"/>
        <rFont val="Arial"/>
        <family val="2"/>
      </rPr>
      <t>Note:</t>
    </r>
    <r>
      <rPr>
        <sz val="10"/>
        <rFont val="Arial"/>
        <family val="2"/>
      </rPr>
      <t xml:space="preserve"> There are </t>
    </r>
    <r>
      <rPr>
        <b/>
        <sz val="10"/>
        <rFont val="Arial"/>
        <family val="2"/>
      </rPr>
      <t>pre-populated</t>
    </r>
    <r>
      <rPr>
        <sz val="10"/>
        <rFont val="Arial"/>
        <family val="2"/>
      </rPr>
      <t xml:space="preserve"> items numbers assigned as per claim form, please ensure these item numbers are applied to the corresponding invoices and proof of payment</t>
    </r>
  </si>
  <si>
    <t>Task Assignment Letter</t>
  </si>
  <si>
    <r>
      <t xml:space="preserve">For each employee claimed, a task assignment letter must be completed. Please print the Task Assignemnt Letter, complete, sign, scan and email back with the claim.
</t>
    </r>
    <r>
      <rPr>
        <b/>
        <sz val="10"/>
        <rFont val="Arial"/>
        <family val="2"/>
      </rPr>
      <t>Original signatures or signatures via DocuSign only.</t>
    </r>
  </si>
  <si>
    <t>Total Salaries :</t>
  </si>
  <si>
    <t xml:space="preserve"> </t>
  </si>
  <si>
    <t>Describe the high-level activities and work carried out to date, building on work done in any previous claim.  Please include details of services delivered to SME as part of the programme, training activities and consultancy engagement.
There is no need to list the names of those who worked on each project as that information is captured in the Claim cost workbook. Please include summary of KPI achieved in the period.</t>
  </si>
  <si>
    <t>List the key impacts, outcomes &amp; benefits to your company. Will the programme be delivered in full before project end? Will the company utilise the full grant or will some part get cancelled? Have the SMEs in the region introduced product/process innovation as a result of the services provided through your programme?</t>
  </si>
  <si>
    <t>What did you want out of the project? (Abstract of what the Stream 3 project aims to deliver for SMEs)</t>
  </si>
  <si>
    <t>List the outcomes of the work to date including the follow up actions: number of courses ran, number of attendees… Follow up actions to take to deliver the programme. Is the programme having the desired impast. How is particpipant satisfaction measured and analysed i.e. is it meeting their market needs? Are there any actions taken from the feedback received? Please include pictures of any key events.</t>
  </si>
  <si>
    <r>
      <rPr>
        <b/>
        <sz val="12"/>
        <rFont val="Calibri"/>
        <family val="2"/>
        <scheme val="minor"/>
      </rPr>
      <t>Note:</t>
    </r>
    <r>
      <rPr>
        <sz val="12"/>
        <rFont val="Calibri"/>
        <family val="2"/>
        <scheme val="minor"/>
      </rPr>
      <t xml:space="preserve">
•  A maximum grant of up to 100% of eligible salary, capped at €100k gross salary (excluding Employer's PRSI, bonuses, pensions or any other payments) per person
•  Only salary costs in respect of time spent on the work programme shall be deemed eligible costs.
•  Roles for which funding has been approved by Enterprise Ireland must be clearly assigned with responsibilities relating to the implementation of the work programme.
•  Personnel must have fixed term contracts and be employed directly by the Grantee Company to drive the various elements of the work programme over the period of funding. 
•  Employee time spent at a trade fair cannot be claimed.
•  For each employee listed we will require 1) a copy of the signed contract of employment, 2) the most recent payslip, 3) the corresponding proof of payment i.e. bank statement from the same pay period as per payslip and 4) batch payroll report (if applicable)
•  Only key management personnel or key technical personnel charged with the management and delivery of the overall project or specific elements of the proposed project will be eligible for support.
•  Each entry has been given a </t>
    </r>
    <r>
      <rPr>
        <b/>
        <sz val="12"/>
        <rFont val="Calibri"/>
        <family val="2"/>
        <scheme val="minor"/>
      </rPr>
      <t>pre-populated</t>
    </r>
    <r>
      <rPr>
        <sz val="12"/>
        <rFont val="Calibri"/>
        <family val="2"/>
        <scheme val="minor"/>
      </rPr>
      <t xml:space="preserve"> "Item No.". Please ensure that the corresponding invoice and proof of payment i.e. bank statement are clearly marked with the item no. that it corresponds with. The Item No. can be found in Column A of each individual category tabs.
</t>
    </r>
  </si>
  <si>
    <t>Smart Regions Stream 3 Services to SMEs to drive Innovation Solutions</t>
  </si>
  <si>
    <t xml:space="preserve">Grantee Company: </t>
  </si>
  <si>
    <t>PPM Project Number</t>
  </si>
  <si>
    <t>PPM Project Number:</t>
  </si>
  <si>
    <t>PPM Project No.:</t>
  </si>
  <si>
    <r>
      <t xml:space="preserve">Smart Regions (Enterprise Innovation Scheme) 
</t>
    </r>
    <r>
      <rPr>
        <sz val="14"/>
        <rFont val="Arial"/>
        <family val="2"/>
      </rPr>
      <t>Northern &amp; Western, Southern, Eastern &amp; Midland Regional Programme 21-27</t>
    </r>
  </si>
  <si>
    <t>Beneficiary Declaration of Compliance i.e. Director Statement</t>
  </si>
  <si>
    <t>1. I/We declare that, the costs included in this claim have not been included in previous claims to Enterprise Ireland, any other Government Agency, the EU, or for any grant.</t>
  </si>
  <si>
    <t xml:space="preserve">2. Foreign currency amounts have been converted to euro using the rate of exchange at the date of payment and thus represent the actual euro cost paid.  </t>
  </si>
  <si>
    <t>3. The expenditure relates fully to the eligible activities set out in the Grant Agreement (Letter of Offer) for this project.</t>
  </si>
  <si>
    <t xml:space="preserve">4. The expenditure has been incurred and paid within the eligibility period set out in the Grant Agreement 
(Letter of Offer). </t>
  </si>
  <si>
    <t>5. The expenditure has not been and will not be presented for co-funding from any other European funding programme.</t>
  </si>
  <si>
    <t xml:space="preserve">6. The expenditure has not been presented in a previous declaration of expenditure against this project. </t>
  </si>
  <si>
    <t>7. The expenditure has been checked for duplication of invoices or salaries.</t>
  </si>
  <si>
    <t>8. The expenditure can be supported with documentation to provide a full audit trail.</t>
  </si>
  <si>
    <t>Continued on the next page:</t>
  </si>
  <si>
    <t>PPM Project Nbo.:</t>
  </si>
  <si>
    <t>Claim Checklist for Smart Regions co-funded under European Regional Development Fund (ERDF)</t>
  </si>
  <si>
    <t>Project Number (confirmed in Letter of Offer):</t>
  </si>
  <si>
    <t>Company's webpage displays Government of Ireland and EU logos with funding statement.</t>
  </si>
  <si>
    <t>Company's social media displays Government of Ireland and EU logos with funding statement.</t>
  </si>
  <si>
    <t>If funding is less than €500,000, an A3 Poster should be on display in a prominent position acknowleding ERDF  co-funding</t>
  </si>
  <si>
    <t>If funding is greater than €500,000, a permanent plaque should be on display in a prominent position acknowleding ERDF co-funding</t>
  </si>
  <si>
    <t>Company's webpage shows project description, aims and results.</t>
  </si>
  <si>
    <t>Logos are provided by our Smart Regions Team:</t>
  </si>
  <si>
    <t>smartregions@enterprise-ireland.com</t>
  </si>
  <si>
    <t>Procurement</t>
  </si>
  <si>
    <t xml:space="preserve">For all contracts valued between €10,000 to €49,999 (excluding VAT), although there is no requirement to advertise on eTenders or elsewhere, the principle of transparency and non-discrimination still needs to be satisfied. </t>
  </si>
  <si>
    <r>
      <rPr>
        <b/>
        <sz val="10"/>
        <rFont val="Arial"/>
        <family val="2"/>
      </rPr>
      <t xml:space="preserve">Consultant: </t>
    </r>
    <r>
      <rPr>
        <sz val="10"/>
        <rFont val="Arial"/>
        <family val="2"/>
      </rPr>
      <t xml:space="preserve">For each invoice claimed, you must submit a copy of Bank or Company Credit Card Statement as proof of payment. 
</t>
    </r>
    <r>
      <rPr>
        <b/>
        <sz val="10"/>
        <rFont val="Arial"/>
        <family val="2"/>
      </rPr>
      <t>Note:</t>
    </r>
    <r>
      <rPr>
        <sz val="10"/>
        <rFont val="Arial"/>
        <family val="2"/>
      </rPr>
      <t xml:space="preserve"> Invoices marked paid or suppliers’ statements are not acceptable proof of payment.
</t>
    </r>
    <r>
      <rPr>
        <b/>
        <sz val="10"/>
        <rFont val="Arial"/>
        <family val="2"/>
      </rPr>
      <t>Note:</t>
    </r>
    <r>
      <rPr>
        <sz val="10"/>
        <rFont val="Arial"/>
        <family val="2"/>
      </rPr>
      <t xml:space="preserve"> There are pre-populated items numbers assigned as per claim form, please ensure these item numbers are applied to the corresponding invoices and proof of payment.</t>
    </r>
  </si>
  <si>
    <t>Claim Form &amp; Declaration of Compliance i.e. Director Statement</t>
  </si>
  <si>
    <t>Instructions to complete claim for  Smart Regions Enterprise Innovation Scheme (Smart Regions)
Stream 3 - Services to SMEs to drive Innovation Solutions</t>
  </si>
  <si>
    <r>
      <t xml:space="preserve">• Complete the Smart Regions Services to SMEs to drive Innovation Solutions Grant Claim Workbook as instructed. 
• Directors Statement must be signed with </t>
    </r>
    <r>
      <rPr>
        <b/>
        <sz val="12"/>
        <color theme="1"/>
        <rFont val="Calibri"/>
        <family val="2"/>
        <scheme val="minor"/>
      </rPr>
      <t>original signatures (ink to paper) or signatures via DocuSign only</t>
    </r>
    <r>
      <rPr>
        <sz val="12"/>
        <color theme="1"/>
        <rFont val="Calibri"/>
        <family val="2"/>
        <scheme val="minor"/>
      </rPr>
      <t>, images of original signatures are not admissable.
• Print, sign, scan the Director Statement (on Grantee Company headed paper). Return the pdf document, the Excel Claim Form and supporting documentation to
   Project and Portfolio Management Center (PPM) as outlined on the website.</t>
    </r>
  </si>
  <si>
    <t>Declaration of Compliance, i.e. Director Statement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</si>
</sst>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4" formatCode="_-&quot;€&quot;* #,##0.00_-;\-&quot;€&quot;* #,##0.00_-;_-&quot;€&quot;* &quot;-&quot;??_-;_-@_-"/>
    <numFmt numFmtId="43" formatCode="_-* #,##0.00_-;\-* #,##0.00_-;_-* &quot;-&quot;??_-;_-@_-"/>
    <numFmt numFmtId="164" formatCode="_-&quot;€&quot;* #,##0_-;\-&quot;€&quot;* #,##0_-;_-&quot;€&quot;* &quot;-&quot;??_-;_-@_-"/>
    <numFmt numFmtId="165" formatCode="&quot;€&quot;#,##0.00"/>
    <numFmt numFmtId="166" formatCode="_-[$€-2]\ * #,##0.00_-;\-[$€-2]\ * #,##0.00_-;_-[$€-2]\ * &quot;-&quot;??_-;_-@_-"/>
    <numFmt numFmtId="167" formatCode="_-[$€-1809]* #,##0.00_-;\-[$€-1809]* #,##0.00_-;_-[$€-1809]* &quot;-&quot;??_-;_-@_-"/>
    <numFmt numFmtId="168" formatCode="dd/mm/yyyy;@"/>
    <numFmt numFmtId="169" formatCode="hh:mm:ss;@"/>
    <numFmt numFmtId="170" formatCode="[$-F400]h:mm:ss\ AM/PM"/>
    <numFmt numFmtId="171" formatCode="0.0"/>
  </numFmts>
  <fonts count="73" x14ac:knownFonts="1">
    <font>
      <sz val="11"/>
      <color theme="1"/>
      <name val="Calibri"/>
      <family val="2"/>
      <scheme val="minor"/>
    </font>
    <font>
      <sz val="11"/>
      <color rgb="FF006100"/>
      <name val="Calibri"/>
      <family val="2"/>
      <scheme val="minor"/>
    </font>
    <font>
      <b/>
      <sz val="11"/>
      <color rgb="FFFA7D00"/>
      <name val="Calibri"/>
      <family val="2"/>
      <scheme val="minor"/>
    </font>
    <font>
      <sz val="11"/>
      <color theme="0"/>
      <name val="Calibri"/>
      <family val="2"/>
      <scheme val="minor"/>
    </font>
    <font>
      <sz val="10"/>
      <name val="Arial"/>
      <family val="2"/>
    </font>
    <font>
      <b/>
      <sz val="9"/>
      <name val="Arial"/>
      <family val="2"/>
    </font>
    <font>
      <b/>
      <sz val="14"/>
      <color theme="0"/>
      <name val="Calibri"/>
      <family val="2"/>
      <scheme val="minor"/>
    </font>
    <font>
      <b/>
      <sz val="11"/>
      <color theme="0"/>
      <name val="Calibri"/>
      <family val="2"/>
      <scheme val="minor"/>
    </font>
    <font>
      <sz val="11"/>
      <name val="Calibri"/>
      <family val="2"/>
      <scheme val="minor"/>
    </font>
    <font>
      <b/>
      <sz val="11"/>
      <name val="Calibri"/>
      <family val="2"/>
      <scheme val="minor"/>
    </font>
    <font>
      <b/>
      <sz val="12"/>
      <color theme="0"/>
      <name val="Calibri"/>
      <family val="2"/>
      <scheme val="minor"/>
    </font>
    <font>
      <b/>
      <i/>
      <sz val="11"/>
      <name val="Calibri"/>
      <family val="2"/>
      <scheme val="minor"/>
    </font>
    <font>
      <sz val="11"/>
      <color theme="1"/>
      <name val="Calibri"/>
      <family val="2"/>
      <scheme val="minor"/>
    </font>
    <font>
      <b/>
      <sz val="11"/>
      <color theme="1"/>
      <name val="Calibri"/>
      <family val="2"/>
      <scheme val="minor"/>
    </font>
    <font>
      <sz val="18"/>
      <name val="Arial"/>
      <family val="2"/>
    </font>
    <font>
      <b/>
      <sz val="9"/>
      <color theme="1"/>
      <name val="Arial"/>
      <family val="2"/>
    </font>
    <font>
      <sz val="11"/>
      <name val="Calibri"/>
      <family val="2"/>
    </font>
    <font>
      <b/>
      <sz val="10"/>
      <name val="Calibri"/>
      <family val="2"/>
      <scheme val="minor"/>
    </font>
    <font>
      <sz val="10"/>
      <name val="Calibri"/>
      <family val="2"/>
      <scheme val="minor"/>
    </font>
    <font>
      <sz val="12"/>
      <name val="Calibri"/>
      <family val="2"/>
      <scheme val="minor"/>
    </font>
    <font>
      <b/>
      <sz val="22"/>
      <color rgb="FF006100"/>
      <name val="Calibri"/>
      <family val="2"/>
      <scheme val="minor"/>
    </font>
    <font>
      <sz val="14"/>
      <color theme="1"/>
      <name val="Calibri"/>
      <family val="2"/>
      <scheme val="minor"/>
    </font>
    <font>
      <sz val="10"/>
      <name val="Arial"/>
      <family val="2"/>
    </font>
    <font>
      <sz val="10"/>
      <name val="Verdana"/>
      <family val="2"/>
    </font>
    <font>
      <b/>
      <sz val="10"/>
      <name val="Arial"/>
      <family val="2"/>
    </font>
    <font>
      <b/>
      <sz val="10"/>
      <color theme="1"/>
      <name val="Arial"/>
      <family val="2"/>
    </font>
    <font>
      <u/>
      <sz val="11"/>
      <color theme="10"/>
      <name val="Calibri"/>
      <family val="2"/>
      <scheme val="minor"/>
    </font>
    <font>
      <b/>
      <sz val="10"/>
      <color theme="0"/>
      <name val="Arial"/>
      <family val="2"/>
    </font>
    <font>
      <sz val="10"/>
      <color theme="1"/>
      <name val="Arial"/>
      <family val="2"/>
    </font>
    <font>
      <b/>
      <sz val="10"/>
      <color rgb="FF0000E1"/>
      <name val="Arial"/>
      <family val="2"/>
    </font>
    <font>
      <u/>
      <sz val="10"/>
      <name val="Arial"/>
      <family val="2"/>
    </font>
    <font>
      <b/>
      <sz val="10"/>
      <color rgb="FF000000"/>
      <name val="Arial"/>
      <family val="2"/>
    </font>
    <font>
      <sz val="10"/>
      <color rgb="FF000000"/>
      <name val="Arial"/>
      <family val="2"/>
    </font>
    <font>
      <b/>
      <u/>
      <sz val="11"/>
      <color rgb="FF0000E1"/>
      <name val="Calibri"/>
      <family val="2"/>
      <scheme val="minor"/>
    </font>
    <font>
      <b/>
      <sz val="20"/>
      <color theme="1"/>
      <name val="Calibri"/>
      <family val="2"/>
      <scheme val="minor"/>
    </font>
    <font>
      <b/>
      <sz val="14"/>
      <color theme="1"/>
      <name val="Calibri"/>
      <family val="2"/>
      <scheme val="minor"/>
    </font>
    <font>
      <sz val="12"/>
      <color theme="1"/>
      <name val="Calibri"/>
      <family val="2"/>
      <scheme val="minor"/>
    </font>
    <font>
      <b/>
      <u/>
      <sz val="12"/>
      <color theme="10"/>
      <name val="Calibri"/>
      <family val="2"/>
      <scheme val="minor"/>
    </font>
    <font>
      <sz val="10"/>
      <color rgb="FF0000E1"/>
      <name val="Arial"/>
      <family val="2"/>
    </font>
    <font>
      <b/>
      <sz val="12"/>
      <color theme="1"/>
      <name val="Calibri"/>
      <family val="2"/>
      <scheme val="minor"/>
    </font>
    <font>
      <b/>
      <sz val="12"/>
      <name val="Calibri"/>
      <family val="2"/>
      <scheme val="minor"/>
    </font>
    <font>
      <sz val="12"/>
      <color theme="1"/>
      <name val="Calibri"/>
      <family val="2"/>
    </font>
    <font>
      <sz val="16"/>
      <name val="Arial"/>
      <family val="2"/>
    </font>
    <font>
      <sz val="11"/>
      <name val="Arial"/>
      <family val="2"/>
    </font>
    <font>
      <i/>
      <sz val="10"/>
      <color theme="1"/>
      <name val="Arial"/>
      <family val="2"/>
    </font>
    <font>
      <b/>
      <sz val="10"/>
      <color rgb="FFFA7D00"/>
      <name val="Arial"/>
      <family val="2"/>
    </font>
    <font>
      <b/>
      <u/>
      <sz val="10"/>
      <color rgb="FF0000E1"/>
      <name val="Arial"/>
      <family val="2"/>
    </font>
    <font>
      <b/>
      <i/>
      <sz val="10"/>
      <color theme="1"/>
      <name val="Arial"/>
      <family val="2"/>
    </font>
    <font>
      <sz val="10"/>
      <color theme="0"/>
      <name val="Arial"/>
      <family val="2"/>
    </font>
    <font>
      <sz val="8"/>
      <name val="Arial"/>
      <family val="2"/>
    </font>
    <font>
      <b/>
      <sz val="11"/>
      <color theme="0"/>
      <name val="Arial"/>
      <family val="2"/>
    </font>
    <font>
      <b/>
      <sz val="14"/>
      <name val="Calibri"/>
      <family val="2"/>
      <scheme val="minor"/>
    </font>
    <font>
      <sz val="8"/>
      <color theme="1"/>
      <name val="Arial"/>
      <family val="2"/>
    </font>
    <font>
      <sz val="8"/>
      <name val="Calibri"/>
      <family val="2"/>
      <scheme val="minor"/>
    </font>
    <font>
      <b/>
      <i/>
      <sz val="9"/>
      <color theme="1"/>
      <name val="Calibri"/>
      <family val="2"/>
      <scheme val="minor"/>
    </font>
    <font>
      <sz val="10"/>
      <color rgb="FF0000E1"/>
      <name val="Calibri"/>
      <family val="2"/>
      <scheme val="minor"/>
    </font>
    <font>
      <b/>
      <sz val="26"/>
      <color rgb="FF006100"/>
      <name val="Calibri"/>
      <family val="2"/>
      <scheme val="minor"/>
    </font>
    <font>
      <i/>
      <sz val="11"/>
      <name val="Calibri"/>
      <family val="2"/>
    </font>
    <font>
      <i/>
      <sz val="11"/>
      <color theme="1"/>
      <name val="Calibri"/>
      <family val="2"/>
      <scheme val="minor"/>
    </font>
    <font>
      <b/>
      <sz val="10"/>
      <color theme="9" tint="-0.499984740745262"/>
      <name val="Calibri"/>
      <family val="2"/>
      <scheme val="minor"/>
    </font>
    <font>
      <i/>
      <sz val="11"/>
      <color rgb="FF808080"/>
      <name val="Calibri"/>
      <family val="2"/>
      <scheme val="minor"/>
    </font>
    <font>
      <i/>
      <sz val="11"/>
      <name val="Calibri"/>
      <family val="2"/>
      <scheme val="minor"/>
    </font>
    <font>
      <b/>
      <sz val="11"/>
      <name val="Arial"/>
      <family val="2"/>
    </font>
    <font>
      <i/>
      <sz val="10"/>
      <name val="Arial"/>
      <family val="2"/>
    </font>
    <font>
      <sz val="11"/>
      <color rgb="FF0563C1"/>
      <name val="Calibri"/>
      <family val="2"/>
      <scheme val="minor"/>
    </font>
    <font>
      <b/>
      <sz val="16"/>
      <color theme="1"/>
      <name val="Calibri"/>
      <family val="2"/>
      <scheme val="minor"/>
    </font>
    <font>
      <b/>
      <u/>
      <sz val="11"/>
      <color theme="10"/>
      <name val="Calibri"/>
      <family val="2"/>
      <scheme val="minor"/>
    </font>
    <font>
      <sz val="14"/>
      <name val="Arial"/>
      <family val="2"/>
    </font>
    <font>
      <b/>
      <sz val="11"/>
      <color theme="1"/>
      <name val="Arial"/>
      <family val="2"/>
    </font>
    <font>
      <b/>
      <sz val="14"/>
      <color rgb="FF0000E1"/>
      <name val="Calibri"/>
      <family val="2"/>
      <scheme val="minor"/>
    </font>
    <font>
      <b/>
      <sz val="8"/>
      <name val="Arial"/>
      <family val="2"/>
    </font>
    <font>
      <b/>
      <sz val="11"/>
      <name val="Calibri"/>
      <family val="2"/>
    </font>
    <font>
      <b/>
      <sz val="18"/>
      <color theme="1"/>
      <name val="Calibri"/>
      <family val="2"/>
      <scheme val="minor"/>
    </font>
  </fonts>
  <fills count="24">
    <fill>
      <patternFill patternType="none"/>
    </fill>
    <fill>
      <patternFill patternType="gray125"/>
    </fill>
    <fill>
      <patternFill patternType="solid">
        <fgColor rgb="FFC6EFCE"/>
      </patternFill>
    </fill>
    <fill>
      <patternFill patternType="solid">
        <fgColor rgb="FFF2F2F2"/>
      </patternFill>
    </fill>
    <fill>
      <patternFill patternType="solid">
        <fgColor theme="4"/>
      </patternFill>
    </fill>
    <fill>
      <patternFill patternType="solid">
        <fgColor theme="0"/>
        <bgColor indexed="64"/>
      </patternFill>
    </fill>
    <fill>
      <patternFill patternType="solid">
        <fgColor theme="4" tint="-0.249977111117893"/>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rgb="FF0563C1"/>
        <bgColor indexed="64"/>
      </patternFill>
    </fill>
    <fill>
      <patternFill patternType="solid">
        <fgColor rgb="FF99FFCC"/>
        <bgColor indexed="64"/>
      </patternFill>
    </fill>
    <fill>
      <patternFill patternType="solid">
        <fgColor rgb="FF00DC75"/>
        <bgColor indexed="64"/>
      </patternFill>
    </fill>
    <fill>
      <patternFill patternType="solid">
        <fgColor theme="8" tint="-0.249977111117893"/>
        <bgColor indexed="64"/>
      </patternFill>
    </fill>
    <fill>
      <patternFill patternType="solid">
        <fgColor theme="7" tint="0.79998168889431442"/>
        <bgColor indexed="64"/>
      </patternFill>
    </fill>
    <fill>
      <patternFill patternType="solid">
        <fgColor rgb="FF4472C4"/>
        <bgColor indexed="64"/>
      </patternFill>
    </fill>
    <fill>
      <patternFill patternType="solid">
        <fgColor theme="0" tint="-0.14999847407452621"/>
        <bgColor indexed="64"/>
      </patternFill>
    </fill>
    <fill>
      <patternFill patternType="solid">
        <fgColor rgb="FF0000E1"/>
        <bgColor indexed="64"/>
      </patternFill>
    </fill>
    <fill>
      <patternFill patternType="solid">
        <fgColor rgb="FFC6EFCE"/>
        <bgColor indexed="64"/>
      </patternFill>
    </fill>
    <fill>
      <patternFill patternType="solid">
        <fgColor rgb="FFE0C1FF"/>
        <bgColor indexed="64"/>
      </patternFill>
    </fill>
    <fill>
      <patternFill patternType="solid">
        <fgColor rgb="FF93E3FF"/>
        <bgColor indexed="64"/>
      </patternFill>
    </fill>
    <fill>
      <patternFill patternType="solid">
        <fgColor rgb="FFFFC000"/>
        <bgColor indexed="64"/>
      </patternFill>
    </fill>
  </fills>
  <borders count="94">
    <border>
      <left/>
      <right/>
      <top/>
      <bottom/>
      <diagonal/>
    </border>
    <border>
      <left style="thin">
        <color rgb="FF7F7F7F"/>
      </left>
      <right style="thin">
        <color rgb="FF7F7F7F"/>
      </right>
      <top style="thin">
        <color rgb="FF7F7F7F"/>
      </top>
      <bottom style="thin">
        <color rgb="FF7F7F7F"/>
      </bottom>
      <diagonal/>
    </border>
    <border>
      <left style="thin">
        <color auto="1"/>
      </left>
      <right/>
      <top style="thin">
        <color auto="1"/>
      </top>
      <bottom/>
      <diagonal/>
    </border>
    <border>
      <left/>
      <right/>
      <top style="thin">
        <color indexed="64"/>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right style="thin">
        <color auto="1"/>
      </right>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indexed="64"/>
      </left>
      <right/>
      <top/>
      <bottom style="thin">
        <color indexed="64"/>
      </bottom>
      <diagonal/>
    </border>
    <border>
      <left/>
      <right style="thin">
        <color auto="1"/>
      </right>
      <top style="thin">
        <color auto="1"/>
      </top>
      <bottom style="thin">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hair">
        <color auto="1"/>
      </top>
      <bottom style="hair">
        <color auto="1"/>
      </bottom>
      <diagonal/>
    </border>
    <border>
      <left style="thin">
        <color indexed="64"/>
      </left>
      <right style="thin">
        <color auto="1"/>
      </right>
      <top/>
      <bottom/>
      <diagonal/>
    </border>
    <border>
      <left/>
      <right/>
      <top/>
      <bottom style="thin">
        <color rgb="FF7F7F7F"/>
      </bottom>
      <diagonal/>
    </border>
    <border>
      <left style="thin">
        <color rgb="FF7F7F7F"/>
      </left>
      <right style="thin">
        <color auto="1"/>
      </right>
      <top style="thin">
        <color rgb="FF7F7F7F"/>
      </top>
      <bottom style="thin">
        <color rgb="FF7F7F7F"/>
      </bottom>
      <diagonal/>
    </border>
    <border>
      <left/>
      <right/>
      <top style="hair">
        <color auto="1"/>
      </top>
      <bottom/>
      <diagonal/>
    </border>
    <border>
      <left style="thin">
        <color rgb="FF7F7F7F"/>
      </left>
      <right style="thin">
        <color rgb="FF7F7F7F"/>
      </right>
      <top/>
      <bottom style="thin">
        <color rgb="FF7F7F7F"/>
      </bottom>
      <diagonal/>
    </border>
    <border>
      <left style="hair">
        <color auto="1"/>
      </left>
      <right style="hair">
        <color auto="1"/>
      </right>
      <top style="hair">
        <color auto="1"/>
      </top>
      <bottom/>
      <diagonal/>
    </border>
    <border>
      <left style="thin">
        <color auto="1"/>
      </left>
      <right/>
      <top style="hair">
        <color auto="1"/>
      </top>
      <bottom style="hair">
        <color auto="1"/>
      </bottom>
      <diagonal/>
    </border>
    <border>
      <left style="hair">
        <color rgb="FF7F7F7F"/>
      </left>
      <right style="hair">
        <color rgb="FF7F7F7F"/>
      </right>
      <top style="hair">
        <color auto="1"/>
      </top>
      <bottom style="hair">
        <color rgb="FF7F7F7F"/>
      </bottom>
      <diagonal/>
    </border>
    <border>
      <left style="hair">
        <color rgb="FF7F7F7F"/>
      </left>
      <right style="hair">
        <color rgb="FF7F7F7F"/>
      </right>
      <top style="hair">
        <color rgb="FF7F7F7F"/>
      </top>
      <bottom style="hair">
        <color rgb="FF7F7F7F"/>
      </bottom>
      <diagonal/>
    </border>
    <border>
      <left style="hair">
        <color rgb="FF7F7F7F"/>
      </left>
      <right style="hair">
        <color rgb="FF7F7F7F"/>
      </right>
      <top/>
      <bottom style="hair">
        <color rgb="FF7F7F7F"/>
      </bottom>
      <diagonal/>
    </border>
    <border>
      <left style="medium">
        <color indexed="64"/>
      </left>
      <right style="medium">
        <color indexed="64"/>
      </right>
      <top style="medium">
        <color indexed="64"/>
      </top>
      <bottom style="medium">
        <color indexed="64"/>
      </bottom>
      <diagonal/>
    </border>
    <border>
      <left style="hair">
        <color rgb="FF7F7F7F"/>
      </left>
      <right/>
      <top style="hair">
        <color auto="1"/>
      </top>
      <bottom style="hair">
        <color rgb="FF7F7F7F"/>
      </bottom>
      <diagonal/>
    </border>
    <border>
      <left/>
      <right style="hair">
        <color auto="1"/>
      </right>
      <top style="hair">
        <color auto="1"/>
      </top>
      <bottom style="hair">
        <color rgb="FF7F7F7F"/>
      </bottom>
      <diagonal/>
    </border>
    <border>
      <left/>
      <right style="thin">
        <color theme="0"/>
      </right>
      <top style="thin">
        <color theme="0"/>
      </top>
      <bottom style="thin">
        <color theme="0"/>
      </bottom>
      <diagonal/>
    </border>
    <border>
      <left/>
      <right/>
      <top style="thin">
        <color theme="0"/>
      </top>
      <bottom style="thin">
        <color theme="0"/>
      </bottom>
      <diagonal/>
    </border>
    <border>
      <left style="thin">
        <color theme="0"/>
      </left>
      <right style="thin">
        <color auto="1"/>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theme="0"/>
      </top>
      <bottom style="thin">
        <color theme="0"/>
      </bottom>
      <diagonal/>
    </border>
    <border>
      <left style="thin">
        <color rgb="FF0563C1"/>
      </left>
      <right style="thin">
        <color rgb="FF0563C1"/>
      </right>
      <top style="thin">
        <color rgb="FF0563C1"/>
      </top>
      <bottom style="thin">
        <color rgb="FF0563C1"/>
      </bottom>
      <diagonal/>
    </border>
    <border>
      <left style="thin">
        <color theme="0"/>
      </left>
      <right style="thin">
        <color theme="0"/>
      </right>
      <top style="thin">
        <color theme="0"/>
      </top>
      <bottom/>
      <diagonal/>
    </border>
    <border>
      <left/>
      <right style="thin">
        <color theme="0"/>
      </right>
      <top style="thin">
        <color theme="0"/>
      </top>
      <bottom/>
      <diagonal/>
    </border>
    <border>
      <left style="thin">
        <color theme="1"/>
      </left>
      <right style="thin">
        <color theme="1"/>
      </right>
      <top style="thin">
        <color theme="1"/>
      </top>
      <bottom style="thin">
        <color theme="1"/>
      </bottom>
      <diagonal/>
    </border>
    <border>
      <left/>
      <right/>
      <top/>
      <bottom style="thin">
        <color theme="0"/>
      </bottom>
      <diagonal/>
    </border>
    <border>
      <left style="thin">
        <color theme="0" tint="-0.14993743705557422"/>
      </left>
      <right style="thin">
        <color theme="0" tint="-0.14993743705557422"/>
      </right>
      <top style="thin">
        <color theme="0" tint="-0.14993743705557422"/>
      </top>
      <bottom style="thin">
        <color theme="0" tint="-0.14993743705557422"/>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top style="thin">
        <color theme="0" tint="-0.34998626667073579"/>
      </top>
      <bottom style="thin">
        <color theme="0"/>
      </bottom>
      <diagonal/>
    </border>
    <border>
      <left/>
      <right style="hair">
        <color theme="0"/>
      </right>
      <top style="thin">
        <color theme="0" tint="-0.34998626667073579"/>
      </top>
      <bottom style="thin">
        <color theme="0"/>
      </bottom>
      <diagonal/>
    </border>
    <border>
      <left style="thin">
        <color theme="0"/>
      </left>
      <right/>
      <top/>
      <bottom style="thin">
        <color theme="0"/>
      </bottom>
      <diagonal/>
    </border>
    <border>
      <left style="thin">
        <color theme="0"/>
      </left>
      <right style="thin">
        <color theme="0"/>
      </right>
      <top/>
      <bottom style="thin">
        <color theme="0"/>
      </bottom>
      <diagonal/>
    </border>
    <border>
      <left style="thin">
        <color auto="1"/>
      </left>
      <right/>
      <top style="thin">
        <color theme="0"/>
      </top>
      <bottom/>
      <diagonal/>
    </border>
    <border>
      <left/>
      <right/>
      <top style="thin">
        <color theme="0"/>
      </top>
      <bottom/>
      <diagonal/>
    </border>
    <border>
      <left style="hair">
        <color auto="1"/>
      </left>
      <right/>
      <top/>
      <bottom style="hair">
        <color theme="0"/>
      </bottom>
      <diagonal/>
    </border>
    <border>
      <left/>
      <right/>
      <top/>
      <bottom style="hair">
        <color theme="0"/>
      </bottom>
      <diagonal/>
    </border>
    <border>
      <left style="hair">
        <color auto="1"/>
      </left>
      <right/>
      <top style="hair">
        <color theme="0"/>
      </top>
      <bottom style="hair">
        <color theme="0"/>
      </bottom>
      <diagonal/>
    </border>
    <border>
      <left/>
      <right/>
      <top style="hair">
        <color theme="0"/>
      </top>
      <bottom style="hair">
        <color theme="0"/>
      </bottom>
      <diagonal/>
    </border>
    <border>
      <left style="hair">
        <color auto="1"/>
      </left>
      <right/>
      <top style="hair">
        <color theme="0"/>
      </top>
      <bottom/>
      <diagonal/>
    </border>
    <border>
      <left/>
      <right/>
      <top style="hair">
        <color theme="0"/>
      </top>
      <bottom/>
      <diagonal/>
    </border>
    <border>
      <left style="thin">
        <color theme="0" tint="-0.14993743705557422"/>
      </left>
      <right/>
      <top style="thin">
        <color theme="0" tint="-0.14993743705557422"/>
      </top>
      <bottom style="thin">
        <color theme="0" tint="-0.14993743705557422"/>
      </bottom>
      <diagonal/>
    </border>
    <border>
      <left/>
      <right/>
      <top style="thin">
        <color theme="0" tint="-0.14993743705557422"/>
      </top>
      <bottom style="thin">
        <color theme="0" tint="-0.14993743705557422"/>
      </bottom>
      <diagonal/>
    </border>
    <border>
      <left/>
      <right style="thin">
        <color theme="0" tint="-0.14993743705557422"/>
      </right>
      <top style="thin">
        <color theme="0" tint="-0.14993743705557422"/>
      </top>
      <bottom style="thin">
        <color theme="0" tint="-0.14993743705557422"/>
      </bottom>
      <diagonal/>
    </border>
    <border>
      <left/>
      <right style="thin">
        <color theme="0"/>
      </right>
      <top style="thin">
        <color theme="0" tint="-0.34998626667073579"/>
      </top>
      <bottom style="thin">
        <color theme="0"/>
      </bottom>
      <diagonal/>
    </border>
    <border>
      <left/>
      <right style="thin">
        <color theme="0"/>
      </right>
      <top/>
      <bottom style="thin">
        <color theme="0"/>
      </bottom>
      <diagonal/>
    </border>
    <border>
      <left/>
      <right style="thin">
        <color theme="1"/>
      </right>
      <top style="thin">
        <color theme="0"/>
      </top>
      <bottom style="thin">
        <color theme="0"/>
      </bottom>
      <diagonal/>
    </border>
    <border>
      <left style="hair">
        <color auto="1"/>
      </left>
      <right/>
      <top/>
      <bottom style="thin">
        <color theme="1"/>
      </bottom>
      <diagonal/>
    </border>
    <border>
      <left/>
      <right/>
      <top/>
      <bottom style="thin">
        <color theme="1"/>
      </bottom>
      <diagonal/>
    </border>
    <border>
      <left/>
      <right style="thin">
        <color theme="0"/>
      </right>
      <top/>
      <bottom style="thin">
        <color theme="1"/>
      </bottom>
      <diagonal/>
    </border>
    <border>
      <left/>
      <right style="thin">
        <color theme="0" tint="-0.34998626667073579"/>
      </right>
      <top style="hair">
        <color auto="1"/>
      </top>
      <bottom style="hair">
        <color auto="1"/>
      </bottom>
      <diagonal/>
    </border>
    <border>
      <left style="thin">
        <color rgb="FF4472C4"/>
      </left>
      <right style="thin">
        <color rgb="FF4472C4"/>
      </right>
      <top style="thin">
        <color rgb="FF4472C4"/>
      </top>
      <bottom style="thin">
        <color rgb="FF4472C4"/>
      </bottom>
      <diagonal/>
    </border>
    <border>
      <left/>
      <right style="hair">
        <color theme="0"/>
      </right>
      <top style="thin">
        <color theme="0" tint="-0.34998626667073579"/>
      </top>
      <bottom/>
      <diagonal/>
    </border>
    <border>
      <left style="hair">
        <color theme="0"/>
      </left>
      <right/>
      <top/>
      <bottom style="hair">
        <color theme="0"/>
      </bottom>
      <diagonal/>
    </border>
    <border>
      <left style="hair">
        <color theme="0"/>
      </left>
      <right style="hair">
        <color theme="0"/>
      </right>
      <top style="thin">
        <color theme="0" tint="-0.34998626667073579"/>
      </top>
      <bottom/>
      <diagonal/>
    </border>
    <border>
      <left style="thin">
        <color theme="0"/>
      </left>
      <right/>
      <top style="thin">
        <color theme="0" tint="-0.14993743705557422"/>
      </top>
      <bottom style="thin">
        <color theme="0"/>
      </bottom>
      <diagonal/>
    </border>
    <border>
      <left style="thin">
        <color theme="0"/>
      </left>
      <right style="thin">
        <color theme="0"/>
      </right>
      <top style="thin">
        <color theme="0" tint="-0.14993743705557422"/>
      </top>
      <bottom style="thin">
        <color theme="0"/>
      </bottom>
      <diagonal/>
    </border>
    <border>
      <left style="thin">
        <color theme="0"/>
      </left>
      <right style="thin">
        <color theme="0"/>
      </right>
      <top/>
      <bottom/>
      <diagonal/>
    </border>
    <border>
      <left style="thin">
        <color rgb="FFC6EFCE"/>
      </left>
      <right style="thin">
        <color rgb="FFC6EFCE"/>
      </right>
      <top style="thin">
        <color rgb="FFC6EFCE"/>
      </top>
      <bottom style="thin">
        <color rgb="FFC6EFCE"/>
      </bottom>
      <diagonal/>
    </border>
    <border>
      <left style="thin">
        <color auto="1"/>
      </left>
      <right/>
      <top/>
      <bottom style="hair">
        <color auto="1"/>
      </bottom>
      <diagonal/>
    </border>
    <border>
      <left style="hair">
        <color auto="1"/>
      </left>
      <right style="hair">
        <color auto="1"/>
      </right>
      <top/>
      <bottom style="hair">
        <color auto="1"/>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left style="hair">
        <color theme="1"/>
      </left>
      <right style="hair">
        <color theme="1"/>
      </right>
      <top style="hair">
        <color theme="1"/>
      </top>
      <bottom style="hair">
        <color auto="1"/>
      </bottom>
      <diagonal/>
    </border>
    <border>
      <left style="hair">
        <color theme="1"/>
      </left>
      <right style="hair">
        <color theme="1"/>
      </right>
      <top style="hair">
        <color auto="1"/>
      </top>
      <bottom style="hair">
        <color theme="1"/>
      </bottom>
      <diagonal/>
    </border>
    <border>
      <left/>
      <right style="thin">
        <color theme="0"/>
      </right>
      <top style="thin">
        <color auto="1"/>
      </top>
      <bottom style="thin">
        <color auto="1"/>
      </bottom>
      <diagonal/>
    </border>
    <border>
      <left style="thin">
        <color theme="0"/>
      </left>
      <right style="thin">
        <color auto="1"/>
      </right>
      <top style="thin">
        <color auto="1"/>
      </top>
      <bottom style="thin">
        <color auto="1"/>
      </bottom>
      <diagonal/>
    </border>
    <border>
      <left/>
      <right style="thin">
        <color theme="0"/>
      </right>
      <top/>
      <bottom/>
      <diagonal/>
    </border>
    <border>
      <left style="thin">
        <color theme="1"/>
      </left>
      <right style="thin">
        <color theme="1"/>
      </right>
      <top style="thin">
        <color theme="1"/>
      </top>
      <bottom/>
      <diagonal/>
    </border>
    <border>
      <left style="thin">
        <color theme="1"/>
      </left>
      <right style="thin">
        <color theme="1"/>
      </right>
      <top/>
      <bottom/>
      <diagonal/>
    </border>
    <border>
      <left style="thin">
        <color theme="1"/>
      </left>
      <right style="thin">
        <color theme="1"/>
      </right>
      <top/>
      <bottom style="thin">
        <color theme="1"/>
      </bottom>
      <diagonal/>
    </border>
    <border>
      <left style="thin">
        <color theme="0"/>
      </left>
      <right style="thin">
        <color theme="0"/>
      </right>
      <top style="thin">
        <color theme="1"/>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6795556505021"/>
      </left>
      <right/>
      <top/>
      <bottom/>
      <diagonal/>
    </border>
    <border>
      <left/>
      <right style="thin">
        <color theme="0" tint="-0.14996795556505021"/>
      </right>
      <top/>
      <bottom/>
      <diagonal/>
    </border>
    <border>
      <left style="thin">
        <color theme="0"/>
      </left>
      <right style="thin">
        <color theme="0"/>
      </right>
      <top/>
      <bottom style="thin">
        <color theme="1"/>
      </bottom>
      <diagonal/>
    </border>
  </borders>
  <cellStyleXfs count="29">
    <xf numFmtId="0" fontId="0" fillId="0" borderId="0"/>
    <xf numFmtId="44" fontId="4" fillId="0" borderId="0" applyFont="0" applyFill="0" applyBorder="0" applyAlignment="0" applyProtection="0"/>
    <xf numFmtId="0" fontId="4" fillId="0" borderId="0"/>
    <xf numFmtId="0" fontId="2" fillId="3" borderId="1" applyNumberFormat="0" applyAlignment="0" applyProtection="0"/>
    <xf numFmtId="0" fontId="3" fillId="4" borderId="0" applyNumberFormat="0" applyBorder="0" applyAlignment="0" applyProtection="0"/>
    <xf numFmtId="43" fontId="4" fillId="0" borderId="0" applyFont="0" applyFill="0" applyBorder="0" applyAlignment="0" applyProtection="0"/>
    <xf numFmtId="0" fontId="1" fillId="2" borderId="0" applyNumberFormat="0" applyBorder="0" applyAlignment="0" applyProtection="0"/>
    <xf numFmtId="9" fontId="4" fillId="0" borderId="0" applyFont="0" applyFill="0" applyBorder="0" applyAlignment="0" applyProtection="0"/>
    <xf numFmtId="0" fontId="1" fillId="2" borderId="0" applyNumberFormat="0" applyBorder="0" applyAlignment="0" applyProtection="0"/>
    <xf numFmtId="0" fontId="2" fillId="3" borderId="1" applyNumberFormat="0" applyAlignment="0" applyProtection="0"/>
    <xf numFmtId="0" fontId="22" fillId="0" borderId="0"/>
    <xf numFmtId="0" fontId="23" fillId="0" borderId="0"/>
    <xf numFmtId="0" fontId="12" fillId="0" borderId="0"/>
    <xf numFmtId="43"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9" fontId="12" fillId="0" borderId="0" applyFont="0" applyFill="0" applyBorder="0" applyAlignment="0" applyProtection="0"/>
    <xf numFmtId="0" fontId="22" fillId="0" borderId="0"/>
    <xf numFmtId="0" fontId="26" fillId="0" borderId="0" applyNumberFormat="0" applyFill="0" applyBorder="0" applyAlignment="0" applyProtection="0"/>
    <xf numFmtId="0" fontId="4" fillId="0" borderId="0"/>
    <xf numFmtId="44" fontId="12"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4" fillId="0" borderId="0"/>
    <xf numFmtId="43"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4" fillId="0" borderId="0"/>
    <xf numFmtId="44" fontId="12" fillId="0" borderId="0" applyFont="0" applyFill="0" applyBorder="0" applyAlignment="0" applyProtection="0"/>
  </cellStyleXfs>
  <cellXfs count="676">
    <xf numFmtId="0" fontId="0" fillId="0" borderId="0" xfId="0"/>
    <xf numFmtId="0" fontId="7" fillId="6" borderId="9" xfId="0" applyFont="1" applyFill="1" applyBorder="1"/>
    <xf numFmtId="0" fontId="3" fillId="6" borderId="9" xfId="0" applyFont="1" applyFill="1" applyBorder="1"/>
    <xf numFmtId="0" fontId="8" fillId="0" borderId="0" xfId="0" applyFont="1"/>
    <xf numFmtId="0" fontId="9" fillId="0" borderId="3" xfId="0" applyFont="1" applyBorder="1"/>
    <xf numFmtId="0" fontId="7" fillId="6" borderId="0" xfId="0" applyFont="1" applyFill="1"/>
    <xf numFmtId="0" fontId="3" fillId="6" borderId="0" xfId="0" applyFont="1" applyFill="1"/>
    <xf numFmtId="0" fontId="8" fillId="0" borderId="2" xfId="0" applyFont="1" applyBorder="1"/>
    <xf numFmtId="0" fontId="8" fillId="0" borderId="3" xfId="0" applyFont="1" applyBorder="1"/>
    <xf numFmtId="0" fontId="8" fillId="0" borderId="5" xfId="0" applyFont="1" applyBorder="1"/>
    <xf numFmtId="0" fontId="8" fillId="0" borderId="12" xfId="0" applyFont="1" applyBorder="1"/>
    <xf numFmtId="0" fontId="8" fillId="0" borderId="9" xfId="0" applyFont="1" applyBorder="1"/>
    <xf numFmtId="0" fontId="8" fillId="0" borderId="4" xfId="0" applyFont="1" applyBorder="1"/>
    <xf numFmtId="0" fontId="9" fillId="0" borderId="12" xfId="0" applyFont="1" applyBorder="1"/>
    <xf numFmtId="0" fontId="9" fillId="0" borderId="9" xfId="0" applyFont="1" applyBorder="1"/>
    <xf numFmtId="165" fontId="8" fillId="0" borderId="2" xfId="0" applyNumberFormat="1" applyFont="1" applyBorder="1"/>
    <xf numFmtId="0" fontId="8" fillId="0" borderId="7" xfId="0" applyFont="1" applyBorder="1"/>
    <xf numFmtId="0" fontId="11" fillId="0" borderId="0" xfId="0" applyFont="1"/>
    <xf numFmtId="0" fontId="8" fillId="0" borderId="8" xfId="0" applyFont="1" applyBorder="1"/>
    <xf numFmtId="0" fontId="7" fillId="6" borderId="8" xfId="0" applyFont="1" applyFill="1" applyBorder="1"/>
    <xf numFmtId="0" fontId="7" fillId="6" borderId="8" xfId="0" applyFont="1" applyFill="1" applyBorder="1" applyAlignment="1">
      <alignment wrapText="1"/>
    </xf>
    <xf numFmtId="44" fontId="8" fillId="0" borderId="8" xfId="1" applyFont="1" applyBorder="1"/>
    <xf numFmtId="44" fontId="9" fillId="0" borderId="0" xfId="1" applyFont="1"/>
    <xf numFmtId="44" fontId="9" fillId="0" borderId="4" xfId="1" applyFont="1" applyBorder="1"/>
    <xf numFmtId="44" fontId="9" fillId="0" borderId="7" xfId="1" applyFont="1" applyBorder="1"/>
    <xf numFmtId="44" fontId="8" fillId="0" borderId="6" xfId="1" applyFont="1" applyBorder="1"/>
    <xf numFmtId="44" fontId="8" fillId="0" borderId="7" xfId="1" applyFont="1" applyBorder="1"/>
    <xf numFmtId="167" fontId="8" fillId="0" borderId="8" xfId="0" applyNumberFormat="1" applyFont="1" applyBorder="1"/>
    <xf numFmtId="0" fontId="8" fillId="5" borderId="0" xfId="0" applyFont="1" applyFill="1"/>
    <xf numFmtId="0" fontId="0" fillId="0" borderId="0" xfId="0" applyAlignment="1">
      <alignment horizontal="center"/>
    </xf>
    <xf numFmtId="0" fontId="0" fillId="0" borderId="0" xfId="0" applyAlignment="1">
      <alignment horizontal="left" indent="1"/>
    </xf>
    <xf numFmtId="0" fontId="0" fillId="0" borderId="0" xfId="0" applyAlignment="1">
      <alignment horizontal="left"/>
    </xf>
    <xf numFmtId="0" fontId="0" fillId="0" borderId="0" xfId="0" applyAlignment="1">
      <alignment vertical="center"/>
    </xf>
    <xf numFmtId="0" fontId="0" fillId="0" borderId="0" xfId="0"/>
    <xf numFmtId="0" fontId="0" fillId="0" borderId="0" xfId="0" applyFill="1"/>
    <xf numFmtId="0" fontId="13" fillId="0" borderId="0" xfId="0" applyFont="1" applyAlignment="1">
      <alignment horizontal="left" vertical="center"/>
    </xf>
    <xf numFmtId="0" fontId="7" fillId="6" borderId="0" xfId="0" applyFont="1" applyFill="1" applyAlignment="1">
      <alignment horizontal="center"/>
    </xf>
    <xf numFmtId="0" fontId="24" fillId="0" borderId="8" xfId="4" applyFont="1" applyFill="1" applyBorder="1" applyAlignment="1" applyProtection="1">
      <alignment vertical="center" wrapText="1"/>
      <protection locked="0"/>
    </xf>
    <xf numFmtId="0" fontId="27" fillId="0" borderId="0" xfId="4" applyFont="1" applyFill="1" applyBorder="1" applyAlignment="1" applyProtection="1">
      <alignment horizontal="left" vertical="center"/>
      <protection locked="0"/>
    </xf>
    <xf numFmtId="0" fontId="24" fillId="0" borderId="0" xfId="4" applyFont="1" applyFill="1" applyBorder="1" applyAlignment="1" applyProtection="1">
      <alignment vertical="center" wrapText="1"/>
      <protection locked="0"/>
    </xf>
    <xf numFmtId="0" fontId="24" fillId="0" borderId="0" xfId="4" applyFont="1" applyFill="1" applyBorder="1" applyAlignment="1" applyProtection="1">
      <alignment horizontal="left" vertical="center"/>
      <protection locked="0"/>
    </xf>
    <xf numFmtId="0" fontId="4" fillId="0" borderId="0" xfId="0" applyFont="1" applyAlignment="1">
      <alignment horizontal="left"/>
    </xf>
    <xf numFmtId="0" fontId="4" fillId="0" borderId="0" xfId="0" applyFont="1" applyAlignment="1">
      <alignment horizontal="left" vertical="center" indent="2"/>
    </xf>
    <xf numFmtId="0" fontId="4" fillId="0" borderId="0" xfId="0" applyFont="1"/>
    <xf numFmtId="0" fontId="4" fillId="0" borderId="0" xfId="0" applyFont="1" applyAlignment="1">
      <alignment vertical="top"/>
    </xf>
    <xf numFmtId="0" fontId="28" fillId="0" borderId="0" xfId="0" applyFont="1"/>
    <xf numFmtId="0" fontId="29" fillId="0" borderId="0" xfId="0" applyFont="1"/>
    <xf numFmtId="0" fontId="25" fillId="0" borderId="8" xfId="0" applyFont="1" applyBorder="1" applyAlignment="1">
      <alignment horizontal="left" vertical="center"/>
    </xf>
    <xf numFmtId="0" fontId="28" fillId="0" borderId="8" xfId="0" applyFont="1" applyBorder="1" applyAlignment="1">
      <alignment horizontal="center" vertical="center"/>
    </xf>
    <xf numFmtId="0" fontId="25" fillId="0" borderId="8" xfId="0" applyFont="1" applyBorder="1" applyAlignment="1">
      <alignment horizontal="left" vertical="center" wrapText="1"/>
    </xf>
    <xf numFmtId="0" fontId="25" fillId="0" borderId="5" xfId="0" applyFont="1" applyBorder="1" applyAlignment="1">
      <alignment horizontal="right" wrapText="1"/>
    </xf>
    <xf numFmtId="0" fontId="28" fillId="0" borderId="7" xfId="0" applyFont="1" applyBorder="1"/>
    <xf numFmtId="0" fontId="25" fillId="0" borderId="12" xfId="0" applyFont="1" applyBorder="1" applyAlignment="1">
      <alignment horizontal="right" wrapText="1"/>
    </xf>
    <xf numFmtId="0" fontId="28" fillId="0" borderId="13" xfId="0" applyFont="1" applyBorder="1"/>
    <xf numFmtId="0" fontId="26" fillId="0" borderId="0" xfId="18"/>
    <xf numFmtId="0" fontId="34" fillId="5" borderId="0" xfId="0" applyFont="1" applyFill="1" applyAlignment="1">
      <alignment vertical="center"/>
    </xf>
    <xf numFmtId="0" fontId="35" fillId="5" borderId="0" xfId="0" applyFont="1" applyFill="1"/>
    <xf numFmtId="0" fontId="13" fillId="5" borderId="0" xfId="0" applyFont="1" applyFill="1"/>
    <xf numFmtId="0" fontId="0" fillId="5" borderId="0" xfId="0" applyFill="1"/>
    <xf numFmtId="0" fontId="36" fillId="0" borderId="0" xfId="0" applyFont="1" applyAlignment="1">
      <alignment vertical="center"/>
    </xf>
    <xf numFmtId="0" fontId="36" fillId="0" borderId="0" xfId="0" applyFont="1" applyAlignment="1">
      <alignment horizontal="left" vertical="center"/>
    </xf>
    <xf numFmtId="0" fontId="25" fillId="0" borderId="0" xfId="0" applyFont="1"/>
    <xf numFmtId="0" fontId="28" fillId="0" borderId="0" xfId="0" applyFont="1" applyAlignment="1">
      <alignment horizontal="left" vertical="center"/>
    </xf>
    <xf numFmtId="0" fontId="25" fillId="0" borderId="0" xfId="0" applyFont="1" applyAlignment="1">
      <alignment horizontal="left" vertical="center"/>
    </xf>
    <xf numFmtId="0" fontId="44" fillId="0" borderId="0" xfId="0" applyFont="1" applyAlignment="1">
      <alignment horizontal="left" vertical="center"/>
    </xf>
    <xf numFmtId="0" fontId="44" fillId="0" borderId="0" xfId="0" applyFont="1" applyAlignment="1">
      <alignment horizontal="center" vertical="center"/>
    </xf>
    <xf numFmtId="0" fontId="44" fillId="0" borderId="0" xfId="0" applyFont="1"/>
    <xf numFmtId="0" fontId="28" fillId="0" borderId="0" xfId="0" applyFont="1" applyAlignment="1">
      <alignment vertical="center"/>
    </xf>
    <xf numFmtId="0" fontId="28" fillId="0" borderId="0" xfId="0" applyFont="1" applyAlignment="1">
      <alignment horizontal="center" vertical="center"/>
    </xf>
    <xf numFmtId="0" fontId="28" fillId="0" borderId="21" xfId="0" applyFont="1" applyBorder="1" applyAlignment="1">
      <alignment horizontal="center" vertical="center"/>
    </xf>
    <xf numFmtId="44" fontId="45" fillId="0" borderId="0" xfId="9" applyNumberFormat="1" applyFont="1" applyFill="1" applyBorder="1" applyAlignment="1">
      <alignment horizontal="center"/>
    </xf>
    <xf numFmtId="164" fontId="28" fillId="0" borderId="0" xfId="0" applyNumberFormat="1" applyFont="1"/>
    <xf numFmtId="0" fontId="4" fillId="0" borderId="0" xfId="19"/>
    <xf numFmtId="0" fontId="4" fillId="0" borderId="0" xfId="19" applyAlignment="1">
      <alignment vertical="top" wrapText="1"/>
    </xf>
    <xf numFmtId="0" fontId="47" fillId="0" borderId="0" xfId="0" applyFont="1" applyAlignment="1">
      <alignment vertical="center"/>
    </xf>
    <xf numFmtId="0" fontId="47" fillId="0" borderId="0" xfId="0" applyFont="1" applyAlignment="1" applyProtection="1">
      <alignment vertical="center"/>
      <protection locked="0"/>
    </xf>
    <xf numFmtId="0" fontId="4" fillId="0" borderId="0" xfId="19" applyProtection="1">
      <protection locked="0"/>
    </xf>
    <xf numFmtId="0" fontId="4" fillId="0" borderId="0" xfId="2" applyProtection="1">
      <protection locked="0"/>
    </xf>
    <xf numFmtId="0" fontId="3" fillId="0" borderId="0" xfId="0" applyFont="1"/>
    <xf numFmtId="0" fontId="24" fillId="0" borderId="0" xfId="2" applyFont="1" applyProtection="1">
      <protection locked="0"/>
    </xf>
    <xf numFmtId="0" fontId="50" fillId="0" borderId="0" xfId="2" applyFont="1" applyAlignment="1" applyProtection="1">
      <alignment vertical="center" wrapText="1"/>
      <protection locked="0"/>
    </xf>
    <xf numFmtId="0" fontId="4" fillId="0" borderId="0" xfId="2" quotePrefix="1" applyProtection="1">
      <protection locked="0"/>
    </xf>
    <xf numFmtId="0" fontId="0" fillId="0" borderId="0" xfId="0" applyProtection="1">
      <protection locked="0"/>
    </xf>
    <xf numFmtId="0" fontId="4" fillId="0" borderId="0" xfId="2" applyAlignment="1" applyProtection="1">
      <alignment wrapText="1"/>
      <protection locked="0"/>
    </xf>
    <xf numFmtId="0" fontId="37" fillId="0" borderId="0" xfId="18" applyFont="1" applyFill="1" applyAlignment="1">
      <alignment vertical="top"/>
    </xf>
    <xf numFmtId="0" fontId="38" fillId="0" borderId="0" xfId="0" applyFont="1" applyFill="1"/>
    <xf numFmtId="0" fontId="54" fillId="0" borderId="0" xfId="0" applyFont="1" applyAlignment="1">
      <alignment vertical="center"/>
    </xf>
    <xf numFmtId="0" fontId="54" fillId="0" borderId="0" xfId="0" applyFont="1" applyAlignment="1">
      <alignment horizontal="center" vertical="center"/>
    </xf>
    <xf numFmtId="44" fontId="24" fillId="3" borderId="1" xfId="9" applyNumberFormat="1" applyFont="1" applyAlignment="1">
      <alignment horizontal="center"/>
    </xf>
    <xf numFmtId="44" fontId="24" fillId="0" borderId="0" xfId="9" applyNumberFormat="1" applyFont="1" applyFill="1" applyBorder="1" applyAlignment="1">
      <alignment horizontal="center"/>
    </xf>
    <xf numFmtId="44" fontId="24" fillId="0" borderId="0" xfId="9" applyNumberFormat="1" applyFont="1" applyFill="1" applyBorder="1" applyAlignment="1">
      <alignment horizontal="center" vertical="center"/>
    </xf>
    <xf numFmtId="44" fontId="24" fillId="3" borderId="22" xfId="9" applyNumberFormat="1" applyFont="1" applyBorder="1" applyAlignment="1">
      <alignment horizontal="center" vertical="center"/>
    </xf>
    <xf numFmtId="44" fontId="9" fillId="3" borderId="1" xfId="9" applyNumberFormat="1" applyFont="1" applyAlignment="1">
      <alignment horizontal="left"/>
    </xf>
    <xf numFmtId="44" fontId="8" fillId="0" borderId="0" xfId="0" applyNumberFormat="1" applyFont="1"/>
    <xf numFmtId="0" fontId="39" fillId="5" borderId="0" xfId="0" applyFont="1" applyFill="1" applyAlignment="1">
      <alignment vertical="center"/>
    </xf>
    <xf numFmtId="0" fontId="39" fillId="5" borderId="0" xfId="0" applyFont="1" applyFill="1"/>
    <xf numFmtId="0" fontId="36" fillId="5" borderId="0" xfId="0" applyFont="1" applyFill="1"/>
    <xf numFmtId="0" fontId="36" fillId="0" borderId="0" xfId="0" applyFont="1"/>
    <xf numFmtId="0" fontId="55" fillId="5" borderId="0" xfId="0" applyFont="1" applyFill="1"/>
    <xf numFmtId="0" fontId="55" fillId="0" borderId="0" xfId="0" applyFont="1"/>
    <xf numFmtId="0" fontId="36" fillId="0" borderId="0" xfId="0" applyFont="1" applyFill="1" applyAlignment="1">
      <alignment vertical="center" wrapText="1"/>
    </xf>
    <xf numFmtId="0" fontId="35" fillId="0" borderId="0" xfId="0" applyFont="1" applyFill="1" applyAlignment="1">
      <alignment vertical="center" wrapText="1"/>
    </xf>
    <xf numFmtId="0" fontId="4" fillId="0" borderId="0" xfId="2" applyAlignment="1" applyProtection="1">
      <alignment vertical="center" wrapText="1"/>
      <protection locked="0"/>
    </xf>
    <xf numFmtId="0" fontId="0" fillId="0" borderId="0" xfId="0" applyAlignment="1">
      <alignment horizontal="right" indent="1"/>
    </xf>
    <xf numFmtId="0" fontId="13" fillId="0" borderId="0" xfId="0" applyFont="1" applyAlignment="1">
      <alignment horizontal="left" wrapText="1"/>
    </xf>
    <xf numFmtId="14" fontId="0" fillId="0" borderId="8" xfId="0" applyNumberFormat="1" applyBorder="1" applyAlignment="1" applyProtection="1">
      <alignment horizontal="center"/>
      <protection locked="0"/>
    </xf>
    <xf numFmtId="0" fontId="8" fillId="0" borderId="0" xfId="0" applyFont="1" applyAlignment="1">
      <alignment horizontal="left" indent="1"/>
    </xf>
    <xf numFmtId="164" fontId="13" fillId="0" borderId="8" xfId="1" applyNumberFormat="1" applyFont="1" applyFill="1" applyBorder="1" applyAlignment="1" applyProtection="1">
      <alignment horizontal="center"/>
      <protection locked="0"/>
    </xf>
    <xf numFmtId="0" fontId="9" fillId="0" borderId="0" xfId="0" applyFont="1" applyAlignment="1">
      <alignment horizontal="left"/>
    </xf>
    <xf numFmtId="0" fontId="16" fillId="0" borderId="0" xfId="0" applyFont="1" applyAlignment="1">
      <alignment horizontal="left" vertical="center" wrapText="1" indent="1"/>
    </xf>
    <xf numFmtId="0" fontId="13" fillId="0" borderId="0" xfId="0" applyFont="1"/>
    <xf numFmtId="44" fontId="13" fillId="11" borderId="8" xfId="0" applyNumberFormat="1" applyFont="1" applyFill="1" applyBorder="1"/>
    <xf numFmtId="0" fontId="14" fillId="0" borderId="0" xfId="2" applyFont="1" applyFill="1" applyAlignment="1">
      <alignment vertical="center"/>
    </xf>
    <xf numFmtId="0" fontId="43" fillId="0" borderId="0" xfId="0" applyFont="1" applyFill="1" applyAlignment="1">
      <alignment vertical="center"/>
    </xf>
    <xf numFmtId="44" fontId="9" fillId="3" borderId="1" xfId="9" applyNumberFormat="1" applyFont="1" applyBorder="1" applyAlignment="1">
      <alignment horizontal="center"/>
    </xf>
    <xf numFmtId="0" fontId="4" fillId="5" borderId="0" xfId="2" applyFill="1" applyAlignment="1" applyProtection="1">
      <alignment vertical="center"/>
      <protection locked="0"/>
    </xf>
    <xf numFmtId="0" fontId="4" fillId="5" borderId="0" xfId="2" applyFill="1" applyProtection="1">
      <protection locked="0"/>
    </xf>
    <xf numFmtId="0" fontId="0" fillId="0" borderId="0" xfId="0" applyAlignment="1">
      <alignment horizontal="center" vertical="center"/>
    </xf>
    <xf numFmtId="0" fontId="25" fillId="0" borderId="0" xfId="0" applyFont="1" applyAlignment="1">
      <alignment horizontal="left" vertical="center" wrapText="1"/>
    </xf>
    <xf numFmtId="0" fontId="15" fillId="0" borderId="0" xfId="0" applyFont="1" applyBorder="1" applyAlignment="1">
      <alignment horizontal="center" vertical="center" wrapText="1"/>
    </xf>
    <xf numFmtId="0" fontId="0" fillId="0" borderId="8" xfId="0" applyBorder="1" applyAlignment="1">
      <alignment vertical="center" wrapText="1"/>
    </xf>
    <xf numFmtId="0" fontId="0" fillId="0" borderId="6" xfId="0" applyBorder="1" applyAlignment="1">
      <alignment horizontal="right" vertical="center" wrapText="1"/>
    </xf>
    <xf numFmtId="0" fontId="60" fillId="0" borderId="0" xfId="0" applyFont="1" applyAlignment="1">
      <alignment vertical="center"/>
    </xf>
    <xf numFmtId="0" fontId="0" fillId="0" borderId="0" xfId="0" applyAlignment="1">
      <alignment horizontal="left" vertical="center" indent="2"/>
    </xf>
    <xf numFmtId="0" fontId="0" fillId="0" borderId="0" xfId="0" applyBorder="1" applyAlignment="1">
      <alignment vertical="center"/>
    </xf>
    <xf numFmtId="0" fontId="39" fillId="0" borderId="0" xfId="0" applyFont="1" applyFill="1" applyBorder="1" applyAlignment="1">
      <alignment horizontal="left" vertical="center" wrapText="1"/>
    </xf>
    <xf numFmtId="0" fontId="39" fillId="0" borderId="0" xfId="0" applyFont="1" applyAlignment="1">
      <alignment vertical="center"/>
    </xf>
    <xf numFmtId="0" fontId="39" fillId="0" borderId="0" xfId="0" applyFont="1" applyBorder="1" applyAlignment="1">
      <alignment vertical="center"/>
    </xf>
    <xf numFmtId="0" fontId="36" fillId="0" borderId="0" xfId="0" applyFont="1" applyBorder="1" applyAlignment="1">
      <alignment vertical="center"/>
    </xf>
    <xf numFmtId="0" fontId="39" fillId="0" borderId="0" xfId="0" applyFont="1"/>
    <xf numFmtId="0" fontId="40" fillId="0" borderId="0" xfId="0" applyFont="1" applyAlignment="1">
      <alignment vertical="center"/>
    </xf>
    <xf numFmtId="0" fontId="19" fillId="0" borderId="0" xfId="0" applyFont="1"/>
    <xf numFmtId="0" fontId="0" fillId="0" borderId="2" xfId="0" applyBorder="1"/>
    <xf numFmtId="0" fontId="0" fillId="0" borderId="3" xfId="0" applyBorder="1"/>
    <xf numFmtId="0" fontId="0" fillId="0" borderId="4" xfId="0" applyBorder="1"/>
    <xf numFmtId="0" fontId="0" fillId="0" borderId="5" xfId="0" applyBorder="1"/>
    <xf numFmtId="0" fontId="0" fillId="0" borderId="0" xfId="0" applyBorder="1"/>
    <xf numFmtId="0" fontId="0" fillId="0" borderId="6" xfId="0" applyBorder="1"/>
    <xf numFmtId="0" fontId="0" fillId="0" borderId="12" xfId="0" applyBorder="1"/>
    <xf numFmtId="0" fontId="0" fillId="0" borderId="9" xfId="0" applyBorder="1"/>
    <xf numFmtId="0" fontId="0" fillId="0" borderId="7" xfId="0" applyBorder="1"/>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5" xfId="0" applyBorder="1" applyAlignment="1">
      <alignment vertical="center"/>
    </xf>
    <xf numFmtId="0" fontId="0" fillId="0" borderId="6" xfId="0" applyBorder="1" applyAlignment="1">
      <alignment vertical="center"/>
    </xf>
    <xf numFmtId="0" fontId="0" fillId="0" borderId="12" xfId="0" applyBorder="1" applyAlignment="1">
      <alignment vertical="center"/>
    </xf>
    <xf numFmtId="0" fontId="0" fillId="0" borderId="9" xfId="0" applyBorder="1" applyAlignment="1">
      <alignment vertical="center"/>
    </xf>
    <xf numFmtId="0" fontId="0" fillId="0" borderId="7" xfId="0" applyBorder="1" applyAlignment="1">
      <alignment vertical="center"/>
    </xf>
    <xf numFmtId="0" fontId="0" fillId="0" borderId="2" xfId="0" applyBorder="1" applyAlignment="1">
      <alignment vertical="top"/>
    </xf>
    <xf numFmtId="0" fontId="0" fillId="0" borderId="3" xfId="0" applyBorder="1" applyAlignment="1">
      <alignment vertical="top"/>
    </xf>
    <xf numFmtId="0" fontId="0" fillId="0" borderId="4" xfId="0" applyBorder="1" applyAlignment="1">
      <alignment vertical="top"/>
    </xf>
    <xf numFmtId="0" fontId="0" fillId="0" borderId="5" xfId="0" applyBorder="1" applyAlignment="1">
      <alignment vertical="top"/>
    </xf>
    <xf numFmtId="0" fontId="0" fillId="0" borderId="0" xfId="0" applyBorder="1" applyAlignment="1">
      <alignment vertical="top"/>
    </xf>
    <xf numFmtId="0" fontId="0" fillId="0" borderId="6" xfId="0" applyBorder="1" applyAlignment="1">
      <alignment vertical="top"/>
    </xf>
    <xf numFmtId="0" fontId="0" fillId="0" borderId="12" xfId="0" applyBorder="1" applyAlignment="1">
      <alignment vertical="top"/>
    </xf>
    <xf numFmtId="0" fontId="0" fillId="0" borderId="9" xfId="0" applyBorder="1" applyAlignment="1">
      <alignment vertical="top"/>
    </xf>
    <xf numFmtId="0" fontId="0" fillId="0" borderId="7" xfId="0" applyBorder="1" applyAlignment="1">
      <alignment vertical="top"/>
    </xf>
    <xf numFmtId="0" fontId="28" fillId="0" borderId="0" xfId="0" applyFont="1" applyAlignment="1" applyProtection="1">
      <alignment vertical="center"/>
      <protection locked="0"/>
    </xf>
    <xf numFmtId="44" fontId="24" fillId="11" borderId="8" xfId="9" applyNumberFormat="1" applyFont="1" applyFill="1" applyBorder="1" applyAlignment="1">
      <alignment horizontal="center" vertical="center"/>
    </xf>
    <xf numFmtId="0" fontId="24" fillId="0" borderId="8" xfId="4" applyFont="1" applyFill="1" applyBorder="1" applyAlignment="1" applyProtection="1">
      <alignment horizontal="right" vertical="center" wrapText="1"/>
      <protection locked="0"/>
    </xf>
    <xf numFmtId="0" fontId="6" fillId="13" borderId="0" xfId="4" applyFont="1" applyFill="1" applyBorder="1" applyAlignment="1" applyProtection="1">
      <alignment vertical="center"/>
      <protection locked="0"/>
    </xf>
    <xf numFmtId="0" fontId="20" fillId="2" borderId="0" xfId="6" applyFont="1" applyBorder="1" applyAlignment="1" applyProtection="1">
      <alignment horizontal="left" vertical="center"/>
      <protection locked="0"/>
    </xf>
    <xf numFmtId="0" fontId="24" fillId="13" borderId="14" xfId="2" applyFont="1" applyFill="1" applyBorder="1" applyAlignment="1" applyProtection="1">
      <alignment horizontal="center" vertical="center" wrapText="1"/>
      <protection locked="0"/>
    </xf>
    <xf numFmtId="0" fontId="50" fillId="0" borderId="0" xfId="2" applyFont="1" applyAlignment="1" applyProtection="1">
      <alignment horizontal="center" vertical="center" wrapText="1"/>
      <protection locked="0"/>
    </xf>
    <xf numFmtId="0" fontId="4" fillId="15" borderId="0" xfId="2" applyFill="1" applyAlignment="1" applyProtection="1">
      <alignment vertical="center" wrapText="1"/>
      <protection locked="0"/>
    </xf>
    <xf numFmtId="0" fontId="50" fillId="5" borderId="0" xfId="2" applyFont="1" applyFill="1" applyAlignment="1" applyProtection="1">
      <alignment horizontal="center" vertical="center" wrapText="1"/>
      <protection locked="0"/>
    </xf>
    <xf numFmtId="0" fontId="4" fillId="0" borderId="0" xfId="2" applyAlignment="1" applyProtection="1">
      <alignment horizontal="center" vertical="center" wrapText="1"/>
      <protection locked="0"/>
    </xf>
    <xf numFmtId="0" fontId="0" fillId="0" borderId="0" xfId="0" applyAlignment="1" applyProtection="1">
      <alignment vertical="center"/>
      <protection locked="0"/>
    </xf>
    <xf numFmtId="0" fontId="0" fillId="0" borderId="0" xfId="0" applyAlignment="1" applyProtection="1">
      <alignment vertical="center" wrapText="1"/>
      <protection locked="0"/>
    </xf>
    <xf numFmtId="0" fontId="63" fillId="0" borderId="0" xfId="2" applyFont="1" applyAlignment="1" applyProtection="1">
      <alignment horizontal="center" vertical="center" wrapText="1"/>
      <protection locked="0"/>
    </xf>
    <xf numFmtId="0" fontId="9" fillId="16" borderId="25" xfId="6" applyFont="1" applyFill="1" applyBorder="1" applyAlignment="1" applyProtection="1">
      <alignment horizontal="center" vertical="center" wrapText="1"/>
      <protection locked="0"/>
    </xf>
    <xf numFmtId="0" fontId="59" fillId="7" borderId="25" xfId="0" applyFont="1" applyFill="1" applyBorder="1" applyAlignment="1">
      <alignment horizontal="center" vertical="center" wrapText="1"/>
    </xf>
    <xf numFmtId="0" fontId="59" fillId="7" borderId="25" xfId="6" applyFont="1" applyFill="1" applyBorder="1" applyAlignment="1" applyProtection="1">
      <alignment horizontal="center" vertical="center" wrapText="1"/>
      <protection locked="0"/>
    </xf>
    <xf numFmtId="0" fontId="4" fillId="0" borderId="19" xfId="5" applyNumberFormat="1" applyBorder="1" applyAlignment="1" applyProtection="1">
      <alignment horizontal="left" vertical="center" wrapText="1"/>
      <protection locked="0"/>
    </xf>
    <xf numFmtId="44" fontId="12" fillId="0" borderId="16" xfId="20" applyBorder="1" applyAlignment="1" applyProtection="1">
      <alignment horizontal="left" vertical="center" wrapText="1"/>
      <protection locked="0"/>
    </xf>
    <xf numFmtId="0" fontId="12" fillId="0" borderId="16" xfId="20" applyNumberFormat="1" applyBorder="1" applyAlignment="1" applyProtection="1">
      <alignment horizontal="center" vertical="center" wrapText="1"/>
      <protection locked="0"/>
    </xf>
    <xf numFmtId="44" fontId="12" fillId="0" borderId="16" xfId="20" applyBorder="1" applyAlignment="1" applyProtection="1">
      <alignment horizontal="center" vertical="center" wrapText="1"/>
      <protection locked="0"/>
    </xf>
    <xf numFmtId="0" fontId="4" fillId="0" borderId="0" xfId="5" applyNumberFormat="1" applyAlignment="1" applyProtection="1">
      <alignment horizontal="center" vertical="center" wrapText="1"/>
      <protection locked="0"/>
    </xf>
    <xf numFmtId="0" fontId="8" fillId="16" borderId="27" xfId="8" applyFont="1" applyFill="1" applyBorder="1" applyAlignment="1" applyProtection="1">
      <alignment horizontal="left" vertical="center" wrapText="1"/>
      <protection locked="0"/>
    </xf>
    <xf numFmtId="44" fontId="1" fillId="7" borderId="14" xfId="8" applyNumberFormat="1" applyFill="1" applyBorder="1" applyAlignment="1" applyProtection="1">
      <alignment horizontal="center" vertical="center"/>
      <protection locked="0"/>
    </xf>
    <xf numFmtId="44" fontId="8" fillId="3" borderId="14" xfId="9" applyNumberFormat="1" applyFont="1" applyBorder="1" applyAlignment="1" applyProtection="1">
      <alignment horizontal="center" vertical="center"/>
      <protection locked="0"/>
    </xf>
    <xf numFmtId="0" fontId="8" fillId="16" borderId="28" xfId="8" applyFont="1" applyFill="1" applyBorder="1" applyAlignment="1" applyProtection="1">
      <alignment horizontal="left" vertical="center" wrapText="1"/>
      <protection locked="0"/>
    </xf>
    <xf numFmtId="0" fontId="8" fillId="16" borderId="29" xfId="8" applyFont="1" applyFill="1" applyBorder="1" applyAlignment="1" applyProtection="1">
      <alignment horizontal="left" vertical="center" wrapText="1"/>
      <protection locked="0"/>
    </xf>
    <xf numFmtId="0" fontId="49" fillId="0" borderId="0" xfId="2" applyFont="1" applyAlignment="1" applyProtection="1">
      <alignment vertical="center" wrapText="1"/>
      <protection locked="0"/>
    </xf>
    <xf numFmtId="0" fontId="0" fillId="17" borderId="0" xfId="0" applyFill="1"/>
    <xf numFmtId="0" fontId="13" fillId="0" borderId="0" xfId="0" applyFont="1" applyAlignment="1" applyProtection="1">
      <alignment horizontal="right"/>
      <protection locked="0"/>
    </xf>
    <xf numFmtId="44" fontId="9" fillId="9" borderId="8" xfId="3" applyNumberFormat="1" applyFont="1" applyFill="1" applyBorder="1" applyAlignment="1" applyProtection="1">
      <alignment horizontal="center" vertical="center" wrapText="1"/>
    </xf>
    <xf numFmtId="0" fontId="13" fillId="0" borderId="0" xfId="0" applyFont="1" applyAlignment="1">
      <alignment horizontal="center"/>
    </xf>
    <xf numFmtId="0" fontId="64" fillId="17" borderId="0" xfId="0" applyFont="1" applyFill="1"/>
    <xf numFmtId="0" fontId="8" fillId="17" borderId="0" xfId="0" applyFont="1" applyFill="1"/>
    <xf numFmtId="0" fontId="0" fillId="0" borderId="0" xfId="0" applyAlignment="1" applyProtection="1">
      <alignment horizontal="right"/>
      <protection locked="0"/>
    </xf>
    <xf numFmtId="0" fontId="4" fillId="17" borderId="0" xfId="2" applyFill="1" applyAlignment="1" applyProtection="1">
      <alignment vertical="center" wrapText="1"/>
      <protection locked="0"/>
    </xf>
    <xf numFmtId="44" fontId="13" fillId="5" borderId="8" xfId="0" applyNumberFormat="1" applyFont="1" applyFill="1" applyBorder="1"/>
    <xf numFmtId="0" fontId="13" fillId="0" borderId="0" xfId="0" applyFont="1" applyAlignment="1">
      <alignment horizontal="right" vertical="center"/>
    </xf>
    <xf numFmtId="44" fontId="13" fillId="11" borderId="8" xfId="0" applyNumberFormat="1" applyFont="1" applyFill="1" applyBorder="1" applyAlignment="1">
      <alignment vertical="center"/>
    </xf>
    <xf numFmtId="0" fontId="25" fillId="0" borderId="17" xfId="0" applyFont="1" applyBorder="1" applyAlignment="1">
      <alignment horizontal="left" vertical="center"/>
    </xf>
    <xf numFmtId="0" fontId="49" fillId="0" borderId="23" xfId="2" applyFont="1" applyBorder="1" applyAlignment="1" applyProtection="1">
      <alignment vertical="center" wrapText="1"/>
      <protection locked="0"/>
    </xf>
    <xf numFmtId="0" fontId="0" fillId="0" borderId="0" xfId="0"/>
    <xf numFmtId="0" fontId="36" fillId="0" borderId="0" xfId="0" applyFont="1" applyFill="1"/>
    <xf numFmtId="0" fontId="19" fillId="0" borderId="0" xfId="2" applyFont="1" applyFill="1" applyAlignment="1">
      <alignment vertical="top" wrapText="1"/>
    </xf>
    <xf numFmtId="0" fontId="62" fillId="5" borderId="9" xfId="2" applyFont="1" applyFill="1" applyBorder="1" applyAlignment="1">
      <alignment horizontal="center" vertical="center" wrapText="1"/>
    </xf>
    <xf numFmtId="0" fontId="68" fillId="0" borderId="0" xfId="0" applyFont="1" applyAlignment="1">
      <alignment horizontal="center" vertical="center" wrapText="1"/>
    </xf>
    <xf numFmtId="0" fontId="8" fillId="0" borderId="6" xfId="0" applyFont="1" applyBorder="1" applyAlignment="1">
      <alignment horizontal="left" indent="1"/>
    </xf>
    <xf numFmtId="0" fontId="0" fillId="0" borderId="33" xfId="0" applyBorder="1" applyAlignment="1">
      <alignment vertical="center"/>
    </xf>
    <xf numFmtId="0" fontId="5" fillId="5" borderId="8" xfId="2" applyFont="1" applyFill="1" applyBorder="1" applyAlignment="1">
      <alignment horizontal="center" vertical="center" wrapText="1"/>
    </xf>
    <xf numFmtId="0" fontId="15" fillId="0" borderId="8" xfId="0" applyFont="1" applyBorder="1" applyAlignment="1">
      <alignment horizontal="center" vertical="center" wrapText="1"/>
    </xf>
    <xf numFmtId="0" fontId="9" fillId="0" borderId="0" xfId="0" applyFont="1" applyAlignment="1">
      <alignment horizontal="left" indent="1"/>
    </xf>
    <xf numFmtId="0" fontId="0" fillId="11" borderId="8" xfId="0" applyFill="1" applyBorder="1" applyAlignment="1">
      <alignment horizontal="center"/>
    </xf>
    <xf numFmtId="44" fontId="9" fillId="3" borderId="24" xfId="9" applyNumberFormat="1" applyFont="1" applyBorder="1" applyAlignment="1">
      <alignment horizontal="center"/>
    </xf>
    <xf numFmtId="0" fontId="24" fillId="0" borderId="8" xfId="0" applyFont="1" applyBorder="1" applyAlignment="1">
      <alignment horizontal="left" vertical="center" wrapText="1"/>
    </xf>
    <xf numFmtId="0" fontId="4" fillId="0" borderId="0" xfId="2" quotePrefix="1" applyAlignment="1" applyProtection="1">
      <alignment vertical="top"/>
      <protection locked="0"/>
    </xf>
    <xf numFmtId="0" fontId="0" fillId="0" borderId="0" xfId="0" applyAlignment="1" applyProtection="1">
      <alignment vertical="top"/>
      <protection locked="0"/>
    </xf>
    <xf numFmtId="0" fontId="4" fillId="0" borderId="8" xfId="0" applyFont="1" applyBorder="1" applyAlignment="1">
      <alignment horizontal="center" vertical="center"/>
    </xf>
    <xf numFmtId="0" fontId="4" fillId="0" borderId="0" xfId="0" applyFont="1"/>
    <xf numFmtId="0" fontId="4" fillId="0" borderId="0" xfId="0" applyFont="1" applyAlignment="1">
      <alignment vertical="top"/>
    </xf>
    <xf numFmtId="0" fontId="28" fillId="0" borderId="8" xfId="0" applyFont="1" applyBorder="1" applyAlignment="1">
      <alignment horizontal="center" vertical="center"/>
    </xf>
    <xf numFmtId="0" fontId="50" fillId="0" borderId="0" xfId="2" applyFont="1" applyAlignment="1" applyProtection="1">
      <alignment vertical="top" wrapText="1"/>
      <protection locked="0"/>
    </xf>
    <xf numFmtId="0" fontId="4" fillId="0" borderId="0" xfId="2" applyAlignment="1" applyProtection="1">
      <alignment vertical="top"/>
      <protection locked="0"/>
    </xf>
    <xf numFmtId="0" fontId="0" fillId="0" borderId="0" xfId="0" applyAlignment="1" applyProtection="1">
      <alignment vertical="top" wrapText="1"/>
      <protection locked="0"/>
    </xf>
    <xf numFmtId="0" fontId="3" fillId="0" borderId="0" xfId="0" applyFont="1" applyAlignment="1">
      <alignment vertical="top"/>
    </xf>
    <xf numFmtId="0" fontId="24" fillId="0" borderId="0" xfId="2" applyFont="1" applyAlignment="1" applyProtection="1">
      <alignment vertical="top"/>
      <protection locked="0"/>
    </xf>
    <xf numFmtId="0" fontId="4" fillId="15" borderId="0" xfId="2" applyFill="1" applyAlignment="1" applyProtection="1">
      <alignment vertical="top" wrapText="1"/>
      <protection locked="0"/>
    </xf>
    <xf numFmtId="0" fontId="28" fillId="0" borderId="8" xfId="0" applyFont="1" applyBorder="1" applyAlignment="1">
      <alignment horizontal="center" vertical="center"/>
    </xf>
    <xf numFmtId="0" fontId="25" fillId="0" borderId="8" xfId="0" applyFont="1" applyBorder="1" applyAlignment="1">
      <alignment horizontal="left" vertical="center" wrapText="1"/>
    </xf>
    <xf numFmtId="0" fontId="0" fillId="0" borderId="0" xfId="0" applyAlignment="1">
      <alignment vertical="top"/>
    </xf>
    <xf numFmtId="0" fontId="0" fillId="0" borderId="0" xfId="0"/>
    <xf numFmtId="0" fontId="65" fillId="5" borderId="30" xfId="0" applyFont="1" applyFill="1" applyBorder="1" applyAlignment="1">
      <alignment horizontal="center" vertical="center" textRotation="90"/>
    </xf>
    <xf numFmtId="0" fontId="0" fillId="5" borderId="0" xfId="0" applyFill="1" applyAlignment="1">
      <alignment vertical="center"/>
    </xf>
    <xf numFmtId="0" fontId="0" fillId="5" borderId="0" xfId="0" applyFill="1" applyAlignment="1">
      <alignment horizontal="center" vertical="center"/>
    </xf>
    <xf numFmtId="0" fontId="18" fillId="5" borderId="0" xfId="2" quotePrefix="1" applyFont="1" applyFill="1" applyProtection="1">
      <protection locked="0"/>
    </xf>
    <xf numFmtId="0" fontId="54" fillId="5" borderId="0" xfId="0" applyFont="1" applyFill="1" applyAlignment="1">
      <alignment vertical="center"/>
    </xf>
    <xf numFmtId="0" fontId="54" fillId="5" borderId="0" xfId="0" applyFont="1" applyFill="1" applyAlignment="1">
      <alignment horizontal="center" vertical="center"/>
    </xf>
    <xf numFmtId="0" fontId="3" fillId="5" borderId="0" xfId="4" applyFill="1" applyAlignment="1">
      <alignment vertical="center"/>
    </xf>
    <xf numFmtId="0" fontId="4" fillId="5" borderId="0" xfId="2" applyFill="1" applyAlignment="1" applyProtection="1">
      <alignment vertical="center" wrapText="1"/>
      <protection locked="0"/>
    </xf>
    <xf numFmtId="0" fontId="25" fillId="5" borderId="0" xfId="5" applyNumberFormat="1" applyFont="1" applyFill="1" applyBorder="1" applyAlignment="1" applyProtection="1">
      <alignment horizontal="center" vertical="center" wrapText="1"/>
      <protection locked="0"/>
    </xf>
    <xf numFmtId="0" fontId="36" fillId="0" borderId="33" xfId="0" applyFont="1" applyBorder="1" applyAlignment="1">
      <alignment horizontal="center" vertical="center"/>
    </xf>
    <xf numFmtId="0" fontId="36" fillId="0" borderId="35" xfId="0" applyFont="1" applyBorder="1" applyAlignment="1">
      <alignment vertical="center"/>
    </xf>
    <xf numFmtId="0" fontId="36" fillId="5" borderId="0" xfId="0" applyFont="1" applyFill="1" applyAlignment="1">
      <alignment horizontal="center" vertical="center"/>
    </xf>
    <xf numFmtId="0" fontId="36" fillId="5" borderId="0" xfId="0" applyFont="1" applyFill="1" applyAlignment="1">
      <alignment vertical="center"/>
    </xf>
    <xf numFmtId="0" fontId="36" fillId="5" borderId="0" xfId="0" applyFont="1" applyFill="1" applyAlignment="1">
      <alignment horizontal="center" vertical="center" wrapText="1"/>
    </xf>
    <xf numFmtId="0" fontId="0" fillId="0" borderId="36" xfId="0" applyBorder="1" applyAlignment="1">
      <alignment vertical="center"/>
    </xf>
    <xf numFmtId="0" fontId="0" fillId="0" borderId="37" xfId="0" applyBorder="1" applyAlignment="1">
      <alignment vertical="center"/>
    </xf>
    <xf numFmtId="0" fontId="0" fillId="0" borderId="34" xfId="0" applyBorder="1" applyAlignment="1">
      <alignment vertical="center"/>
    </xf>
    <xf numFmtId="0" fontId="3" fillId="12" borderId="38" xfId="4" applyFill="1" applyBorder="1" applyAlignment="1">
      <alignment vertical="center"/>
    </xf>
    <xf numFmtId="0" fontId="8" fillId="0" borderId="39" xfId="2" quotePrefix="1" applyFont="1" applyBorder="1" applyProtection="1">
      <protection locked="0"/>
    </xf>
    <xf numFmtId="0" fontId="0" fillId="0" borderId="40" xfId="0" applyBorder="1" applyAlignment="1">
      <alignment vertical="center"/>
    </xf>
    <xf numFmtId="0" fontId="0" fillId="0" borderId="39" xfId="0" applyBorder="1" applyAlignment="1">
      <alignment vertical="center"/>
    </xf>
    <xf numFmtId="0" fontId="9" fillId="13" borderId="41" xfId="4" applyFont="1" applyFill="1" applyBorder="1" applyAlignment="1" applyProtection="1">
      <alignment horizontal="center" vertical="center" wrapText="1"/>
      <protection locked="0"/>
    </xf>
    <xf numFmtId="0" fontId="24" fillId="13" borderId="41" xfId="2" applyFont="1" applyFill="1" applyBorder="1" applyAlignment="1" applyProtection="1">
      <alignment horizontal="center" vertical="center" wrapText="1"/>
      <protection locked="0"/>
    </xf>
    <xf numFmtId="0" fontId="9" fillId="13" borderId="41" xfId="2" applyFont="1" applyFill="1" applyBorder="1" applyAlignment="1" applyProtection="1">
      <alignment horizontal="center" vertical="center" wrapText="1"/>
      <protection locked="0"/>
    </xf>
    <xf numFmtId="0" fontId="3" fillId="0" borderId="42" xfId="0" applyFont="1" applyBorder="1" applyAlignment="1">
      <alignment vertical="center"/>
    </xf>
    <xf numFmtId="0" fontId="3" fillId="0" borderId="34" xfId="0" applyFont="1" applyBorder="1" applyAlignment="1">
      <alignment vertical="center"/>
    </xf>
    <xf numFmtId="0" fontId="59" fillId="7" borderId="43" xfId="6" applyFont="1" applyFill="1" applyBorder="1" applyAlignment="1" applyProtection="1">
      <alignment horizontal="center" vertical="center" wrapText="1"/>
    </xf>
    <xf numFmtId="0" fontId="59" fillId="7" borderId="43" xfId="6" applyFont="1" applyFill="1" applyBorder="1" applyAlignment="1" applyProtection="1">
      <alignment horizontal="center" vertical="center" wrapText="1"/>
      <protection locked="0"/>
    </xf>
    <xf numFmtId="0" fontId="8" fillId="0" borderId="44" xfId="5" applyNumberFormat="1" applyFont="1" applyBorder="1" applyAlignment="1" applyProtection="1">
      <alignment horizontal="center" vertical="center" wrapText="1"/>
      <protection locked="0"/>
    </xf>
    <xf numFmtId="0" fontId="8" fillId="0" borderId="44" xfId="5" applyNumberFormat="1" applyFont="1" applyBorder="1" applyAlignment="1" applyProtection="1">
      <alignment horizontal="left" vertical="center" wrapText="1"/>
      <protection locked="0"/>
    </xf>
    <xf numFmtId="44" fontId="1" fillId="7" borderId="43" xfId="8" applyNumberFormat="1" applyFill="1" applyBorder="1" applyAlignment="1" applyProtection="1">
      <alignment horizontal="center" vertical="center"/>
    </xf>
    <xf numFmtId="44" fontId="8" fillId="3" borderId="43" xfId="9" applyNumberFormat="1" applyFont="1" applyBorder="1" applyAlignment="1" applyProtection="1">
      <alignment horizontal="center" vertical="center"/>
    </xf>
    <xf numFmtId="44" fontId="8" fillId="7" borderId="43" xfId="9" applyNumberFormat="1" applyFont="1" applyFill="1" applyBorder="1" applyAlignment="1" applyProtection="1">
      <alignment horizontal="center" vertical="center"/>
    </xf>
    <xf numFmtId="0" fontId="8" fillId="0" borderId="45" xfId="5" applyNumberFormat="1" applyFont="1" applyBorder="1" applyAlignment="1" applyProtection="1">
      <alignment horizontal="center" vertical="center" wrapText="1"/>
      <protection locked="0"/>
    </xf>
    <xf numFmtId="0" fontId="8" fillId="0" borderId="45" xfId="5" applyNumberFormat="1" applyFont="1" applyBorder="1" applyAlignment="1" applyProtection="1">
      <alignment horizontal="left" vertical="center" wrapText="1"/>
      <protection locked="0"/>
    </xf>
    <xf numFmtId="0" fontId="12" fillId="0" borderId="45" xfId="20" applyNumberFormat="1" applyFont="1" applyBorder="1" applyAlignment="1" applyProtection="1">
      <alignment horizontal="center" vertical="center" wrapText="1"/>
      <protection locked="0"/>
    </xf>
    <xf numFmtId="44" fontId="12" fillId="0" borderId="45" xfId="20" applyFont="1" applyBorder="1" applyAlignment="1" applyProtection="1">
      <alignment horizontal="center" vertical="center" wrapText="1"/>
      <protection locked="0"/>
    </xf>
    <xf numFmtId="14" fontId="12" fillId="0" borderId="45" xfId="20" applyNumberFormat="1" applyFont="1" applyBorder="1" applyAlignment="1" applyProtection="1">
      <alignment horizontal="center" vertical="center" wrapText="1"/>
      <protection locked="0"/>
    </xf>
    <xf numFmtId="170" fontId="12" fillId="0" borderId="45" xfId="20" applyNumberFormat="1" applyFont="1" applyBorder="1" applyAlignment="1" applyProtection="1">
      <alignment horizontal="center" vertical="center" wrapText="1"/>
      <protection locked="0"/>
    </xf>
    <xf numFmtId="169" fontId="12" fillId="0" borderId="45" xfId="20" applyNumberFormat="1" applyFont="1" applyBorder="1" applyAlignment="1" applyProtection="1">
      <alignment horizontal="center" vertical="center" wrapText="1"/>
      <protection locked="0"/>
    </xf>
    <xf numFmtId="0" fontId="3" fillId="12" borderId="38" xfId="4" applyFill="1" applyBorder="1" applyProtection="1">
      <protection locked="0"/>
    </xf>
    <xf numFmtId="0" fontId="49" fillId="0" borderId="37" xfId="2" applyFont="1" applyBorder="1" applyAlignment="1" applyProtection="1">
      <alignment vertical="center" wrapText="1"/>
      <protection locked="0"/>
    </xf>
    <xf numFmtId="0" fontId="4" fillId="0" borderId="37" xfId="2" applyBorder="1" applyAlignment="1" applyProtection="1">
      <alignment horizontal="center" vertical="center" wrapText="1"/>
      <protection locked="0"/>
    </xf>
    <xf numFmtId="0" fontId="18" fillId="0" borderId="37" xfId="2" quotePrefix="1" applyFont="1" applyBorder="1" applyProtection="1">
      <protection locked="0"/>
    </xf>
    <xf numFmtId="0" fontId="9" fillId="0" borderId="48" xfId="2" quotePrefix="1" applyFont="1" applyBorder="1" applyAlignment="1" applyProtection="1">
      <alignment horizontal="right"/>
      <protection locked="0"/>
    </xf>
    <xf numFmtId="44" fontId="8" fillId="11" borderId="41" xfId="2" quotePrefix="1" applyNumberFormat="1" applyFont="1" applyFill="1" applyBorder="1" applyProtection="1">
      <protection locked="0"/>
    </xf>
    <xf numFmtId="0" fontId="18" fillId="0" borderId="33" xfId="2" quotePrefix="1" applyFont="1" applyBorder="1" applyProtection="1">
      <protection locked="0"/>
    </xf>
    <xf numFmtId="0" fontId="9" fillId="0" borderId="37" xfId="2" quotePrefix="1" applyFont="1" applyBorder="1" applyAlignment="1" applyProtection="1">
      <alignment horizontal="right"/>
      <protection locked="0"/>
    </xf>
    <xf numFmtId="0" fontId="9" fillId="0" borderId="36" xfId="2" quotePrefix="1" applyFont="1" applyBorder="1" applyAlignment="1" applyProtection="1">
      <alignment horizontal="right"/>
      <protection locked="0"/>
    </xf>
    <xf numFmtId="0" fontId="3" fillId="0" borderId="34" xfId="2" quotePrefix="1" applyFont="1" applyBorder="1" applyProtection="1">
      <protection locked="0"/>
    </xf>
    <xf numFmtId="0" fontId="0" fillId="0" borderId="37" xfId="0" applyBorder="1" applyAlignment="1">
      <alignment horizontal="center" vertical="center"/>
    </xf>
    <xf numFmtId="0" fontId="0" fillId="0" borderId="36" xfId="0" applyBorder="1" applyAlignment="1">
      <alignment horizontal="center" vertical="center"/>
    </xf>
    <xf numFmtId="0" fontId="0" fillId="0" borderId="49" xfId="0" applyBorder="1" applyAlignment="1">
      <alignment horizontal="center" vertical="center"/>
    </xf>
    <xf numFmtId="0" fontId="0" fillId="0" borderId="49" xfId="0" applyBorder="1" applyAlignment="1">
      <alignment vertical="center"/>
    </xf>
    <xf numFmtId="0" fontId="8" fillId="0" borderId="37" xfId="2" quotePrefix="1" applyFont="1" applyBorder="1" applyProtection="1">
      <protection locked="0"/>
    </xf>
    <xf numFmtId="0" fontId="9" fillId="13" borderId="8" xfId="4" applyFont="1" applyFill="1" applyBorder="1" applyAlignment="1" applyProtection="1">
      <alignment horizontal="center" vertical="center" wrapText="1"/>
      <protection locked="0"/>
    </xf>
    <xf numFmtId="0" fontId="24" fillId="13" borderId="8" xfId="2" applyFont="1" applyFill="1" applyBorder="1" applyAlignment="1" applyProtection="1">
      <alignment horizontal="center" vertical="center" wrapText="1"/>
      <protection locked="0"/>
    </xf>
    <xf numFmtId="0" fontId="9" fillId="13" borderId="8" xfId="2" applyFont="1" applyFill="1" applyBorder="1" applyAlignment="1" applyProtection="1">
      <alignment horizontal="center" vertical="center" wrapText="1"/>
      <protection locked="0"/>
    </xf>
    <xf numFmtId="171" fontId="12" fillId="0" borderId="45" xfId="20" applyNumberFormat="1" applyFont="1" applyBorder="1" applyAlignment="1" applyProtection="1">
      <alignment horizontal="center" vertical="center" wrapText="1"/>
      <protection locked="0"/>
    </xf>
    <xf numFmtId="44" fontId="12" fillId="0" borderId="45" xfId="20" applyFont="1" applyBorder="1" applyAlignment="1" applyProtection="1">
      <alignment horizontal="center" vertical="center" wrapText="1"/>
    </xf>
    <xf numFmtId="0" fontId="0" fillId="0" borderId="49" xfId="0" applyBorder="1" applyAlignment="1">
      <alignment vertical="center" wrapText="1"/>
    </xf>
    <xf numFmtId="0" fontId="49" fillId="0" borderId="49" xfId="2" applyFont="1" applyBorder="1" applyAlignment="1" applyProtection="1">
      <alignment vertical="center" wrapText="1"/>
      <protection locked="0"/>
    </xf>
    <xf numFmtId="0" fontId="70" fillId="0" borderId="33" xfId="2" applyFont="1" applyBorder="1" applyAlignment="1" applyProtection="1">
      <alignment horizontal="center" vertical="center"/>
      <protection locked="0"/>
    </xf>
    <xf numFmtId="0" fontId="0" fillId="0" borderId="37" xfId="0" applyBorder="1" applyAlignment="1">
      <alignment vertical="center" wrapText="1"/>
    </xf>
    <xf numFmtId="0" fontId="49" fillId="0" borderId="39" xfId="2" applyFont="1" applyBorder="1" applyAlignment="1" applyProtection="1">
      <alignment vertical="center" wrapText="1"/>
      <protection locked="0"/>
    </xf>
    <xf numFmtId="0" fontId="4" fillId="0" borderId="49" xfId="2" applyBorder="1" applyAlignment="1" applyProtection="1">
      <alignment horizontal="center" vertical="center" wrapText="1"/>
      <protection locked="0"/>
    </xf>
    <xf numFmtId="0" fontId="18" fillId="0" borderId="49" xfId="2" quotePrefix="1" applyFont="1" applyBorder="1" applyProtection="1">
      <protection locked="0"/>
    </xf>
    <xf numFmtId="0" fontId="18" fillId="0" borderId="62" xfId="2" quotePrefix="1" applyFont="1" applyBorder="1" applyProtection="1">
      <protection locked="0"/>
    </xf>
    <xf numFmtId="0" fontId="9" fillId="0" borderId="49" xfId="2" quotePrefix="1" applyFont="1" applyBorder="1" applyAlignment="1" applyProtection="1">
      <alignment horizontal="right"/>
      <protection locked="0"/>
    </xf>
    <xf numFmtId="44" fontId="9" fillId="11" borderId="41" xfId="2" quotePrefix="1" applyNumberFormat="1" applyFont="1" applyFill="1" applyBorder="1" applyProtection="1">
      <protection locked="0"/>
    </xf>
    <xf numFmtId="0" fontId="4" fillId="0" borderId="67" xfId="5" applyNumberFormat="1" applyBorder="1" applyAlignment="1" applyProtection="1">
      <alignment horizontal="left" vertical="center" wrapText="1"/>
      <protection locked="0"/>
    </xf>
    <xf numFmtId="0" fontId="0" fillId="11" borderId="8" xfId="0" applyFill="1" applyBorder="1" applyAlignment="1" applyProtection="1">
      <alignment horizontal="center" vertical="center" wrapText="1"/>
      <protection locked="0"/>
    </xf>
    <xf numFmtId="14" fontId="0" fillId="11" borderId="8" xfId="0" applyNumberFormat="1" applyFill="1" applyBorder="1" applyAlignment="1" applyProtection="1">
      <alignment horizontal="center"/>
      <protection locked="0"/>
    </xf>
    <xf numFmtId="164" fontId="13" fillId="11" borderId="8" xfId="1" applyNumberFormat="1" applyFont="1" applyFill="1" applyBorder="1" applyAlignment="1" applyProtection="1">
      <alignment horizontal="center"/>
      <protection locked="0"/>
    </xf>
    <xf numFmtId="14" fontId="0" fillId="11" borderId="8" xfId="0" applyNumberFormat="1" applyFill="1" applyBorder="1" applyAlignment="1" applyProtection="1">
      <alignment horizontal="center" vertical="center" wrapText="1"/>
      <protection locked="0"/>
    </xf>
    <xf numFmtId="0" fontId="4" fillId="15" borderId="68" xfId="2" applyFill="1" applyBorder="1" applyAlignment="1" applyProtection="1">
      <alignment vertical="center" wrapText="1"/>
      <protection locked="0"/>
    </xf>
    <xf numFmtId="0" fontId="3" fillId="5" borderId="0" xfId="4" applyFill="1" applyBorder="1" applyAlignment="1">
      <alignment vertical="center"/>
    </xf>
    <xf numFmtId="0" fontId="3" fillId="5" borderId="0" xfId="4" applyFill="1" applyBorder="1" applyAlignment="1" applyProtection="1">
      <alignment vertical="center"/>
      <protection locked="0"/>
    </xf>
    <xf numFmtId="0" fontId="3" fillId="5" borderId="0" xfId="4" applyFill="1" applyBorder="1" applyProtection="1">
      <protection locked="0"/>
    </xf>
    <xf numFmtId="0" fontId="3" fillId="12" borderId="38" xfId="4" applyFill="1" applyBorder="1" applyAlignment="1" applyProtection="1">
      <alignment vertical="center"/>
      <protection locked="0"/>
    </xf>
    <xf numFmtId="0" fontId="9" fillId="13" borderId="14" xfId="2" applyFont="1" applyFill="1" applyBorder="1" applyAlignment="1" applyProtection="1">
      <alignment horizontal="center" vertical="center" wrapText="1"/>
      <protection locked="0"/>
    </xf>
    <xf numFmtId="0" fontId="13" fillId="13" borderId="14" xfId="2" applyFont="1" applyFill="1" applyBorder="1" applyAlignment="1" applyProtection="1">
      <alignment horizontal="center" vertical="center" wrapText="1"/>
      <protection locked="0"/>
    </xf>
    <xf numFmtId="0" fontId="0" fillId="0" borderId="70" xfId="0" applyBorder="1" applyAlignment="1">
      <alignment vertical="center" wrapText="1"/>
    </xf>
    <xf numFmtId="0" fontId="0" fillId="0" borderId="69" xfId="0" applyBorder="1" applyAlignment="1">
      <alignment vertical="center" wrapText="1"/>
    </xf>
    <xf numFmtId="0" fontId="0" fillId="0" borderId="71" xfId="0" applyBorder="1" applyAlignment="1">
      <alignment vertical="center" wrapText="1"/>
    </xf>
    <xf numFmtId="0" fontId="49" fillId="0" borderId="71" xfId="2" applyFont="1" applyBorder="1" applyAlignment="1" applyProtection="1">
      <alignment vertical="center" wrapText="1"/>
      <protection locked="0"/>
    </xf>
    <xf numFmtId="0" fontId="0" fillId="0" borderId="73" xfId="0" applyBorder="1" applyAlignment="1">
      <alignment vertical="center"/>
    </xf>
    <xf numFmtId="0" fontId="0" fillId="0" borderId="72" xfId="0" applyBorder="1" applyAlignment="1">
      <alignment vertical="center"/>
    </xf>
    <xf numFmtId="0" fontId="24" fillId="5" borderId="8" xfId="4" applyFont="1" applyFill="1" applyBorder="1" applyAlignment="1" applyProtection="1">
      <alignment horizontal="right" vertical="center" wrapText="1"/>
      <protection locked="0"/>
    </xf>
    <xf numFmtId="14" fontId="12" fillId="0" borderId="45" xfId="20" applyNumberFormat="1" applyFont="1" applyBorder="1" applyAlignment="1" applyProtection="1">
      <alignment horizontal="center" vertical="center" wrapText="1"/>
      <protection locked="0"/>
    </xf>
    <xf numFmtId="0" fontId="1" fillId="16" borderId="31" xfId="8" applyNumberFormat="1" applyFill="1" applyBorder="1" applyAlignment="1" applyProtection="1">
      <alignment horizontal="center" vertical="center"/>
      <protection locked="0"/>
    </xf>
    <xf numFmtId="0" fontId="1" fillId="16" borderId="32" xfId="8" applyNumberFormat="1" applyFill="1" applyBorder="1" applyAlignment="1" applyProtection="1">
      <alignment horizontal="center" vertical="center"/>
      <protection locked="0"/>
    </xf>
    <xf numFmtId="0" fontId="9" fillId="13" borderId="14" xfId="2" applyFont="1" applyFill="1" applyBorder="1" applyAlignment="1" applyProtection="1">
      <alignment horizontal="center" vertical="center" wrapText="1"/>
      <protection locked="0"/>
    </xf>
    <xf numFmtId="0" fontId="20" fillId="2" borderId="0" xfId="6" applyFont="1" applyBorder="1" applyAlignment="1" applyProtection="1">
      <alignment horizontal="left" vertical="center"/>
      <protection locked="0"/>
    </xf>
    <xf numFmtId="0" fontId="65" fillId="5" borderId="0" xfId="0" applyFont="1" applyFill="1" applyAlignment="1">
      <alignment horizontal="center" vertical="center" textRotation="90"/>
    </xf>
    <xf numFmtId="0" fontId="0" fillId="5" borderId="0" xfId="0" applyFill="1" applyAlignment="1">
      <alignment horizontal="center" vertical="center" wrapText="1"/>
    </xf>
    <xf numFmtId="0" fontId="6" fillId="5" borderId="0" xfId="4" applyFont="1" applyFill="1" applyBorder="1" applyAlignment="1" applyProtection="1">
      <alignment vertical="center"/>
      <protection locked="0"/>
    </xf>
    <xf numFmtId="0" fontId="56" fillId="5" borderId="0" xfId="6" applyFont="1" applyFill="1" applyBorder="1" applyAlignment="1" applyProtection="1">
      <alignment horizontal="left" vertical="center"/>
      <protection locked="0"/>
    </xf>
    <xf numFmtId="0" fontId="50" fillId="5" borderId="0" xfId="2" applyFont="1" applyFill="1" applyAlignment="1" applyProtection="1">
      <alignment vertical="center"/>
      <protection locked="0"/>
    </xf>
    <xf numFmtId="0" fontId="3" fillId="5" borderId="0" xfId="4" applyFill="1" applyAlignment="1" applyProtection="1">
      <alignment vertical="center"/>
      <protection locked="0"/>
    </xf>
    <xf numFmtId="0" fontId="8" fillId="5" borderId="0" xfId="1" applyNumberFormat="1" applyFont="1" applyFill="1" applyBorder="1" applyAlignment="1" applyProtection="1">
      <alignment horizontal="center"/>
      <protection locked="0"/>
    </xf>
    <xf numFmtId="0" fontId="50" fillId="5" borderId="0" xfId="2" applyFont="1" applyFill="1" applyAlignment="1" applyProtection="1">
      <alignment vertical="center" wrapText="1"/>
      <protection locked="0"/>
    </xf>
    <xf numFmtId="0" fontId="0" fillId="5" borderId="0" xfId="0" applyFill="1" applyProtection="1">
      <protection locked="0"/>
    </xf>
    <xf numFmtId="0" fontId="24" fillId="5" borderId="0" xfId="2" applyFont="1" applyFill="1" applyAlignment="1" applyProtection="1">
      <alignment vertical="center"/>
      <protection locked="0"/>
    </xf>
    <xf numFmtId="0" fontId="1" fillId="5" borderId="0" xfId="6" applyFill="1" applyBorder="1" applyAlignment="1" applyProtection="1">
      <alignment horizontal="center" vertical="center" wrapText="1"/>
      <protection locked="0"/>
    </xf>
    <xf numFmtId="0" fontId="24" fillId="5" borderId="0" xfId="2" applyFont="1" applyFill="1" applyAlignment="1" applyProtection="1">
      <alignment vertical="center" wrapText="1"/>
      <protection locked="0"/>
    </xf>
    <xf numFmtId="0" fontId="4" fillId="5" borderId="26" xfId="5" applyNumberFormat="1" applyFill="1" applyBorder="1" applyAlignment="1" applyProtection="1">
      <alignment horizontal="left" vertical="center" wrapText="1"/>
      <protection locked="0"/>
    </xf>
    <xf numFmtId="0" fontId="28" fillId="5" borderId="14" xfId="13" applyNumberFormat="1" applyFont="1" applyFill="1" applyBorder="1" applyAlignment="1" applyProtection="1">
      <alignment horizontal="left" vertical="center" wrapText="1"/>
      <protection locked="0"/>
    </xf>
    <xf numFmtId="0" fontId="28" fillId="5" borderId="16" xfId="13" applyNumberFormat="1" applyFont="1" applyFill="1" applyBorder="1" applyAlignment="1" applyProtection="1">
      <alignment horizontal="center" vertical="center" wrapText="1"/>
      <protection locked="0"/>
    </xf>
    <xf numFmtId="168" fontId="28" fillId="5" borderId="16" xfId="1" applyNumberFormat="1" applyFont="1" applyFill="1" applyBorder="1" applyAlignment="1" applyProtection="1">
      <alignment horizontal="center" vertical="center" wrapText="1"/>
      <protection locked="0"/>
    </xf>
    <xf numFmtId="44" fontId="28" fillId="5" borderId="16" xfId="1" applyFont="1" applyFill="1" applyBorder="1" applyAlignment="1" applyProtection="1">
      <alignment horizontal="center" vertical="center" wrapText="1"/>
      <protection locked="0"/>
    </xf>
    <xf numFmtId="0" fontId="28" fillId="5" borderId="16" xfId="1" applyNumberFormat="1" applyFont="1" applyFill="1" applyBorder="1" applyAlignment="1" applyProtection="1">
      <alignment horizontal="center" vertical="center" wrapText="1"/>
      <protection locked="0"/>
    </xf>
    <xf numFmtId="0" fontId="48" fillId="5" borderId="0" xfId="2" applyFont="1" applyFill="1" applyProtection="1">
      <protection locked="0"/>
    </xf>
    <xf numFmtId="0" fontId="3" fillId="5" borderId="0" xfId="4" applyFill="1" applyProtection="1">
      <protection locked="0"/>
    </xf>
    <xf numFmtId="164" fontId="1" fillId="5" borderId="0" xfId="1" applyNumberFormat="1" applyFont="1" applyFill="1" applyBorder="1" applyAlignment="1" applyProtection="1">
      <alignment horizontal="center"/>
      <protection locked="0"/>
    </xf>
    <xf numFmtId="0" fontId="4" fillId="5" borderId="0" xfId="2" applyFill="1" applyAlignment="1" applyProtection="1">
      <alignment wrapText="1"/>
      <protection locked="0"/>
    </xf>
    <xf numFmtId="0" fontId="28" fillId="5" borderId="15" xfId="13" applyNumberFormat="1" applyFont="1" applyFill="1" applyBorder="1" applyAlignment="1" applyProtection="1">
      <alignment horizontal="left" vertical="center" wrapText="1"/>
      <protection locked="0"/>
    </xf>
    <xf numFmtId="0" fontId="28" fillId="5" borderId="19" xfId="13" applyNumberFormat="1" applyFont="1" applyFill="1" applyBorder="1" applyAlignment="1" applyProtection="1">
      <alignment horizontal="left" vertical="center" wrapText="1"/>
      <protection locked="0"/>
    </xf>
    <xf numFmtId="0" fontId="28" fillId="5" borderId="16" xfId="13" applyNumberFormat="1" applyFont="1" applyFill="1" applyBorder="1" applyAlignment="1" applyProtection="1">
      <alignment horizontal="left" vertical="center" wrapText="1"/>
      <protection locked="0"/>
    </xf>
    <xf numFmtId="168" fontId="28" fillId="5" borderId="14" xfId="1" applyNumberFormat="1" applyFont="1" applyFill="1" applyBorder="1" applyAlignment="1" applyProtection="1">
      <alignment horizontal="center" vertical="center" wrapText="1"/>
      <protection locked="0"/>
    </xf>
    <xf numFmtId="164" fontId="28" fillId="5" borderId="14" xfId="1" applyNumberFormat="1" applyFont="1" applyFill="1" applyBorder="1" applyAlignment="1" applyProtection="1">
      <alignment horizontal="center" vertical="center" wrapText="1"/>
      <protection locked="0"/>
    </xf>
    <xf numFmtId="0" fontId="49" fillId="5" borderId="0" xfId="2" quotePrefix="1" applyFont="1" applyFill="1" applyAlignment="1" applyProtection="1">
      <alignment horizontal="left" vertical="center"/>
      <protection locked="0"/>
    </xf>
    <xf numFmtId="0" fontId="52" fillId="5" borderId="0" xfId="2" applyFont="1" applyFill="1" applyProtection="1">
      <protection locked="0"/>
    </xf>
    <xf numFmtId="0" fontId="28" fillId="5" borderId="0" xfId="2" applyFont="1" applyFill="1" applyProtection="1">
      <protection locked="0"/>
    </xf>
    <xf numFmtId="0" fontId="28" fillId="5" borderId="0" xfId="2" applyFont="1" applyFill="1" applyAlignment="1" applyProtection="1">
      <alignment horizontal="center"/>
      <protection locked="0"/>
    </xf>
    <xf numFmtId="0" fontId="25" fillId="5" borderId="0" xfId="2" applyFont="1" applyFill="1" applyAlignment="1" applyProtection="1">
      <alignment horizontal="center"/>
      <protection locked="0"/>
    </xf>
    <xf numFmtId="0" fontId="13" fillId="5" borderId="0" xfId="2" applyFont="1" applyFill="1" applyAlignment="1" applyProtection="1">
      <alignment horizontal="right"/>
      <protection locked="0"/>
    </xf>
    <xf numFmtId="44" fontId="13" fillId="5" borderId="8" xfId="2" applyNumberFormat="1" applyFont="1" applyFill="1" applyBorder="1" applyProtection="1">
      <protection locked="0"/>
    </xf>
    <xf numFmtId="0" fontId="4" fillId="5" borderId="0" xfId="2" applyFill="1" applyAlignment="1" applyProtection="1">
      <alignment horizontal="center"/>
      <protection locked="0"/>
    </xf>
    <xf numFmtId="0" fontId="12" fillId="5" borderId="0" xfId="0" applyFont="1" applyFill="1" applyAlignment="1" applyProtection="1">
      <alignment horizontal="right"/>
      <protection locked="0"/>
    </xf>
    <xf numFmtId="164" fontId="9" fillId="5" borderId="0" xfId="1" applyNumberFormat="1" applyFont="1" applyFill="1" applyBorder="1" applyAlignment="1" applyProtection="1">
      <alignment vertical="center" wrapText="1"/>
      <protection locked="0"/>
    </xf>
    <xf numFmtId="0" fontId="8" fillId="13" borderId="14" xfId="2" applyFont="1" applyFill="1" applyBorder="1" applyAlignment="1" applyProtection="1">
      <alignment vertical="center"/>
      <protection locked="0"/>
    </xf>
    <xf numFmtId="0" fontId="12" fillId="13" borderId="14" xfId="2" quotePrefix="1" applyFont="1" applyFill="1" applyBorder="1" applyAlignment="1" applyProtection="1">
      <alignment vertical="center"/>
      <protection locked="0"/>
    </xf>
    <xf numFmtId="0" fontId="12" fillId="13" borderId="14" xfId="2" applyFont="1" applyFill="1" applyBorder="1" applyAlignment="1" applyProtection="1">
      <alignment horizontal="center" vertical="center"/>
      <protection locked="0"/>
    </xf>
    <xf numFmtId="0" fontId="12" fillId="13" borderId="14" xfId="2" applyFont="1" applyFill="1" applyBorder="1" applyAlignment="1" applyProtection="1">
      <alignment vertical="center"/>
      <protection locked="0"/>
    </xf>
    <xf numFmtId="0" fontId="9" fillId="13" borderId="14" xfId="4" applyFont="1" applyFill="1" applyBorder="1" applyAlignment="1" applyProtection="1">
      <alignment vertical="center" wrapText="1"/>
      <protection locked="0"/>
    </xf>
    <xf numFmtId="0" fontId="0" fillId="20" borderId="74" xfId="0" applyFill="1" applyBorder="1" applyAlignment="1"/>
    <xf numFmtId="0" fontId="3" fillId="19" borderId="0" xfId="4" applyFill="1" applyAlignment="1">
      <alignment vertical="center"/>
    </xf>
    <xf numFmtId="0" fontId="3" fillId="19" borderId="0" xfId="4" applyFill="1" applyAlignment="1" applyProtection="1">
      <alignment vertical="center"/>
      <protection locked="0"/>
    </xf>
    <xf numFmtId="0" fontId="3" fillId="19" borderId="0" xfId="4" applyFill="1" applyProtection="1">
      <protection locked="0"/>
    </xf>
    <xf numFmtId="0" fontId="0" fillId="19" borderId="0" xfId="0" applyFill="1" applyAlignment="1">
      <alignment vertical="center"/>
    </xf>
    <xf numFmtId="0" fontId="4" fillId="0" borderId="14" xfId="5" applyNumberFormat="1" applyBorder="1" applyAlignment="1" applyProtection="1">
      <alignment horizontal="center" vertical="center" wrapText="1"/>
      <protection locked="0"/>
    </xf>
    <xf numFmtId="0" fontId="24" fillId="13" borderId="14" xfId="4" applyFont="1" applyFill="1" applyBorder="1" applyAlignment="1" applyProtection="1">
      <alignment horizontal="center" vertical="center" wrapText="1"/>
      <protection locked="0"/>
    </xf>
    <xf numFmtId="0" fontId="4" fillId="0" borderId="0" xfId="2" applyAlignment="1" applyProtection="1">
      <alignment horizontal="center"/>
      <protection locked="0"/>
    </xf>
    <xf numFmtId="0" fontId="50" fillId="5" borderId="0" xfId="2" applyFont="1" applyFill="1" applyAlignment="1" applyProtection="1">
      <alignment horizontal="center" vertical="center"/>
      <protection locked="0"/>
    </xf>
    <xf numFmtId="0" fontId="4" fillId="13" borderId="14" xfId="2" applyFill="1" applyBorder="1" applyAlignment="1" applyProtection="1">
      <alignment horizontal="center" vertical="center"/>
      <protection locked="0"/>
    </xf>
    <xf numFmtId="0" fontId="9" fillId="13" borderId="14" xfId="4" applyFont="1" applyFill="1" applyBorder="1" applyAlignment="1" applyProtection="1">
      <alignment horizontal="center" vertical="center" wrapText="1"/>
      <protection locked="0"/>
    </xf>
    <xf numFmtId="0" fontId="4" fillId="5" borderId="26" xfId="5" applyNumberFormat="1" applyFill="1" applyBorder="1" applyAlignment="1" applyProtection="1">
      <alignment horizontal="center" vertical="center" wrapText="1"/>
      <protection locked="0"/>
    </xf>
    <xf numFmtId="0" fontId="0" fillId="0" borderId="0" xfId="0"/>
    <xf numFmtId="0" fontId="15" fillId="0" borderId="10" xfId="0" applyFont="1" applyBorder="1" applyAlignment="1">
      <alignment horizontal="center" vertical="center"/>
    </xf>
    <xf numFmtId="0" fontId="15" fillId="0" borderId="11" xfId="0" applyFont="1" applyBorder="1" applyAlignment="1">
      <alignment horizontal="center" vertical="center"/>
    </xf>
    <xf numFmtId="0" fontId="1" fillId="16" borderId="31" xfId="8" applyNumberFormat="1" applyFill="1" applyBorder="1" applyAlignment="1" applyProtection="1">
      <alignment horizontal="center" vertical="center"/>
      <protection locked="0"/>
    </xf>
    <xf numFmtId="0" fontId="1" fillId="16" borderId="32" xfId="8" applyNumberFormat="1" applyFill="1" applyBorder="1" applyAlignment="1" applyProtection="1">
      <alignment horizontal="center" vertical="center"/>
      <protection locked="0"/>
    </xf>
    <xf numFmtId="0" fontId="20" fillId="2" borderId="0" xfId="6" applyFont="1" applyBorder="1" applyAlignment="1" applyProtection="1">
      <alignment horizontal="left" vertical="center"/>
      <protection locked="0"/>
    </xf>
    <xf numFmtId="0" fontId="28" fillId="5" borderId="15" xfId="13" applyNumberFormat="1" applyFont="1" applyFill="1" applyBorder="1" applyAlignment="1" applyProtection="1">
      <alignment horizontal="left" vertical="center" wrapText="1"/>
      <protection locked="0"/>
    </xf>
    <xf numFmtId="0" fontId="28" fillId="5" borderId="19" xfId="13" applyNumberFormat="1" applyFont="1" applyFill="1" applyBorder="1" applyAlignment="1" applyProtection="1">
      <alignment horizontal="left" vertical="center" wrapText="1"/>
      <protection locked="0"/>
    </xf>
    <xf numFmtId="0" fontId="28" fillId="5" borderId="16" xfId="13" applyNumberFormat="1" applyFont="1" applyFill="1" applyBorder="1" applyAlignment="1" applyProtection="1">
      <alignment horizontal="left" vertical="center" wrapText="1"/>
      <protection locked="0"/>
    </xf>
    <xf numFmtId="0" fontId="51" fillId="5" borderId="0" xfId="4" applyFont="1" applyFill="1" applyBorder="1" applyAlignment="1" applyProtection="1">
      <alignment vertical="center"/>
      <protection locked="0"/>
    </xf>
    <xf numFmtId="0" fontId="0" fillId="20" borderId="0" xfId="0" applyFill="1" applyBorder="1" applyAlignment="1"/>
    <xf numFmtId="0" fontId="20" fillId="2" borderId="75" xfId="6" applyFont="1" applyBorder="1" applyAlignment="1" applyProtection="1">
      <alignment horizontal="left" vertical="center"/>
      <protection locked="0"/>
    </xf>
    <xf numFmtId="0" fontId="0" fillId="20" borderId="75" xfId="0" applyFill="1" applyBorder="1" applyAlignment="1"/>
    <xf numFmtId="0" fontId="12" fillId="13" borderId="14" xfId="2" quotePrefix="1" applyFont="1" applyFill="1" applyBorder="1" applyAlignment="1" applyProtection="1">
      <alignment horizontal="center" vertical="center"/>
      <protection locked="0"/>
    </xf>
    <xf numFmtId="0" fontId="4" fillId="5" borderId="76" xfId="5" applyNumberFormat="1" applyFill="1" applyBorder="1" applyAlignment="1" applyProtection="1">
      <alignment horizontal="center" vertical="center" wrapText="1"/>
      <protection locked="0"/>
    </xf>
    <xf numFmtId="0" fontId="4" fillId="5" borderId="76" xfId="5" applyNumberFormat="1" applyFill="1" applyBorder="1" applyAlignment="1" applyProtection="1">
      <alignment horizontal="left" vertical="center" wrapText="1"/>
      <protection locked="0"/>
    </xf>
    <xf numFmtId="0" fontId="28" fillId="5" borderId="77" xfId="13" applyNumberFormat="1" applyFont="1" applyFill="1" applyBorder="1" applyAlignment="1" applyProtection="1">
      <alignment horizontal="left" vertical="center" wrapText="1"/>
      <protection locked="0"/>
    </xf>
    <xf numFmtId="0" fontId="28" fillId="5" borderId="80" xfId="13" applyNumberFormat="1" applyFont="1" applyFill="1" applyBorder="1" applyAlignment="1" applyProtection="1">
      <alignment horizontal="center" vertical="center" wrapText="1"/>
      <protection locked="0"/>
    </xf>
    <xf numFmtId="168" fontId="28" fillId="5" borderId="80" xfId="1" applyNumberFormat="1" applyFont="1" applyFill="1" applyBorder="1" applyAlignment="1" applyProtection="1">
      <alignment horizontal="center" vertical="center" wrapText="1"/>
      <protection locked="0"/>
    </xf>
    <xf numFmtId="44" fontId="28" fillId="5" borderId="80" xfId="1" applyFont="1" applyFill="1" applyBorder="1" applyAlignment="1" applyProtection="1">
      <alignment horizontal="center" vertical="center" wrapText="1"/>
      <protection locked="0"/>
    </xf>
    <xf numFmtId="0" fontId="8" fillId="13" borderId="15" xfId="2" applyFont="1" applyFill="1" applyBorder="1" applyAlignment="1" applyProtection="1">
      <alignment vertical="center"/>
      <protection locked="0"/>
    </xf>
    <xf numFmtId="0" fontId="9" fillId="13" borderId="15" xfId="4" applyFont="1" applyFill="1" applyBorder="1" applyAlignment="1" applyProtection="1">
      <alignment horizontal="center" vertical="center" wrapText="1"/>
      <protection locked="0"/>
    </xf>
    <xf numFmtId="0" fontId="12" fillId="13" borderId="16" xfId="2" quotePrefix="1" applyFont="1" applyFill="1" applyBorder="1" applyAlignment="1" applyProtection="1">
      <alignment horizontal="center" vertical="center"/>
      <protection locked="0"/>
    </xf>
    <xf numFmtId="0" fontId="15" fillId="0" borderId="83" xfId="0" applyFont="1" applyBorder="1" applyAlignment="1">
      <alignment horizontal="center" vertical="center"/>
    </xf>
    <xf numFmtId="0" fontId="15" fillId="0" borderId="84" xfId="0" applyFont="1" applyBorder="1" applyAlignment="1">
      <alignment horizontal="center" vertical="center"/>
    </xf>
    <xf numFmtId="0" fontId="71" fillId="0" borderId="0" xfId="0" applyFont="1" applyAlignment="1">
      <alignment horizontal="left" vertical="center" wrapText="1" indent="1"/>
    </xf>
    <xf numFmtId="9" fontId="0" fillId="11" borderId="8" xfId="0" applyNumberFormat="1" applyFill="1" applyBorder="1" applyAlignment="1">
      <alignment horizontal="center"/>
    </xf>
    <xf numFmtId="165" fontId="28" fillId="5" borderId="80" xfId="1" applyNumberFormat="1" applyFont="1" applyFill="1" applyBorder="1" applyAlignment="1" applyProtection="1">
      <alignment horizontal="center" vertical="center" wrapText="1"/>
      <protection locked="0"/>
    </xf>
    <xf numFmtId="0" fontId="0" fillId="0" borderId="0" xfId="0"/>
    <xf numFmtId="44" fontId="0" fillId="0" borderId="0" xfId="0" applyNumberFormat="1" applyBorder="1" applyAlignment="1"/>
    <xf numFmtId="0" fontId="0" fillId="0" borderId="0" xfId="0" applyAlignment="1">
      <alignment vertical="center"/>
    </xf>
    <xf numFmtId="0" fontId="0" fillId="0" borderId="0" xfId="0" applyFill="1" applyAlignment="1">
      <alignment horizontal="center" vertical="center" wrapText="1"/>
    </xf>
    <xf numFmtId="0" fontId="39" fillId="5" borderId="0" xfId="0" applyFont="1" applyFill="1" applyAlignment="1">
      <alignment vertical="center"/>
    </xf>
    <xf numFmtId="0" fontId="0" fillId="0" borderId="0" xfId="0"/>
    <xf numFmtId="0" fontId="4" fillId="11" borderId="10" xfId="4" applyFont="1" applyFill="1" applyBorder="1" applyAlignment="1" applyProtection="1">
      <alignment horizontal="center" vertical="center"/>
    </xf>
    <xf numFmtId="0" fontId="0" fillId="0" borderId="0" xfId="0" applyAlignment="1">
      <alignment vertical="center"/>
    </xf>
    <xf numFmtId="0" fontId="13" fillId="13" borderId="14" xfId="2" applyFont="1" applyFill="1" applyBorder="1" applyAlignment="1" applyProtection="1">
      <alignment horizontal="center" vertical="center" wrapText="1"/>
      <protection locked="0"/>
    </xf>
    <xf numFmtId="0" fontId="28" fillId="0" borderId="0" xfId="0" applyFont="1" applyAlignment="1">
      <alignment vertical="center"/>
    </xf>
    <xf numFmtId="0" fontId="28" fillId="0" borderId="10" xfId="0" quotePrefix="1" applyFont="1" applyBorder="1" applyAlignment="1" applyProtection="1">
      <alignment horizontal="left" vertical="center" wrapText="1"/>
      <protection locked="0"/>
    </xf>
    <xf numFmtId="0" fontId="28" fillId="0" borderId="11" xfId="0" applyFont="1" applyBorder="1" applyAlignment="1" applyProtection="1">
      <alignment horizontal="left" vertical="center" wrapText="1"/>
      <protection locked="0"/>
    </xf>
    <xf numFmtId="0" fontId="28" fillId="0" borderId="13" xfId="0" applyFont="1" applyBorder="1" applyAlignment="1" applyProtection="1">
      <alignment horizontal="left" vertical="center" wrapText="1"/>
      <protection locked="0"/>
    </xf>
    <xf numFmtId="0" fontId="28" fillId="0" borderId="0" xfId="0" applyFont="1" applyAlignment="1">
      <alignment horizontal="justify" vertical="center"/>
    </xf>
    <xf numFmtId="0" fontId="47" fillId="0" borderId="0" xfId="0" applyFont="1" applyAlignment="1">
      <alignment horizontal="justify" vertical="center"/>
    </xf>
    <xf numFmtId="0" fontId="39" fillId="5" borderId="0" xfId="0" applyFont="1" applyFill="1" applyAlignment="1">
      <alignment vertical="center"/>
    </xf>
    <xf numFmtId="0" fontId="25" fillId="0" borderId="17" xfId="0" applyFont="1" applyBorder="1" applyAlignment="1">
      <alignment vertical="center" wrapText="1"/>
    </xf>
    <xf numFmtId="0" fontId="36" fillId="21" borderId="0" xfId="2" applyFont="1" applyFill="1" applyAlignment="1">
      <alignment horizontal="left" vertical="center"/>
    </xf>
    <xf numFmtId="0" fontId="39" fillId="21" borderId="0" xfId="2" applyFont="1" applyFill="1" applyAlignment="1">
      <alignment horizontal="left" vertical="center"/>
    </xf>
    <xf numFmtId="0" fontId="36" fillId="21" borderId="0" xfId="0" applyFont="1" applyFill="1" applyAlignment="1">
      <alignment vertical="center"/>
    </xf>
    <xf numFmtId="0" fontId="13" fillId="13" borderId="0" xfId="0" applyFont="1" applyFill="1" applyAlignment="1">
      <alignment horizontal="right" vertical="center"/>
    </xf>
    <xf numFmtId="0" fontId="13" fillId="5" borderId="8" xfId="0" applyFont="1" applyFill="1" applyBorder="1" applyAlignment="1">
      <alignment horizontal="right" vertical="center"/>
    </xf>
    <xf numFmtId="0" fontId="0" fillId="11" borderId="8" xfId="0" applyFill="1" applyBorder="1" applyAlignment="1">
      <alignment horizontal="center" vertical="center" wrapText="1"/>
    </xf>
    <xf numFmtId="0" fontId="25" fillId="23" borderId="0" xfId="0" applyFont="1" applyFill="1"/>
    <xf numFmtId="0" fontId="0" fillId="23" borderId="0" xfId="0" applyFill="1"/>
    <xf numFmtId="0" fontId="0" fillId="0" borderId="6" xfId="0" applyFill="1" applyBorder="1" applyAlignment="1">
      <alignment horizontal="right" vertical="center" wrapText="1"/>
    </xf>
    <xf numFmtId="0" fontId="0" fillId="0" borderId="37" xfId="0" applyBorder="1"/>
    <xf numFmtId="0" fontId="0" fillId="0" borderId="39" xfId="0" applyBorder="1"/>
    <xf numFmtId="0" fontId="0" fillId="0" borderId="36" xfId="0" applyBorder="1"/>
    <xf numFmtId="0" fontId="0" fillId="0" borderId="33" xfId="0" applyBorder="1"/>
    <xf numFmtId="0" fontId="24" fillId="0" borderId="41" xfId="4" applyFont="1" applyFill="1" applyBorder="1" applyAlignment="1" applyProtection="1">
      <alignment vertical="center" wrapText="1"/>
      <protection locked="0"/>
    </xf>
    <xf numFmtId="0" fontId="4" fillId="0" borderId="37" xfId="0" applyFont="1" applyBorder="1"/>
    <xf numFmtId="0" fontId="4" fillId="0" borderId="49" xfId="0" applyFont="1" applyBorder="1" applyAlignment="1">
      <alignment horizontal="left" vertical="center" indent="2"/>
    </xf>
    <xf numFmtId="0" fontId="4" fillId="0" borderId="49" xfId="0" applyFont="1" applyBorder="1"/>
    <xf numFmtId="0" fontId="4" fillId="0" borderId="39" xfId="0" applyFont="1" applyBorder="1" applyAlignment="1">
      <alignment vertical="top"/>
    </xf>
    <xf numFmtId="0" fontId="4" fillId="0" borderId="39" xfId="0" applyFont="1" applyBorder="1"/>
    <xf numFmtId="0" fontId="4" fillId="0" borderId="36" xfId="0" applyFont="1" applyBorder="1"/>
    <xf numFmtId="0" fontId="4" fillId="0" borderId="33" xfId="0" applyFont="1" applyBorder="1"/>
    <xf numFmtId="0" fontId="28" fillId="0" borderId="41" xfId="0" applyFont="1" applyBorder="1" applyAlignment="1">
      <alignment horizontal="center" vertical="center"/>
    </xf>
    <xf numFmtId="0" fontId="4" fillId="0" borderId="89" xfId="0" applyFont="1" applyBorder="1" applyAlignment="1">
      <alignment vertical="top"/>
    </xf>
    <xf numFmtId="0" fontId="4" fillId="0" borderId="89" xfId="0" applyFont="1" applyBorder="1"/>
    <xf numFmtId="0" fontId="24" fillId="18" borderId="90" xfId="0" applyFont="1" applyFill="1" applyBorder="1" applyAlignment="1">
      <alignment vertical="top"/>
    </xf>
    <xf numFmtId="0" fontId="4" fillId="0" borderId="74" xfId="0" applyFont="1" applyBorder="1" applyAlignment="1">
      <alignment vertical="top"/>
    </xf>
    <xf numFmtId="0" fontId="4" fillId="0" borderId="93" xfId="0" applyFont="1" applyBorder="1"/>
    <xf numFmtId="0" fontId="25" fillId="0" borderId="41" xfId="0" applyFont="1" applyBorder="1" applyAlignment="1">
      <alignment horizontal="left" vertical="center" wrapText="1"/>
    </xf>
    <xf numFmtId="0" fontId="4" fillId="0" borderId="74" xfId="0" applyFont="1" applyBorder="1"/>
    <xf numFmtId="0" fontId="39" fillId="16" borderId="0" xfId="0" applyFont="1" applyFill="1" applyAlignment="1">
      <alignment vertical="center"/>
    </xf>
    <xf numFmtId="0" fontId="36" fillId="8" borderId="0" xfId="0" applyFont="1" applyFill="1" applyAlignment="1">
      <alignment vertical="center" wrapText="1"/>
    </xf>
    <xf numFmtId="0" fontId="35" fillId="8" borderId="0" xfId="0" applyFont="1" applyFill="1" applyAlignment="1">
      <alignment vertical="center" wrapText="1"/>
    </xf>
    <xf numFmtId="0" fontId="39" fillId="5" borderId="0" xfId="0" applyFont="1" applyFill="1" applyAlignment="1">
      <alignment vertical="center"/>
    </xf>
    <xf numFmtId="0" fontId="19" fillId="10" borderId="0" xfId="2" applyFont="1" applyFill="1" applyAlignment="1">
      <alignment vertical="top" wrapText="1"/>
    </xf>
    <xf numFmtId="0" fontId="36" fillId="8" borderId="0" xfId="0" applyFont="1" applyFill="1" applyAlignment="1">
      <alignment vertical="top" wrapText="1"/>
    </xf>
    <xf numFmtId="0" fontId="35" fillId="8" borderId="0" xfId="0" applyFont="1" applyFill="1" applyAlignment="1">
      <alignment vertical="top" wrapText="1"/>
    </xf>
    <xf numFmtId="0" fontId="36" fillId="7" borderId="0" xfId="0" applyFont="1" applyFill="1" applyAlignment="1">
      <alignment horizontal="left" vertical="center" wrapText="1"/>
    </xf>
    <xf numFmtId="0" fontId="36" fillId="7" borderId="0" xfId="0" applyFont="1" applyFill="1" applyAlignment="1">
      <alignment horizontal="left" vertical="center"/>
    </xf>
    <xf numFmtId="0" fontId="39" fillId="0" borderId="0" xfId="0" applyFont="1" applyAlignment="1">
      <alignment vertical="center"/>
    </xf>
    <xf numFmtId="0" fontId="36" fillId="21" borderId="0" xfId="2" applyFont="1" applyFill="1" applyAlignment="1">
      <alignment horizontal="left" vertical="center" wrapText="1"/>
    </xf>
    <xf numFmtId="0" fontId="19" fillId="21" borderId="0" xfId="2" applyFont="1" applyFill="1" applyAlignment="1">
      <alignment horizontal="left" vertical="center" wrapText="1"/>
    </xf>
    <xf numFmtId="0" fontId="39" fillId="21" borderId="0" xfId="2" applyFont="1" applyFill="1" applyAlignment="1">
      <alignment horizontal="left" vertical="center"/>
    </xf>
    <xf numFmtId="0" fontId="36" fillId="21" borderId="0" xfId="2" applyFont="1" applyFill="1" applyAlignment="1">
      <alignment horizontal="left" vertical="center"/>
    </xf>
    <xf numFmtId="0" fontId="36" fillId="21" borderId="0" xfId="0" applyFont="1" applyFill="1" applyAlignment="1">
      <alignment vertical="center"/>
    </xf>
    <xf numFmtId="0" fontId="72" fillId="13" borderId="0" xfId="0" applyFont="1" applyFill="1" applyAlignment="1">
      <alignment vertical="center" wrapText="1"/>
    </xf>
    <xf numFmtId="0" fontId="66" fillId="18" borderId="0" xfId="18" applyFont="1" applyFill="1" applyAlignment="1">
      <alignment vertical="top"/>
    </xf>
    <xf numFmtId="0" fontId="0" fillId="0" borderId="0" xfId="0"/>
    <xf numFmtId="0" fontId="40" fillId="0" borderId="0" xfId="18" applyFont="1" applyFill="1" applyAlignment="1">
      <alignment vertical="center"/>
    </xf>
    <xf numFmtId="0" fontId="19" fillId="7" borderId="0" xfId="18" applyFont="1" applyFill="1" applyAlignment="1">
      <alignment vertical="top" wrapText="1"/>
    </xf>
    <xf numFmtId="0" fontId="37" fillId="7" borderId="0" xfId="18" applyFont="1" applyFill="1" applyAlignment="1">
      <alignment vertical="top" wrapText="1"/>
    </xf>
    <xf numFmtId="0" fontId="36" fillId="21" borderId="0" xfId="0" applyFont="1" applyFill="1" applyAlignment="1">
      <alignment vertical="center" wrapText="1"/>
    </xf>
    <xf numFmtId="0" fontId="35" fillId="21" borderId="0" xfId="0" applyFont="1" applyFill="1" applyAlignment="1">
      <alignment vertical="center" wrapText="1"/>
    </xf>
    <xf numFmtId="0" fontId="39" fillId="0" borderId="0" xfId="0" applyFont="1" applyFill="1" applyAlignment="1">
      <alignment horizontal="left" vertical="center" wrapText="1"/>
    </xf>
    <xf numFmtId="0" fontId="13" fillId="0" borderId="0" xfId="0" applyFont="1" applyFill="1" applyAlignment="1">
      <alignment horizontal="left" vertical="center" wrapText="1"/>
    </xf>
    <xf numFmtId="0" fontId="36" fillId="21" borderId="0" xfId="2" applyFont="1" applyFill="1" applyAlignment="1">
      <alignment horizontal="left" vertical="top" wrapText="1"/>
    </xf>
    <xf numFmtId="0" fontId="36" fillId="22" borderId="0" xfId="0" applyFont="1" applyFill="1" applyAlignment="1">
      <alignment horizontal="left" vertical="center" wrapText="1"/>
    </xf>
    <xf numFmtId="9" fontId="0" fillId="11" borderId="10" xfId="0" applyNumberFormat="1" applyFill="1" applyBorder="1" applyAlignment="1">
      <alignment horizontal="center"/>
    </xf>
    <xf numFmtId="0" fontId="0" fillId="0" borderId="13" xfId="0" applyBorder="1" applyAlignment="1"/>
    <xf numFmtId="0" fontId="67" fillId="13" borderId="0" xfId="2" applyFont="1" applyFill="1" applyAlignment="1">
      <alignment horizontal="left" vertical="center"/>
    </xf>
    <xf numFmtId="0" fontId="62" fillId="14" borderId="0" xfId="0" applyFont="1" applyFill="1" applyAlignment="1">
      <alignment horizontal="left" vertical="center"/>
    </xf>
    <xf numFmtId="0" fontId="0" fillId="0" borderId="34" xfId="0" applyFill="1" applyBorder="1" applyAlignment="1" applyProtection="1">
      <alignment horizontal="center" vertical="center" wrapText="1"/>
      <protection locked="0"/>
    </xf>
    <xf numFmtId="0" fontId="0" fillId="0" borderId="33" xfId="0" applyFill="1" applyBorder="1" applyAlignment="1" applyProtection="1">
      <alignment horizontal="center" vertical="center" wrapText="1"/>
      <protection locked="0"/>
    </xf>
    <xf numFmtId="0" fontId="0" fillId="11" borderId="5" xfId="0" applyFill="1" applyBorder="1" applyAlignment="1" applyProtection="1">
      <alignment horizontal="center" vertical="center" wrapText="1"/>
      <protection locked="0"/>
    </xf>
    <xf numFmtId="0" fontId="0" fillId="11" borderId="0" xfId="0" applyFill="1" applyBorder="1" applyAlignment="1" applyProtection="1">
      <alignment horizontal="center" vertical="center" wrapText="1"/>
      <protection locked="0"/>
    </xf>
    <xf numFmtId="0" fontId="0" fillId="0" borderId="85" xfId="0" applyBorder="1" applyAlignment="1">
      <alignment vertical="center"/>
    </xf>
    <xf numFmtId="0" fontId="24" fillId="13" borderId="17" xfId="0" applyFont="1" applyFill="1" applyBorder="1" applyAlignment="1">
      <alignment horizontal="center" vertical="center" wrapText="1"/>
    </xf>
    <xf numFmtId="0" fontId="24" fillId="13" borderId="18" xfId="0" applyFont="1" applyFill="1" applyBorder="1" applyAlignment="1">
      <alignment horizontal="center" vertical="center" wrapText="1"/>
    </xf>
    <xf numFmtId="0" fontId="24" fillId="13" borderId="17" xfId="18" applyFont="1" applyFill="1" applyBorder="1" applyAlignment="1">
      <alignment vertical="center"/>
    </xf>
    <xf numFmtId="0" fontId="24" fillId="13" borderId="18" xfId="18" applyFont="1" applyFill="1" applyBorder="1" applyAlignment="1">
      <alignment vertical="center"/>
    </xf>
    <xf numFmtId="0" fontId="24" fillId="13" borderId="17" xfId="0" applyFont="1" applyFill="1" applyBorder="1" applyAlignment="1">
      <alignment vertical="center" wrapText="1"/>
    </xf>
    <xf numFmtId="0" fontId="24" fillId="13" borderId="18" xfId="0" applyFont="1" applyFill="1" applyBorder="1" applyAlignment="1">
      <alignment vertical="center" wrapText="1"/>
    </xf>
    <xf numFmtId="0" fontId="33" fillId="0" borderId="5" xfId="18" applyFont="1" applyFill="1" applyBorder="1" applyAlignment="1">
      <alignment vertical="center" wrapText="1"/>
    </xf>
    <xf numFmtId="0" fontId="29" fillId="0" borderId="6" xfId="0" applyFont="1" applyBorder="1" applyAlignment="1">
      <alignment vertical="center" wrapText="1"/>
    </xf>
    <xf numFmtId="0" fontId="28" fillId="0" borderId="12" xfId="0" applyFont="1" applyBorder="1" applyAlignment="1">
      <alignment horizontal="left" vertical="top" wrapText="1"/>
    </xf>
    <xf numFmtId="0" fontId="28" fillId="0" borderId="7" xfId="0" applyFont="1" applyBorder="1" applyAlignment="1">
      <alignment horizontal="left" vertical="top" wrapText="1"/>
    </xf>
    <xf numFmtId="0" fontId="4" fillId="0" borderId="8" xfId="0" applyFont="1" applyBorder="1" applyAlignment="1">
      <alignment horizontal="left" vertical="top" wrapText="1"/>
    </xf>
    <xf numFmtId="0" fontId="32" fillId="0" borderId="8" xfId="0" applyFont="1" applyBorder="1" applyAlignment="1">
      <alignment horizontal="left" vertical="top" wrapText="1"/>
    </xf>
    <xf numFmtId="0" fontId="32" fillId="0" borderId="10" xfId="0" applyFont="1" applyBorder="1" applyAlignment="1">
      <alignment horizontal="left" vertical="center" wrapText="1"/>
    </xf>
    <xf numFmtId="0" fontId="32" fillId="0" borderId="13" xfId="0" applyFont="1" applyBorder="1" applyAlignment="1">
      <alignment horizontal="left" vertical="center" wrapText="1"/>
    </xf>
    <xf numFmtId="0" fontId="4" fillId="0" borderId="10" xfId="4" applyFont="1" applyFill="1" applyBorder="1" applyAlignment="1" applyProtection="1">
      <alignment horizontal="center" vertical="center"/>
      <protection locked="0"/>
    </xf>
    <xf numFmtId="0" fontId="4" fillId="0" borderId="13" xfId="4" applyFont="1" applyFill="1" applyBorder="1" applyAlignment="1" applyProtection="1">
      <alignment horizontal="center" vertical="center"/>
      <protection locked="0"/>
    </xf>
    <xf numFmtId="0" fontId="4" fillId="11" borderId="10" xfId="4" applyFont="1" applyFill="1" applyBorder="1" applyAlignment="1" applyProtection="1">
      <alignment horizontal="center" vertical="center"/>
    </xf>
    <xf numFmtId="0" fontId="4" fillId="11" borderId="13" xfId="4" applyFont="1" applyFill="1" applyBorder="1" applyAlignment="1" applyProtection="1">
      <alignment horizontal="center" vertical="center"/>
    </xf>
    <xf numFmtId="0" fontId="26" fillId="0" borderId="10" xfId="18" applyFill="1" applyBorder="1" applyAlignment="1" applyProtection="1">
      <alignment horizontal="center" vertical="center"/>
      <protection locked="0"/>
    </xf>
    <xf numFmtId="0" fontId="26" fillId="0" borderId="13" xfId="18" applyFill="1" applyBorder="1" applyAlignment="1" applyProtection="1">
      <alignment horizontal="center" vertical="center"/>
      <protection locked="0"/>
    </xf>
    <xf numFmtId="0" fontId="28" fillId="0" borderId="10" xfId="0" applyFont="1" applyBorder="1" applyAlignment="1">
      <alignment vertical="center" wrapText="1"/>
    </xf>
    <xf numFmtId="0" fontId="28" fillId="0" borderId="13" xfId="0" applyFont="1" applyBorder="1" applyAlignment="1">
      <alignment vertical="center" wrapText="1"/>
    </xf>
    <xf numFmtId="0" fontId="24" fillId="0" borderId="5" xfId="4" applyFont="1" applyFill="1" applyBorder="1" applyAlignment="1" applyProtection="1">
      <alignment horizontal="left" vertical="center" wrapText="1"/>
      <protection locked="0"/>
    </xf>
    <xf numFmtId="0" fontId="24" fillId="0" borderId="5" xfId="4" applyFont="1" applyFill="1" applyBorder="1" applyAlignment="1" applyProtection="1">
      <alignment horizontal="left" vertical="center"/>
      <protection locked="0"/>
    </xf>
    <xf numFmtId="0" fontId="28" fillId="0" borderId="17" xfId="0" applyFont="1" applyBorder="1" applyAlignment="1">
      <alignment vertical="center" wrapText="1"/>
    </xf>
    <xf numFmtId="0" fontId="28" fillId="0" borderId="10" xfId="0" applyFont="1" applyBorder="1" applyAlignment="1">
      <alignment horizontal="left" vertical="center" wrapText="1"/>
    </xf>
    <xf numFmtId="0" fontId="28" fillId="0" borderId="13" xfId="0" applyFont="1" applyBorder="1" applyAlignment="1">
      <alignment horizontal="left" vertical="center" wrapText="1"/>
    </xf>
    <xf numFmtId="0" fontId="28" fillId="0" borderId="17" xfId="0" applyFont="1" applyBorder="1" applyAlignment="1">
      <alignment horizontal="center" vertical="center"/>
    </xf>
    <xf numFmtId="0" fontId="28" fillId="0" borderId="20" xfId="0" applyFont="1" applyBorder="1" applyAlignment="1">
      <alignment horizontal="center" vertical="center"/>
    </xf>
    <xf numFmtId="0" fontId="28" fillId="0" borderId="18" xfId="0" applyFont="1" applyBorder="1" applyAlignment="1">
      <alignment horizontal="center" vertical="center"/>
    </xf>
    <xf numFmtId="0" fontId="25" fillId="0" borderId="17" xfId="0" applyFont="1" applyBorder="1" applyAlignment="1">
      <alignment horizontal="left" vertical="center"/>
    </xf>
    <xf numFmtId="0" fontId="28" fillId="0" borderId="20" xfId="0" applyFont="1" applyBorder="1" applyAlignment="1">
      <alignment horizontal="left" vertical="center"/>
    </xf>
    <xf numFmtId="0" fontId="28" fillId="0" borderId="18" xfId="0" applyFont="1" applyBorder="1" applyAlignment="1">
      <alignment horizontal="left" vertical="center"/>
    </xf>
    <xf numFmtId="0" fontId="4" fillId="0" borderId="8" xfId="0" applyFont="1" applyBorder="1" applyAlignment="1">
      <alignment horizontal="left" vertical="center" wrapText="1"/>
    </xf>
    <xf numFmtId="0" fontId="24" fillId="13" borderId="17" xfId="18" applyFont="1" applyFill="1" applyBorder="1" applyAlignment="1">
      <alignment vertical="center" wrapText="1"/>
    </xf>
    <xf numFmtId="0" fontId="24" fillId="13" borderId="18" xfId="18" applyFont="1" applyFill="1" applyBorder="1" applyAlignment="1">
      <alignment vertical="center" wrapText="1"/>
    </xf>
    <xf numFmtId="0" fontId="25" fillId="0" borderId="17" xfId="0" applyFont="1" applyBorder="1" applyAlignment="1">
      <alignment horizontal="left" vertical="center" wrapText="1"/>
    </xf>
    <xf numFmtId="0" fontId="4" fillId="0" borderId="10" xfId="0" applyFont="1" applyBorder="1" applyAlignment="1">
      <alignment horizontal="left" vertical="top" wrapText="1"/>
    </xf>
    <xf numFmtId="0" fontId="0" fillId="0" borderId="13" xfId="0" applyBorder="1" applyAlignment="1">
      <alignment horizontal="left" vertical="top" wrapText="1"/>
    </xf>
    <xf numFmtId="0" fontId="25" fillId="0" borderId="20" xfId="0" applyFont="1" applyBorder="1" applyAlignment="1">
      <alignment horizontal="left" vertical="center"/>
    </xf>
    <xf numFmtId="0" fontId="25" fillId="0" borderId="18" xfId="0" applyFont="1" applyBorder="1" applyAlignment="1">
      <alignment horizontal="left" vertical="center"/>
    </xf>
    <xf numFmtId="0" fontId="28" fillId="0" borderId="2" xfId="0" applyFont="1" applyBorder="1" applyAlignment="1">
      <alignment horizontal="left" vertical="top" wrapText="1"/>
    </xf>
    <xf numFmtId="0" fontId="28" fillId="0" borderId="4" xfId="0" applyFont="1" applyBorder="1" applyAlignment="1">
      <alignment horizontal="left" vertical="top" wrapText="1"/>
    </xf>
    <xf numFmtId="0" fontId="25" fillId="0" borderId="17" xfId="0" applyFont="1" applyBorder="1" applyAlignment="1">
      <alignment vertical="center" wrapText="1"/>
    </xf>
    <xf numFmtId="0" fontId="25" fillId="0" borderId="20" xfId="0" applyFont="1" applyBorder="1" applyAlignment="1">
      <alignment vertical="center" wrapText="1"/>
    </xf>
    <xf numFmtId="0" fontId="25" fillId="0" borderId="18" xfId="0" applyFont="1" applyBorder="1" applyAlignment="1">
      <alignment vertical="center" wrapText="1"/>
    </xf>
    <xf numFmtId="0" fontId="28" fillId="0" borderId="37" xfId="0" applyFont="1" applyBorder="1" applyAlignment="1">
      <alignment vertical="center" wrapText="1"/>
    </xf>
    <xf numFmtId="0" fontId="26" fillId="18" borderId="91" xfId="18" applyFill="1" applyBorder="1" applyAlignment="1">
      <alignment horizontal="left" indent="1"/>
    </xf>
    <xf numFmtId="0" fontId="0" fillId="0" borderId="0" xfId="0" applyAlignment="1">
      <alignment horizontal="left" indent="1"/>
    </xf>
    <xf numFmtId="0" fontId="0" fillId="0" borderId="92" xfId="0" applyBorder="1" applyAlignment="1">
      <alignment horizontal="left" indent="1"/>
    </xf>
    <xf numFmtId="0" fontId="24" fillId="13" borderId="41" xfId="18" applyFont="1" applyFill="1" applyBorder="1" applyAlignment="1">
      <alignment vertical="center"/>
    </xf>
    <xf numFmtId="0" fontId="0" fillId="0" borderId="41" xfId="0" applyBorder="1" applyAlignment="1">
      <alignment vertical="center"/>
    </xf>
    <xf numFmtId="0" fontId="25" fillId="0" borderId="41" xfId="0" applyFont="1" applyBorder="1" applyAlignment="1">
      <alignment horizontal="left" vertical="center" wrapText="1"/>
    </xf>
    <xf numFmtId="0" fontId="0" fillId="0" borderId="41" xfId="0" applyBorder="1" applyAlignment="1">
      <alignment vertical="center" wrapText="1"/>
    </xf>
    <xf numFmtId="0" fontId="4" fillId="0" borderId="41" xfId="0" applyFont="1" applyBorder="1" applyAlignment="1">
      <alignment horizontal="left" vertical="center" wrapText="1"/>
    </xf>
    <xf numFmtId="0" fontId="25" fillId="0" borderId="41" xfId="0" applyFont="1" applyBorder="1" applyAlignment="1">
      <alignment vertical="center" wrapText="1"/>
    </xf>
    <xf numFmtId="0" fontId="0" fillId="0" borderId="37" xfId="0" applyBorder="1"/>
    <xf numFmtId="0" fontId="4" fillId="11" borderId="41" xfId="4" applyFont="1" applyFill="1" applyBorder="1" applyAlignment="1" applyProtection="1">
      <alignment horizontal="left" vertical="center"/>
    </xf>
    <xf numFmtId="0" fontId="24" fillId="0" borderId="86" xfId="4" applyFont="1" applyFill="1" applyBorder="1" applyAlignment="1" applyProtection="1">
      <alignment horizontal="left" vertical="center" wrapText="1"/>
      <protection locked="0"/>
    </xf>
    <xf numFmtId="0" fontId="24" fillId="0" borderId="87" xfId="4" applyFont="1" applyFill="1" applyBorder="1" applyAlignment="1" applyProtection="1">
      <alignment horizontal="left" vertical="center"/>
      <protection locked="0"/>
    </xf>
    <xf numFmtId="0" fontId="0" fillId="0" borderId="88" xfId="0" applyBorder="1" applyAlignment="1">
      <alignment horizontal="left" vertical="center"/>
    </xf>
    <xf numFmtId="0" fontId="24" fillId="13" borderId="41" xfId="0" applyFont="1" applyFill="1" applyBorder="1" applyAlignment="1">
      <alignment horizontal="center" vertical="center" wrapText="1"/>
    </xf>
    <xf numFmtId="0" fontId="51" fillId="13" borderId="0" xfId="2" applyFont="1" applyFill="1" applyAlignment="1" applyProtection="1">
      <alignment horizontal="left" vertical="center"/>
      <protection locked="0"/>
    </xf>
    <xf numFmtId="0" fontId="24" fillId="13" borderId="14" xfId="2" applyFont="1" applyFill="1" applyBorder="1" applyAlignment="1" applyProtection="1">
      <alignment horizontal="center" vertical="center"/>
      <protection locked="0"/>
    </xf>
    <xf numFmtId="0" fontId="4" fillId="0" borderId="15" xfId="5" applyNumberFormat="1" applyBorder="1" applyAlignment="1" applyProtection="1">
      <alignment horizontal="left" vertical="center" wrapText="1"/>
      <protection locked="0"/>
    </xf>
    <xf numFmtId="0" fontId="4" fillId="0" borderId="19" xfId="5" applyNumberFormat="1" applyBorder="1" applyAlignment="1" applyProtection="1">
      <alignment horizontal="left" vertical="center" wrapText="1"/>
      <protection locked="0"/>
    </xf>
    <xf numFmtId="0" fontId="4" fillId="0" borderId="16" xfId="5" applyNumberFormat="1" applyBorder="1" applyAlignment="1" applyProtection="1">
      <alignment horizontal="left" vertical="center" wrapText="1"/>
      <protection locked="0"/>
    </xf>
    <xf numFmtId="0" fontId="4" fillId="0" borderId="0" xfId="4" applyFont="1" applyFill="1" applyBorder="1" applyAlignment="1" applyProtection="1">
      <alignment vertical="center"/>
      <protection locked="0"/>
    </xf>
    <xf numFmtId="0" fontId="0" fillId="0" borderId="0" xfId="0" applyAlignment="1"/>
    <xf numFmtId="0" fontId="4" fillId="11" borderId="5" xfId="4" applyFont="1" applyFill="1" applyBorder="1" applyAlignment="1" applyProtection="1">
      <alignment horizontal="center" vertical="center"/>
      <protection locked="0"/>
    </xf>
    <xf numFmtId="0" fontId="4" fillId="11" borderId="0" xfId="4" applyFont="1" applyFill="1" applyBorder="1" applyAlignment="1" applyProtection="1">
      <alignment horizontal="center" vertical="center"/>
      <protection locked="0"/>
    </xf>
    <xf numFmtId="0" fontId="0" fillId="0" borderId="0" xfId="0" applyAlignment="1">
      <alignment vertical="center"/>
    </xf>
    <xf numFmtId="0" fontId="49" fillId="0" borderId="23" xfId="2" applyFont="1" applyBorder="1" applyAlignment="1" applyProtection="1">
      <alignment vertical="center" wrapText="1"/>
      <protection locked="0"/>
    </xf>
    <xf numFmtId="0" fontId="0" fillId="0" borderId="0" xfId="0" applyFill="1" applyAlignment="1">
      <alignment horizontal="center" vertical="center" wrapText="1"/>
    </xf>
    <xf numFmtId="0" fontId="13" fillId="0" borderId="36" xfId="0" applyFont="1" applyBorder="1" applyAlignment="1">
      <alignment horizontal="right" vertical="center"/>
    </xf>
    <xf numFmtId="0" fontId="13" fillId="0" borderId="63" xfId="0" applyFont="1" applyBorder="1" applyAlignment="1">
      <alignment horizontal="right"/>
    </xf>
    <xf numFmtId="0" fontId="8" fillId="0" borderId="64" xfId="4" applyFont="1" applyFill="1" applyBorder="1" applyAlignment="1" applyProtection="1">
      <alignment vertical="center" wrapText="1"/>
      <protection locked="0"/>
    </xf>
    <xf numFmtId="0" fontId="0" fillId="0" borderId="65" xfId="0" applyBorder="1" applyAlignment="1"/>
    <xf numFmtId="0" fontId="0" fillId="0" borderId="66" xfId="0" applyBorder="1" applyAlignment="1"/>
    <xf numFmtId="0" fontId="1" fillId="16" borderId="58" xfId="8" applyNumberFormat="1" applyFill="1" applyBorder="1" applyAlignment="1" applyProtection="1">
      <alignment horizontal="center" vertical="center"/>
      <protection locked="0"/>
    </xf>
    <xf numFmtId="0" fontId="1" fillId="16" borderId="59" xfId="8" applyNumberFormat="1" applyFill="1" applyBorder="1" applyAlignment="1" applyProtection="1">
      <alignment horizontal="center" vertical="center"/>
      <protection locked="0"/>
    </xf>
    <xf numFmtId="0" fontId="1" fillId="16" borderId="60" xfId="8" applyNumberFormat="1" applyFill="1" applyBorder="1" applyAlignment="1" applyProtection="1">
      <alignment horizontal="center" vertical="center"/>
      <protection locked="0"/>
    </xf>
    <xf numFmtId="14" fontId="12" fillId="0" borderId="45" xfId="20" applyNumberFormat="1" applyFont="1" applyBorder="1" applyAlignment="1" applyProtection="1">
      <alignment horizontal="center" vertical="center" wrapText="1"/>
      <protection locked="0"/>
    </xf>
    <xf numFmtId="0" fontId="0" fillId="0" borderId="45" xfId="0" applyBorder="1" applyAlignment="1">
      <alignment horizontal="center" vertical="center" wrapText="1"/>
    </xf>
    <xf numFmtId="0" fontId="1" fillId="16" borderId="43" xfId="8" applyNumberFormat="1" applyFill="1" applyBorder="1" applyAlignment="1" applyProtection="1">
      <alignment horizontal="center" vertical="center"/>
      <protection locked="0"/>
    </xf>
    <xf numFmtId="0" fontId="0" fillId="0" borderId="43" xfId="0" applyBorder="1" applyAlignment="1">
      <alignment horizontal="center" vertical="center"/>
    </xf>
    <xf numFmtId="0" fontId="9" fillId="16" borderId="43" xfId="6" applyFont="1" applyFill="1" applyBorder="1" applyAlignment="1" applyProtection="1">
      <alignment horizontal="center" vertical="center" wrapText="1"/>
      <protection locked="0"/>
    </xf>
    <xf numFmtId="0" fontId="20" fillId="7" borderId="36" xfId="0" applyFont="1" applyFill="1" applyBorder="1" applyAlignment="1">
      <alignment vertical="center"/>
    </xf>
    <xf numFmtId="0" fontId="20" fillId="7" borderId="34" xfId="0" applyFont="1" applyFill="1" applyBorder="1" applyAlignment="1">
      <alignment vertical="center"/>
    </xf>
    <xf numFmtId="0" fontId="20" fillId="7" borderId="33" xfId="0" applyFont="1" applyFill="1" applyBorder="1" applyAlignment="1">
      <alignment vertical="center"/>
    </xf>
    <xf numFmtId="0" fontId="4" fillId="11" borderId="11" xfId="4" applyFont="1" applyFill="1" applyBorder="1" applyAlignment="1" applyProtection="1">
      <alignment horizontal="center" vertical="center"/>
    </xf>
    <xf numFmtId="0" fontId="0" fillId="0" borderId="11" xfId="0" applyBorder="1" applyAlignment="1">
      <alignment horizontal="center" vertical="center"/>
    </xf>
    <xf numFmtId="0" fontId="0" fillId="0" borderId="13" xfId="0" applyBorder="1" applyAlignment="1">
      <alignment horizontal="center" vertical="center"/>
    </xf>
    <xf numFmtId="0" fontId="51" fillId="13" borderId="0" xfId="4" applyFont="1" applyFill="1" applyBorder="1" applyAlignment="1" applyProtection="1">
      <alignment wrapText="1"/>
      <protection locked="0"/>
    </xf>
    <xf numFmtId="0" fontId="21" fillId="0" borderId="0" xfId="0" applyFont="1" applyAlignment="1">
      <alignment wrapText="1"/>
    </xf>
    <xf numFmtId="0" fontId="4" fillId="5" borderId="10" xfId="4" applyFont="1" applyFill="1" applyBorder="1" applyAlignment="1" applyProtection="1">
      <alignment horizontal="center" vertical="center"/>
    </xf>
    <xf numFmtId="0" fontId="0" fillId="5" borderId="13" xfId="0" applyFill="1" applyBorder="1" applyAlignment="1">
      <alignment horizontal="center" vertical="center"/>
    </xf>
    <xf numFmtId="0" fontId="0" fillId="11" borderId="11" xfId="0" applyFill="1" applyBorder="1" applyAlignment="1">
      <alignment horizontal="center" vertical="center"/>
    </xf>
    <xf numFmtId="0" fontId="0" fillId="11" borderId="13" xfId="0" applyFill="1" applyBorder="1" applyAlignment="1">
      <alignment horizontal="center" vertical="center"/>
    </xf>
    <xf numFmtId="0" fontId="20" fillId="7" borderId="37" xfId="0" applyFont="1" applyFill="1" applyBorder="1" applyAlignment="1">
      <alignment vertical="center"/>
    </xf>
    <xf numFmtId="0" fontId="70" fillId="0" borderId="46" xfId="2" applyFont="1" applyBorder="1" applyAlignment="1" applyProtection="1">
      <alignment horizontal="left" vertical="center"/>
      <protection locked="0"/>
    </xf>
    <xf numFmtId="0" fontId="0" fillId="0" borderId="46" xfId="0" applyBorder="1" applyAlignment="1">
      <alignment horizontal="left" vertical="center"/>
    </xf>
    <xf numFmtId="0" fontId="0" fillId="0" borderId="47" xfId="0" applyBorder="1" applyAlignment="1">
      <alignment horizontal="left" vertical="center"/>
    </xf>
    <xf numFmtId="0" fontId="51" fillId="13" borderId="50" xfId="2" applyFont="1" applyFill="1" applyBorder="1" applyAlignment="1" applyProtection="1">
      <alignment horizontal="left" vertical="center"/>
      <protection locked="0"/>
    </xf>
    <xf numFmtId="0" fontId="51" fillId="13" borderId="51" xfId="2" applyFont="1" applyFill="1" applyBorder="1" applyAlignment="1" applyProtection="1">
      <alignment horizontal="left" vertical="center"/>
      <protection locked="0"/>
    </xf>
    <xf numFmtId="0" fontId="0" fillId="0" borderId="51" xfId="0" applyBorder="1" applyAlignment="1">
      <alignment vertical="center"/>
    </xf>
    <xf numFmtId="0" fontId="8" fillId="0" borderId="52" xfId="4" applyFont="1" applyFill="1" applyBorder="1" applyAlignment="1" applyProtection="1">
      <alignment vertical="center"/>
      <protection locked="0"/>
    </xf>
    <xf numFmtId="0" fontId="0" fillId="0" borderId="53" xfId="0" applyBorder="1"/>
    <xf numFmtId="0" fontId="8" fillId="0" borderId="54" xfId="4" applyFont="1" applyFill="1" applyBorder="1" applyAlignment="1" applyProtection="1">
      <alignment vertical="center"/>
      <protection locked="0"/>
    </xf>
    <xf numFmtId="0" fontId="0" fillId="0" borderId="55" xfId="0" applyBorder="1"/>
    <xf numFmtId="0" fontId="9" fillId="0" borderId="54" xfId="4" applyFont="1" applyFill="1" applyBorder="1" applyAlignment="1" applyProtection="1">
      <alignment vertical="center"/>
      <protection locked="0"/>
    </xf>
    <xf numFmtId="0" fontId="13" fillId="0" borderId="55" xfId="0" applyFont="1" applyBorder="1"/>
    <xf numFmtId="0" fontId="8" fillId="0" borderId="56" xfId="4" applyFont="1" applyFill="1" applyBorder="1" applyAlignment="1" applyProtection="1">
      <alignment vertical="center"/>
      <protection locked="0"/>
    </xf>
    <xf numFmtId="0" fontId="0" fillId="0" borderId="57" xfId="0" applyBorder="1"/>
    <xf numFmtId="0" fontId="13" fillId="13" borderId="8" xfId="0" applyFont="1" applyFill="1" applyBorder="1" applyAlignment="1">
      <alignment horizontal="center" vertical="center" wrapText="1"/>
    </xf>
    <xf numFmtId="0" fontId="0" fillId="0" borderId="61" xfId="0" applyBorder="1" applyAlignment="1">
      <alignment horizontal="left" vertical="center"/>
    </xf>
    <xf numFmtId="0" fontId="4" fillId="11" borderId="10" xfId="4" applyFont="1" applyFill="1" applyBorder="1" applyAlignment="1" applyProtection="1">
      <alignment horizontal="center" vertical="center"/>
      <protection locked="0"/>
    </xf>
    <xf numFmtId="0" fontId="4" fillId="11" borderId="11" xfId="4" applyFont="1" applyFill="1" applyBorder="1" applyAlignment="1" applyProtection="1">
      <alignment horizontal="center" vertical="center"/>
      <protection locked="0"/>
    </xf>
    <xf numFmtId="0" fontId="0" fillId="11" borderId="11" xfId="0" applyFill="1" applyBorder="1" applyAlignment="1">
      <alignment vertical="center"/>
    </xf>
    <xf numFmtId="0" fontId="0" fillId="11" borderId="13" xfId="0" applyFill="1" applyBorder="1" applyAlignment="1">
      <alignment vertical="center"/>
    </xf>
    <xf numFmtId="0" fontId="13" fillId="13" borderId="14" xfId="2" applyFont="1" applyFill="1" applyBorder="1" applyAlignment="1" applyProtection="1">
      <alignment horizontal="center" vertical="center" wrapText="1"/>
      <protection locked="0"/>
    </xf>
    <xf numFmtId="0" fontId="28" fillId="5" borderId="15" xfId="13" applyNumberFormat="1" applyFont="1" applyFill="1" applyBorder="1" applyAlignment="1" applyProtection="1">
      <alignment horizontal="left" vertical="center" wrapText="1"/>
      <protection locked="0"/>
    </xf>
    <xf numFmtId="0" fontId="28" fillId="5" borderId="19" xfId="13" applyNumberFormat="1" applyFont="1" applyFill="1" applyBorder="1" applyAlignment="1" applyProtection="1">
      <alignment horizontal="left" vertical="center" wrapText="1"/>
      <protection locked="0"/>
    </xf>
    <xf numFmtId="0" fontId="28" fillId="5" borderId="16" xfId="13" applyNumberFormat="1" applyFont="1" applyFill="1" applyBorder="1" applyAlignment="1" applyProtection="1">
      <alignment horizontal="left" vertical="center" wrapText="1"/>
      <protection locked="0"/>
    </xf>
    <xf numFmtId="0" fontId="9" fillId="16" borderId="15" xfId="6" applyFont="1" applyFill="1" applyBorder="1" applyAlignment="1" applyProtection="1">
      <alignment horizontal="center" vertical="center" wrapText="1"/>
      <protection locked="0"/>
    </xf>
    <xf numFmtId="0" fontId="9" fillId="16" borderId="16" xfId="6" applyFont="1" applyFill="1" applyBorder="1" applyAlignment="1" applyProtection="1">
      <alignment horizontal="center" vertical="center" wrapText="1"/>
      <protection locked="0"/>
    </xf>
    <xf numFmtId="0" fontId="1" fillId="16" borderId="31" xfId="8" applyNumberFormat="1" applyFill="1" applyBorder="1" applyAlignment="1" applyProtection="1">
      <alignment horizontal="center" vertical="center"/>
      <protection locked="0"/>
    </xf>
    <xf numFmtId="0" fontId="1" fillId="16" borderId="32" xfId="8" applyNumberFormat="1" applyFill="1" applyBorder="1" applyAlignment="1" applyProtection="1">
      <alignment horizontal="center" vertical="center"/>
      <protection locked="0"/>
    </xf>
    <xf numFmtId="0" fontId="4" fillId="11" borderId="13" xfId="4" applyFont="1" applyFill="1" applyBorder="1" applyAlignment="1" applyProtection="1">
      <alignment horizontal="center" vertical="center"/>
      <protection locked="0"/>
    </xf>
    <xf numFmtId="0" fontId="51" fillId="5" borderId="0" xfId="4" applyFont="1" applyFill="1" applyBorder="1" applyAlignment="1" applyProtection="1">
      <alignment vertical="center"/>
      <protection locked="0"/>
    </xf>
    <xf numFmtId="0" fontId="4" fillId="5" borderId="0" xfId="2" quotePrefix="1" applyFill="1" applyProtection="1">
      <protection locked="0"/>
    </xf>
    <xf numFmtId="0" fontId="9" fillId="13" borderId="14" xfId="2" applyFont="1" applyFill="1" applyBorder="1" applyAlignment="1" applyProtection="1">
      <alignment vertical="center" wrapText="1"/>
      <protection locked="0"/>
    </xf>
    <xf numFmtId="0" fontId="9" fillId="13" borderId="81" xfId="2" applyFont="1" applyFill="1" applyBorder="1" applyAlignment="1" applyProtection="1">
      <alignment horizontal="center" vertical="center" wrapText="1"/>
      <protection locked="0"/>
    </xf>
    <xf numFmtId="0" fontId="9" fillId="13" borderId="82" xfId="2" applyFont="1" applyFill="1" applyBorder="1" applyAlignment="1" applyProtection="1">
      <alignment horizontal="center" vertical="center" wrapText="1"/>
      <protection locked="0"/>
    </xf>
    <xf numFmtId="0" fontId="13" fillId="13" borderId="16" xfId="2" applyFont="1" applyFill="1" applyBorder="1" applyAlignment="1" applyProtection="1">
      <alignment horizontal="center" vertical="center" wrapText="1"/>
      <protection locked="0"/>
    </xf>
    <xf numFmtId="0" fontId="28" fillId="5" borderId="78" xfId="13" applyNumberFormat="1" applyFont="1" applyFill="1" applyBorder="1" applyAlignment="1" applyProtection="1">
      <alignment horizontal="left" vertical="center" wrapText="1"/>
      <protection locked="0"/>
    </xf>
    <xf numFmtId="0" fontId="28" fillId="5" borderId="79" xfId="13" applyNumberFormat="1" applyFont="1" applyFill="1" applyBorder="1" applyAlignment="1" applyProtection="1">
      <alignment horizontal="left" vertical="center" wrapText="1"/>
      <protection locked="0"/>
    </xf>
    <xf numFmtId="0" fontId="28" fillId="5" borderId="80" xfId="13" applyNumberFormat="1" applyFont="1" applyFill="1" applyBorder="1" applyAlignment="1" applyProtection="1">
      <alignment horizontal="left" vertical="center" wrapText="1"/>
      <protection locked="0"/>
    </xf>
    <xf numFmtId="0" fontId="51" fillId="13" borderId="0" xfId="4" applyFont="1" applyFill="1" applyBorder="1" applyAlignment="1" applyProtection="1">
      <alignment vertical="center"/>
      <protection locked="0"/>
    </xf>
    <xf numFmtId="0" fontId="28" fillId="0" borderId="0" xfId="0" applyFont="1" applyAlignment="1">
      <alignment vertical="center"/>
    </xf>
    <xf numFmtId="0" fontId="4" fillId="0" borderId="2" xfId="19" applyBorder="1"/>
    <xf numFmtId="0" fontId="4" fillId="0" borderId="4" xfId="19" applyBorder="1"/>
    <xf numFmtId="0" fontId="4" fillId="0" borderId="12" xfId="19" applyBorder="1"/>
    <xf numFmtId="0" fontId="4" fillId="0" borderId="7" xfId="19" applyBorder="1"/>
    <xf numFmtId="0" fontId="47" fillId="0" borderId="9" xfId="0" applyFont="1" applyBorder="1" applyAlignment="1" applyProtection="1">
      <alignment vertical="center"/>
      <protection locked="0"/>
    </xf>
    <xf numFmtId="0" fontId="47" fillId="0" borderId="11" xfId="0" applyFont="1" applyBorder="1" applyAlignment="1" applyProtection="1">
      <alignment vertical="center"/>
      <protection locked="0"/>
    </xf>
    <xf numFmtId="0" fontId="28" fillId="0" borderId="17" xfId="0" applyFont="1" applyBorder="1" applyAlignment="1">
      <alignment vertical="center"/>
    </xf>
    <xf numFmtId="0" fontId="28" fillId="0" borderId="18" xfId="0" applyFont="1" applyBorder="1" applyAlignment="1">
      <alignment vertical="center"/>
    </xf>
    <xf numFmtId="0" fontId="42" fillId="13" borderId="0" xfId="2" applyFont="1" applyFill="1" applyAlignment="1">
      <alignment horizontal="left" vertical="center" wrapText="1"/>
    </xf>
    <xf numFmtId="0" fontId="62" fillId="14" borderId="0" xfId="0" applyFont="1" applyFill="1" applyAlignment="1">
      <alignment horizontal="center" vertical="center"/>
    </xf>
    <xf numFmtId="0" fontId="0" fillId="0" borderId="0" xfId="0" applyAlignment="1">
      <alignment horizontal="center" vertical="center"/>
    </xf>
    <xf numFmtId="0" fontId="28" fillId="0" borderId="0" xfId="0" applyFont="1" applyAlignment="1">
      <alignment horizontal="justify" vertical="center"/>
    </xf>
    <xf numFmtId="0" fontId="30" fillId="0" borderId="0" xfId="18" applyFont="1" applyAlignment="1">
      <alignment horizontal="justify" vertical="center"/>
    </xf>
    <xf numFmtId="0" fontId="47" fillId="0" borderId="0" xfId="0" applyFont="1" applyAlignment="1">
      <alignment horizontal="justify" vertical="center"/>
    </xf>
    <xf numFmtId="0" fontId="28" fillId="0" borderId="10" xfId="0" quotePrefix="1" applyFont="1" applyBorder="1" applyAlignment="1" applyProtection="1">
      <alignment horizontal="left" vertical="center" wrapText="1"/>
      <protection locked="0"/>
    </xf>
    <xf numFmtId="0" fontId="28" fillId="0" borderId="11" xfId="0" applyFont="1" applyBorder="1" applyAlignment="1" applyProtection="1">
      <alignment horizontal="left" vertical="center" wrapText="1"/>
      <protection locked="0"/>
    </xf>
    <xf numFmtId="0" fontId="28" fillId="0" borderId="13" xfId="0" applyFont="1" applyBorder="1" applyAlignment="1" applyProtection="1">
      <alignment horizontal="left" vertical="center" wrapText="1"/>
      <protection locked="0"/>
    </xf>
    <xf numFmtId="9" fontId="28" fillId="0" borderId="10" xfId="0" applyNumberFormat="1" applyFont="1" applyBorder="1" applyAlignment="1" applyProtection="1">
      <alignment horizontal="left" vertical="center" wrapText="1"/>
      <protection locked="0"/>
    </xf>
    <xf numFmtId="0" fontId="28" fillId="0" borderId="0" xfId="0" applyFont="1" applyAlignment="1">
      <alignment horizontal="justify" vertical="center" wrapText="1"/>
    </xf>
    <xf numFmtId="0" fontId="28" fillId="0" borderId="10" xfId="0" applyFont="1" applyBorder="1" applyAlignment="1" applyProtection="1">
      <alignment horizontal="left" vertical="center" wrapText="1"/>
      <protection locked="0"/>
    </xf>
    <xf numFmtId="0" fontId="61" fillId="0" borderId="0" xfId="0" applyFont="1" applyAlignment="1">
      <alignment vertical="center" wrapText="1"/>
    </xf>
    <xf numFmtId="0" fontId="42" fillId="13" borderId="0" xfId="2" applyFont="1" applyFill="1" applyAlignment="1">
      <alignment vertical="center"/>
    </xf>
    <xf numFmtId="0" fontId="62" fillId="14" borderId="0" xfId="0" applyFont="1" applyFill="1" applyAlignment="1">
      <alignment vertical="center"/>
    </xf>
    <xf numFmtId="0" fontId="58" fillId="0" borderId="9" xfId="0" applyFont="1" applyBorder="1"/>
    <xf numFmtId="0" fontId="57" fillId="0" borderId="0" xfId="0" applyFont="1" applyAlignment="1">
      <alignment vertical="center"/>
    </xf>
    <xf numFmtId="0" fontId="60" fillId="0" borderId="2" xfId="0" applyFont="1" applyBorder="1" applyAlignment="1">
      <alignment horizontal="left" vertical="top"/>
    </xf>
    <xf numFmtId="0" fontId="60" fillId="0" borderId="3" xfId="0" applyFont="1" applyBorder="1" applyAlignment="1">
      <alignment horizontal="left" vertical="top"/>
    </xf>
    <xf numFmtId="0" fontId="60" fillId="0" borderId="4" xfId="0" applyFont="1" applyBorder="1" applyAlignment="1">
      <alignment horizontal="left" vertical="top"/>
    </xf>
    <xf numFmtId="0" fontId="60" fillId="0" borderId="5" xfId="0" applyFont="1" applyBorder="1" applyAlignment="1">
      <alignment horizontal="left" vertical="top"/>
    </xf>
    <xf numFmtId="0" fontId="60" fillId="0" borderId="0" xfId="0" applyFont="1" applyBorder="1" applyAlignment="1">
      <alignment horizontal="left" vertical="top"/>
    </xf>
    <xf numFmtId="0" fontId="60" fillId="0" borderId="6" xfId="0" applyFont="1" applyBorder="1" applyAlignment="1">
      <alignment horizontal="left" vertical="top"/>
    </xf>
    <xf numFmtId="0" fontId="60" fillId="0" borderId="12" xfId="0" applyFont="1" applyBorder="1" applyAlignment="1">
      <alignment horizontal="left" vertical="top"/>
    </xf>
    <xf numFmtId="0" fontId="60" fillId="0" borderId="9" xfId="0" applyFont="1" applyBorder="1" applyAlignment="1">
      <alignment horizontal="left" vertical="top"/>
    </xf>
    <xf numFmtId="0" fontId="60" fillId="0" borderId="7" xfId="0" applyFont="1" applyBorder="1" applyAlignment="1">
      <alignment horizontal="left" vertical="top"/>
    </xf>
    <xf numFmtId="0" fontId="61" fillId="0" borderId="0" xfId="0" applyFont="1" applyAlignment="1">
      <alignment horizontal="left" vertical="center" wrapText="1"/>
    </xf>
    <xf numFmtId="0" fontId="11" fillId="0" borderId="0" xfId="0" applyFont="1" applyAlignment="1">
      <alignment horizontal="center"/>
    </xf>
    <xf numFmtId="0" fontId="8" fillId="0" borderId="10" xfId="0" applyFont="1" applyBorder="1" applyAlignment="1">
      <alignment horizontal="left"/>
    </xf>
    <xf numFmtId="0" fontId="8" fillId="0" borderId="13" xfId="0" applyFont="1" applyBorder="1" applyAlignment="1">
      <alignment horizontal="left"/>
    </xf>
    <xf numFmtId="44" fontId="8" fillId="0" borderId="10" xfId="0" applyNumberFormat="1" applyFont="1" applyBorder="1" applyAlignment="1">
      <alignment horizontal="left"/>
    </xf>
    <xf numFmtId="44" fontId="8" fillId="0" borderId="10" xfId="1" applyFont="1" applyBorder="1" applyAlignment="1">
      <alignment horizontal="left"/>
    </xf>
    <xf numFmtId="44" fontId="8" fillId="0" borderId="13" xfId="1" applyFont="1" applyBorder="1" applyAlignment="1">
      <alignment horizontal="left"/>
    </xf>
    <xf numFmtId="166" fontId="8" fillId="0" borderId="10" xfId="0" applyNumberFormat="1" applyFont="1" applyBorder="1" applyAlignment="1">
      <alignment horizontal="left"/>
    </xf>
    <xf numFmtId="0" fontId="8" fillId="0" borderId="10" xfId="0" applyFont="1" applyBorder="1" applyAlignment="1">
      <alignment horizontal="center"/>
    </xf>
    <xf numFmtId="0" fontId="8" fillId="0" borderId="11" xfId="0" applyFont="1" applyBorder="1" applyAlignment="1">
      <alignment horizontal="center"/>
    </xf>
    <xf numFmtId="0" fontId="8" fillId="0" borderId="13" xfId="0" applyFont="1" applyBorder="1" applyAlignment="1">
      <alignment horizontal="center"/>
    </xf>
    <xf numFmtId="166" fontId="8" fillId="0" borderId="10" xfId="1" applyNumberFormat="1" applyFont="1" applyBorder="1" applyAlignment="1">
      <alignment horizontal="left"/>
    </xf>
    <xf numFmtId="166" fontId="8" fillId="0" borderId="13" xfId="1" applyNumberFormat="1" applyFont="1" applyBorder="1" applyAlignment="1">
      <alignment horizontal="left"/>
    </xf>
    <xf numFmtId="0" fontId="7" fillId="6" borderId="0" xfId="0" applyFont="1" applyFill="1" applyAlignment="1">
      <alignment horizontal="center"/>
    </xf>
    <xf numFmtId="0" fontId="7" fillId="6" borderId="9" xfId="0" applyFont="1" applyFill="1" applyBorder="1" applyAlignment="1">
      <alignment horizontal="center"/>
    </xf>
    <xf numFmtId="0" fontId="10" fillId="6" borderId="0" xfId="0" applyFont="1" applyFill="1" applyAlignment="1">
      <alignment horizontal="center" vertical="center"/>
    </xf>
    <xf numFmtId="166" fontId="8" fillId="0" borderId="9" xfId="0" applyNumberFormat="1" applyFont="1" applyBorder="1" applyAlignment="1">
      <alignment horizontal="center"/>
    </xf>
  </cellXfs>
  <cellStyles count="29">
    <cellStyle name="Accent1 2" xfId="4" xr:uid="{5FF43BF1-2A48-4D31-A77F-C86295EF62E0}"/>
    <cellStyle name="Calculation" xfId="9" builtinId="22"/>
    <cellStyle name="Calculation 2" xfId="3" xr:uid="{AB21BFC9-A752-4611-AE67-3DA661D7E991}"/>
    <cellStyle name="Comma 2" xfId="13" xr:uid="{14AB99C4-097D-4BA1-BE6F-B3F7B3DB0864}"/>
    <cellStyle name="Comma 2 2" xfId="5" xr:uid="{46BCC92A-E11F-469C-8E64-0E1BF11F25B9}"/>
    <cellStyle name="Comma 2 2 2" xfId="15" xr:uid="{0F030D85-D783-4914-A6FA-D090806BEF26}"/>
    <cellStyle name="Comma 2 2 2 2" xfId="26" xr:uid="{7BC3DBFB-7B0C-41EB-BE46-0D7FDC2BDA78}"/>
    <cellStyle name="Comma 2 2 3" xfId="22" xr:uid="{2C258895-EBC2-44EB-A889-24404B88D1DD}"/>
    <cellStyle name="Comma 2 3" xfId="24" xr:uid="{B4027128-4E9D-4E6A-9F78-1628EBD07E3D}"/>
    <cellStyle name="Currency" xfId="1" builtinId="4"/>
    <cellStyle name="Currency 2" xfId="14" xr:uid="{29C75CA2-49CF-433F-BAF9-C65F363F0A70}"/>
    <cellStyle name="Currency 2 2" xfId="25" xr:uid="{8087A931-1737-4975-BE7A-6EC68AC62C1C}"/>
    <cellStyle name="Currency 3" xfId="20" xr:uid="{6BCF7FBB-28CA-4C08-9A4E-6BF3F5EC1F73}"/>
    <cellStyle name="Currency 3 2" xfId="28" xr:uid="{22EC5834-3300-42DD-A8A8-7FA4E99A1556}"/>
    <cellStyle name="Currency 4" xfId="21" xr:uid="{B3A43884-2DAB-49FB-9942-9D5BAF15309F}"/>
    <cellStyle name="Good" xfId="8" builtinId="26"/>
    <cellStyle name="Good 2" xfId="6" xr:uid="{1892E3F9-240E-4EC8-97A3-239F06BB51AB}"/>
    <cellStyle name="Hyperlink" xfId="18" builtinId="8"/>
    <cellStyle name="Normal" xfId="0" builtinId="0"/>
    <cellStyle name="Normal 2" xfId="11" xr:uid="{8B39ECC2-B76E-4727-9ABE-3B289226DA28}"/>
    <cellStyle name="Normal 2 2" xfId="2" xr:uid="{DB08B0BC-AD0B-41D8-A7D6-F1868F5AAD65}"/>
    <cellStyle name="Normal 2 4" xfId="19" xr:uid="{38D4D7BB-715E-47EA-B180-F8D195868E03}"/>
    <cellStyle name="Normal 3" xfId="17" xr:uid="{45AC302B-8513-48E3-BA29-30EF22F56FB4}"/>
    <cellStyle name="Normal 3 2" xfId="27" xr:uid="{9B333CE2-0999-4AC2-958B-F35ABFA34FB2}"/>
    <cellStyle name="Normal 4" xfId="12" xr:uid="{933875F9-F950-4C05-A12D-4B58C87DB91F}"/>
    <cellStyle name="Normal 5" xfId="10" xr:uid="{5F7A35A9-29E0-4C2B-B112-2BBBD5C8CB42}"/>
    <cellStyle name="Normal 5 2" xfId="23" xr:uid="{D8BD7A2B-14BD-49F0-896D-94278D68244C}"/>
    <cellStyle name="Percent 2" xfId="16" xr:uid="{CB4236E9-EFD2-42EC-92CA-9AAD633F5679}"/>
    <cellStyle name="Percent 2 2" xfId="7" xr:uid="{851E0969-4B96-465D-A735-89AF03F2DD9A}"/>
  </cellStyles>
  <dxfs count="39">
    <dxf>
      <fill>
        <patternFill>
          <bgColor theme="5" tint="0.59996337778862885"/>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5" tint="0.59996337778862885"/>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99FFCC"/>
      <color rgb="FF93E3FF"/>
      <color rgb="FF5BD4FF"/>
      <color rgb="FFE0C1FF"/>
      <color rgb="FFC6EFCE"/>
      <color rgb="FF0563C1"/>
      <color rgb="FF0000E1"/>
      <color rgb="FF4472C4"/>
      <color rgb="FF5B9BD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180974</xdr:colOff>
      <xdr:row>0</xdr:row>
      <xdr:rowOff>76199</xdr:rowOff>
    </xdr:from>
    <xdr:to>
      <xdr:col>17</xdr:col>
      <xdr:colOff>131366</xdr:colOff>
      <xdr:row>0</xdr:row>
      <xdr:rowOff>828675</xdr:rowOff>
    </xdr:to>
    <xdr:pic>
      <xdr:nvPicPr>
        <xdr:cNvPr id="3" name="Picture 2">
          <a:extLst>
            <a:ext uri="{FF2B5EF4-FFF2-40B4-BE49-F238E27FC236}">
              <a16:creationId xmlns:a16="http://schemas.microsoft.com/office/drawing/2014/main" id="{F96D1F49-E578-416E-B2AB-F9BA112185F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5274" y="76199"/>
          <a:ext cx="9904017" cy="752476"/>
        </a:xfrm>
        <a:prstGeom prst="rect">
          <a:avLst/>
        </a:prstGeom>
        <a:noFill/>
        <a:ln>
          <a:noFill/>
        </a:ln>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3</xdr:col>
      <xdr:colOff>812800</xdr:colOff>
      <xdr:row>0</xdr:row>
      <xdr:rowOff>503037</xdr:rowOff>
    </xdr:to>
    <xdr:pic>
      <xdr:nvPicPr>
        <xdr:cNvPr id="3" name="Picture 2">
          <a:extLst>
            <a:ext uri="{FF2B5EF4-FFF2-40B4-BE49-F238E27FC236}">
              <a16:creationId xmlns:a16="http://schemas.microsoft.com/office/drawing/2014/main" id="{E0587E4B-984C-4040-A135-96D953C62DA8}"/>
            </a:ext>
          </a:extLst>
        </xdr:cNvPr>
        <xdr:cNvPicPr>
          <a:picLocks noChangeAspect="1"/>
        </xdr:cNvPicPr>
      </xdr:nvPicPr>
      <xdr:blipFill>
        <a:blip xmlns:r="http://schemas.openxmlformats.org/officeDocument/2006/relationships" r:embed="rId1"/>
        <a:stretch>
          <a:fillRect/>
        </a:stretch>
      </xdr:blipFill>
      <xdr:spPr>
        <a:xfrm>
          <a:off x="88900" y="0"/>
          <a:ext cx="6921500" cy="50303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142874</xdr:colOff>
      <xdr:row>0</xdr:row>
      <xdr:rowOff>85725</xdr:rowOff>
    </xdr:from>
    <xdr:to>
      <xdr:col>4</xdr:col>
      <xdr:colOff>981075</xdr:colOff>
      <xdr:row>0</xdr:row>
      <xdr:rowOff>664669</xdr:rowOff>
    </xdr:to>
    <xdr:pic>
      <xdr:nvPicPr>
        <xdr:cNvPr id="3" name="Picture 2">
          <a:extLst>
            <a:ext uri="{FF2B5EF4-FFF2-40B4-BE49-F238E27FC236}">
              <a16:creationId xmlns:a16="http://schemas.microsoft.com/office/drawing/2014/main" id="{39A90015-ABE1-4B64-B1D3-5348D933A1E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599" y="85725"/>
          <a:ext cx="7620001" cy="578944"/>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66675</xdr:colOff>
      <xdr:row>0</xdr:row>
      <xdr:rowOff>66675</xdr:rowOff>
    </xdr:from>
    <xdr:to>
      <xdr:col>4</xdr:col>
      <xdr:colOff>1151551</xdr:colOff>
      <xdr:row>1</xdr:row>
      <xdr:rowOff>186525</xdr:rowOff>
    </xdr:to>
    <xdr:pic>
      <xdr:nvPicPr>
        <xdr:cNvPr id="3" name="Picture 2">
          <a:extLst>
            <a:ext uri="{FF2B5EF4-FFF2-40B4-BE49-F238E27FC236}">
              <a16:creationId xmlns:a16="http://schemas.microsoft.com/office/drawing/2014/main" id="{D52C79EE-F040-458B-8738-29857D42298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7175" y="66675"/>
          <a:ext cx="7218976" cy="548475"/>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104775</xdr:colOff>
      <xdr:row>0</xdr:row>
      <xdr:rowOff>85725</xdr:rowOff>
    </xdr:from>
    <xdr:to>
      <xdr:col>4</xdr:col>
      <xdr:colOff>1171575</xdr:colOff>
      <xdr:row>0</xdr:row>
      <xdr:rowOff>683546</xdr:rowOff>
    </xdr:to>
    <xdr:pic>
      <xdr:nvPicPr>
        <xdr:cNvPr id="3" name="Picture 2">
          <a:extLst>
            <a:ext uri="{FF2B5EF4-FFF2-40B4-BE49-F238E27FC236}">
              <a16:creationId xmlns:a16="http://schemas.microsoft.com/office/drawing/2014/main" id="{9FF6D7A9-F4D6-4D70-891C-58BB73CFCEA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5275" y="85725"/>
          <a:ext cx="7953375" cy="597821"/>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0</xdr:colOff>
      <xdr:row>0</xdr:row>
      <xdr:rowOff>2714625</xdr:rowOff>
    </xdr:to>
    <xdr:sp macro="" textlink="">
      <xdr:nvSpPr>
        <xdr:cNvPr id="2" name="Rectangle 1">
          <a:extLst>
            <a:ext uri="{FF2B5EF4-FFF2-40B4-BE49-F238E27FC236}">
              <a16:creationId xmlns:a16="http://schemas.microsoft.com/office/drawing/2014/main" id="{4EFD72CD-E224-4C6A-94C1-C88D1879E9C8}"/>
            </a:ext>
          </a:extLst>
        </xdr:cNvPr>
        <xdr:cNvSpPr/>
      </xdr:nvSpPr>
      <xdr:spPr>
        <a:xfrm>
          <a:off x="0" y="0"/>
          <a:ext cx="400050" cy="2714625"/>
        </a:xfrm>
        <a:prstGeom prst="rect">
          <a:avLst/>
        </a:prstGeom>
        <a:solidFill>
          <a:srgbClr val="99FFCC"/>
        </a:solidFill>
        <a:ln w="19050">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vert="vert270" rtlCol="0" anchor="ctr"/>
        <a:lstStyle/>
        <a:p>
          <a:pPr algn="ctr"/>
          <a:r>
            <a:rPr lang="en-IE" sz="1600" b="1">
              <a:solidFill>
                <a:schemeClr val="tx1"/>
              </a:solidFill>
            </a:rPr>
            <a:t>Instructions</a:t>
          </a:r>
        </a:p>
      </xdr:txBody>
    </xdr:sp>
    <xdr:clientData/>
  </xdr:twoCellAnchor>
  <xdr:twoCellAnchor>
    <xdr:from>
      <xdr:col>0</xdr:col>
      <xdr:colOff>390525</xdr:colOff>
      <xdr:row>0</xdr:row>
      <xdr:rowOff>1</xdr:rowOff>
    </xdr:from>
    <xdr:to>
      <xdr:col>7</xdr:col>
      <xdr:colOff>257175</xdr:colOff>
      <xdr:row>0</xdr:row>
      <xdr:rowOff>2686051</xdr:rowOff>
    </xdr:to>
    <xdr:sp macro="" textlink="">
      <xdr:nvSpPr>
        <xdr:cNvPr id="5" name="Rectangle 4">
          <a:extLst>
            <a:ext uri="{FF2B5EF4-FFF2-40B4-BE49-F238E27FC236}">
              <a16:creationId xmlns:a16="http://schemas.microsoft.com/office/drawing/2014/main" id="{AA671EC3-3C9E-4269-9E21-8EC95F4FFF69}"/>
            </a:ext>
          </a:extLst>
        </xdr:cNvPr>
        <xdr:cNvSpPr/>
      </xdr:nvSpPr>
      <xdr:spPr>
        <a:xfrm>
          <a:off x="390525" y="1"/>
          <a:ext cx="10229850" cy="2686050"/>
        </a:xfrm>
        <a:prstGeom prst="rect">
          <a:avLst/>
        </a:prstGeom>
        <a:solidFill>
          <a:srgbClr val="99FFCC"/>
        </a:solid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marL="0" indent="0">
            <a:lnSpc>
              <a:spcPct val="100000"/>
            </a:lnSpc>
            <a:spcAft>
              <a:spcPts val="0"/>
            </a:spcAft>
          </a:pPr>
          <a:r>
            <a:rPr lang="en-IE" sz="1100" b="1" kern="100">
              <a:solidFill>
                <a:srgbClr val="000000"/>
              </a:solidFill>
              <a:effectLst/>
              <a:latin typeface="+mn-lt"/>
              <a:ea typeface="Calibri" panose="020F0502020204030204" pitchFamily="34" charset="0"/>
              <a:cs typeface="Times New Roman" panose="02020603050405020304" pitchFamily="18" charset="0"/>
            </a:rPr>
            <a:t>How to claim Salaries and Overheads incurred by grantee company employees.  </a:t>
          </a:r>
        </a:p>
        <a:p>
          <a:pPr>
            <a:lnSpc>
              <a:spcPct val="100000"/>
            </a:lnSpc>
            <a:spcAft>
              <a:spcPts val="0"/>
            </a:spcAft>
          </a:pPr>
          <a:r>
            <a:rPr lang="en-IE" sz="1100" b="0" kern="100" baseline="0">
              <a:solidFill>
                <a:srgbClr val="000000"/>
              </a:solidFill>
              <a:effectLst/>
              <a:ea typeface="Calibri" panose="020F0502020204030204" pitchFamily="34" charset="0"/>
              <a:cs typeface="Times New Roman" panose="02020603050405020304" pitchFamily="18" charset="0"/>
            </a:rPr>
            <a:t> </a:t>
          </a:r>
          <a:r>
            <a:rPr lang="en-IE" sz="1100" b="0" kern="100">
              <a:solidFill>
                <a:srgbClr val="000000"/>
              </a:solidFill>
              <a:effectLst/>
              <a:ea typeface="Calibri" panose="020F0502020204030204" pitchFamily="34" charset="0"/>
              <a:cs typeface="Times New Roman" panose="02020603050405020304" pitchFamily="18" charset="0"/>
            </a:rPr>
            <a:t>Complete table for salaries </a:t>
          </a:r>
          <a:r>
            <a:rPr lang="en-IE" sz="1100" b="0" kern="100" baseline="0">
              <a:solidFill>
                <a:srgbClr val="000000"/>
              </a:solidFill>
              <a:effectLst/>
              <a:ea typeface="Calibri" panose="020F0502020204030204" pitchFamily="34" charset="0"/>
              <a:cs typeface="Times New Roman" panose="02020603050405020304" pitchFamily="18" charset="0"/>
            </a:rPr>
            <a:t>as appropriate</a:t>
          </a:r>
          <a:endParaRPr lang="en-IE" sz="1100" b="0" kern="100">
            <a:solidFill>
              <a:srgbClr val="000000"/>
            </a:solidFill>
            <a:effectLst/>
            <a:ea typeface="Calibri" panose="020F0502020204030204" pitchFamily="34" charset="0"/>
            <a:cs typeface="Times New Roman" panose="02020603050405020304" pitchFamily="18" charset="0"/>
          </a:endParaRPr>
        </a:p>
        <a:p>
          <a:pPr>
            <a:lnSpc>
              <a:spcPct val="107000"/>
            </a:lnSpc>
            <a:spcAft>
              <a:spcPts val="0"/>
            </a:spcAft>
          </a:pPr>
          <a:endParaRPr lang="en-IE" sz="800" b="1" kern="100">
            <a:effectLst/>
            <a:ea typeface="Calibri" panose="020F0502020204030204" pitchFamily="34" charset="0"/>
            <a:cs typeface="Times New Roman" panose="02020603050405020304" pitchFamily="18" charset="0"/>
          </a:endParaRPr>
        </a:p>
        <a:p>
          <a:pPr marL="342900" lvl="0" indent="-342900">
            <a:lnSpc>
              <a:spcPct val="107000"/>
            </a:lnSpc>
            <a:spcAft>
              <a:spcPts val="0"/>
            </a:spcAft>
            <a:buFont typeface="Calibri" panose="020F0502020204030204" pitchFamily="34" charset="0"/>
            <a:buChar char="•"/>
          </a:pPr>
          <a:r>
            <a:rPr lang="en-IE" sz="1100" kern="100">
              <a:solidFill>
                <a:srgbClr val="000000"/>
              </a:solidFill>
              <a:effectLst/>
              <a:ea typeface="Calibri" panose="020F0502020204030204" pitchFamily="34" charset="0"/>
              <a:cs typeface="Times New Roman" panose="02020603050405020304" pitchFamily="18" charset="0"/>
            </a:rPr>
            <a:t>A maximum grant of up to 100% of eligible salary, capped at €100k gross salary (excluding Employer's PRSI, bonuses, pensions or any other payments) per person per annum </a:t>
          </a:r>
        </a:p>
        <a:p>
          <a:pPr marL="342900" lvl="0" indent="-342900">
            <a:lnSpc>
              <a:spcPct val="107000"/>
            </a:lnSpc>
            <a:spcAft>
              <a:spcPts val="0"/>
            </a:spcAft>
            <a:buFont typeface="Calibri" panose="020F0502020204030204" pitchFamily="34" charset="0"/>
            <a:buChar char="•"/>
          </a:pPr>
          <a:r>
            <a:rPr lang="en-IE" sz="1100" kern="100">
              <a:solidFill>
                <a:srgbClr val="000000"/>
              </a:solidFill>
              <a:effectLst/>
              <a:ea typeface="Calibri" panose="020F0502020204030204" pitchFamily="34" charset="0"/>
              <a:cs typeface="Times New Roman" panose="02020603050405020304" pitchFamily="18" charset="0"/>
            </a:rPr>
            <a:t>Only salary costs in respect of time spent on the work programme shall be deemed eligible costs.</a:t>
          </a:r>
        </a:p>
        <a:p>
          <a:pPr marL="342900" lvl="0" indent="-342900">
            <a:lnSpc>
              <a:spcPct val="107000"/>
            </a:lnSpc>
            <a:spcAft>
              <a:spcPts val="0"/>
            </a:spcAft>
            <a:buFont typeface="Calibri" panose="020F0502020204030204" pitchFamily="34" charset="0"/>
            <a:buChar char="•"/>
          </a:pPr>
          <a:r>
            <a:rPr lang="en-IE" sz="1100" kern="100">
              <a:solidFill>
                <a:srgbClr val="000000"/>
              </a:solidFill>
              <a:effectLst/>
              <a:ea typeface="Calibri" panose="020F0502020204030204" pitchFamily="34" charset="0"/>
              <a:cs typeface="Times New Roman" panose="02020603050405020304" pitchFamily="18" charset="0"/>
            </a:rPr>
            <a:t>Roles for which funding has been approved by Enterprise Ireland must be clearly assigned with responsibilities relating to the implementation of the work programme.</a:t>
          </a:r>
        </a:p>
        <a:p>
          <a:pPr marL="342900" lvl="0" indent="-342900">
            <a:lnSpc>
              <a:spcPct val="107000"/>
            </a:lnSpc>
            <a:spcAft>
              <a:spcPts val="0"/>
            </a:spcAft>
            <a:buFont typeface="Calibri" panose="020F0502020204030204" pitchFamily="34" charset="0"/>
            <a:buChar char="•"/>
          </a:pPr>
          <a:r>
            <a:rPr lang="en-IE" sz="1100" kern="100">
              <a:solidFill>
                <a:srgbClr val="000000"/>
              </a:solidFill>
              <a:effectLst/>
              <a:ea typeface="Calibri" panose="020F0502020204030204" pitchFamily="34" charset="0"/>
              <a:cs typeface="Times New Roman" panose="02020603050405020304" pitchFamily="18" charset="0"/>
            </a:rPr>
            <a:t>Personnel must have fixed term contracts and be employed directly by the Grantee Company to drive the various elements of the work programme over the period of funding. </a:t>
          </a:r>
        </a:p>
        <a:p>
          <a:pPr marL="342900" lvl="0" indent="-342900">
            <a:lnSpc>
              <a:spcPct val="107000"/>
            </a:lnSpc>
            <a:spcAft>
              <a:spcPts val="0"/>
            </a:spcAft>
            <a:buFont typeface="Calibri" panose="020F0502020204030204" pitchFamily="34" charset="0"/>
            <a:buChar char="•"/>
          </a:pPr>
          <a:r>
            <a:rPr lang="en-IE" sz="1100" kern="100">
              <a:solidFill>
                <a:srgbClr val="000000"/>
              </a:solidFill>
              <a:effectLst/>
              <a:ea typeface="Calibri" panose="020F0502020204030204" pitchFamily="34" charset="0"/>
              <a:cs typeface="Times New Roman" panose="02020603050405020304" pitchFamily="18" charset="0"/>
            </a:rPr>
            <a:t>Employee time spent at a trade fair cannot be claimed.</a:t>
          </a:r>
        </a:p>
        <a:p>
          <a:pPr marL="342900" lvl="0" indent="-342900">
            <a:lnSpc>
              <a:spcPct val="107000"/>
            </a:lnSpc>
            <a:spcAft>
              <a:spcPts val="0"/>
            </a:spcAft>
            <a:buFont typeface="Calibri" panose="020F0502020204030204" pitchFamily="34" charset="0"/>
            <a:buChar char="•"/>
          </a:pPr>
          <a:r>
            <a:rPr lang="en-IE" sz="1100" kern="100">
              <a:solidFill>
                <a:srgbClr val="000000"/>
              </a:solidFill>
              <a:effectLst/>
              <a:ea typeface="Calibri" panose="020F0502020204030204" pitchFamily="34" charset="0"/>
              <a:cs typeface="Times New Roman" panose="02020603050405020304" pitchFamily="18" charset="0"/>
            </a:rPr>
            <a:t>Only key management personnel or key technical personnel charged with the management and delivery of the overall project or specific elements of the proposed project will be eligible for support.</a:t>
          </a:r>
        </a:p>
        <a:p>
          <a:pPr marL="342900" lvl="0" indent="-342900">
            <a:lnSpc>
              <a:spcPct val="107000"/>
            </a:lnSpc>
            <a:spcAft>
              <a:spcPts val="0"/>
            </a:spcAft>
            <a:buFont typeface="Calibri" panose="020F0502020204030204" pitchFamily="34" charset="0"/>
            <a:buChar char="•"/>
          </a:pPr>
          <a:r>
            <a:rPr lang="en-IE" sz="1100" kern="100">
              <a:solidFill>
                <a:srgbClr val="000000"/>
              </a:solidFill>
              <a:effectLst/>
              <a:ea typeface="Calibri" panose="020F0502020204030204" pitchFamily="34" charset="0"/>
              <a:cs typeface="Times New Roman" panose="02020603050405020304" pitchFamily="18" charset="0"/>
            </a:rPr>
            <a:t>Each entry has been given a </a:t>
          </a:r>
          <a:r>
            <a:rPr lang="en-IE" sz="1100" b="1" kern="100">
              <a:solidFill>
                <a:srgbClr val="000000"/>
              </a:solidFill>
              <a:effectLst/>
              <a:ea typeface="Calibri" panose="020F0502020204030204" pitchFamily="34" charset="0"/>
              <a:cs typeface="Times New Roman" panose="02020603050405020304" pitchFamily="18" charset="0"/>
            </a:rPr>
            <a:t>pre-populated</a:t>
          </a:r>
          <a:r>
            <a:rPr lang="en-IE" sz="1100" kern="100">
              <a:solidFill>
                <a:srgbClr val="000000"/>
              </a:solidFill>
              <a:effectLst/>
              <a:ea typeface="Calibri" panose="020F0502020204030204" pitchFamily="34" charset="0"/>
              <a:cs typeface="Times New Roman" panose="02020603050405020304" pitchFamily="18" charset="0"/>
            </a:rPr>
            <a:t> "Item No.". Please ensure that the corresponding invoice and proof of payment i.e. bank statement are clearly marked with the item no. that it corresponds with. The Item No. can be found in Column A of each individual category tabs. </a:t>
          </a:r>
          <a:endParaRPr lang="en-IE" sz="1100" kern="100">
            <a:effectLst/>
            <a:ea typeface="Calibri" panose="020F0502020204030204" pitchFamily="34" charset="0"/>
            <a:cs typeface="Times New Roman" panose="02020603050405020304" pitchFamily="18" charset="0"/>
          </a:endParaRPr>
        </a:p>
        <a:p>
          <a:pPr>
            <a:lnSpc>
              <a:spcPct val="107000"/>
            </a:lnSpc>
            <a:spcAft>
              <a:spcPts val="800"/>
            </a:spcAft>
          </a:pPr>
          <a:r>
            <a:rPr lang="en-IE" sz="1100" kern="100">
              <a:solidFill>
                <a:srgbClr val="000000"/>
              </a:solidFill>
              <a:effectLst/>
              <a:ea typeface="Calibri" panose="020F0502020204030204" pitchFamily="34" charset="0"/>
              <a:cs typeface="Times New Roman" panose="02020603050405020304" pitchFamily="18" charset="0"/>
            </a:rPr>
            <a:t>  </a:t>
          </a:r>
          <a:endParaRPr lang="en-IE" sz="1100" kern="100">
            <a:effectLst/>
            <a:ea typeface="Calibri" panose="020F0502020204030204" pitchFamily="34" charset="0"/>
            <a:cs typeface="Times New Roman" panose="02020603050405020304" pitchFamily="18"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19050</xdr:colOff>
      <xdr:row>1</xdr:row>
      <xdr:rowOff>0</xdr:rowOff>
    </xdr:to>
    <xdr:sp macro="" textlink="">
      <xdr:nvSpPr>
        <xdr:cNvPr id="4" name="Rectangle 3">
          <a:extLst>
            <a:ext uri="{FF2B5EF4-FFF2-40B4-BE49-F238E27FC236}">
              <a16:creationId xmlns:a16="http://schemas.microsoft.com/office/drawing/2014/main" id="{4B3DEAF7-A587-40B4-A8DE-5ED1888984B4}"/>
            </a:ext>
          </a:extLst>
        </xdr:cNvPr>
        <xdr:cNvSpPr/>
      </xdr:nvSpPr>
      <xdr:spPr>
        <a:xfrm>
          <a:off x="0" y="622300"/>
          <a:ext cx="539750" cy="2838450"/>
        </a:xfrm>
        <a:prstGeom prst="rect">
          <a:avLst/>
        </a:prstGeom>
        <a:solidFill>
          <a:srgbClr val="99FFCC"/>
        </a:solidFill>
        <a:ln w="19050">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vert="vert270" rtlCol="0" anchor="ctr"/>
        <a:lstStyle/>
        <a:p>
          <a:pPr algn="ctr"/>
          <a:r>
            <a:rPr lang="en-IE" sz="1600" b="1">
              <a:solidFill>
                <a:schemeClr val="tx1"/>
              </a:solidFill>
            </a:rPr>
            <a:t>Instructions</a:t>
          </a:r>
        </a:p>
      </xdr:txBody>
    </xdr:sp>
    <xdr:clientData/>
  </xdr:twoCellAnchor>
  <xdr:twoCellAnchor>
    <xdr:from>
      <xdr:col>1</xdr:col>
      <xdr:colOff>27305</xdr:colOff>
      <xdr:row>0</xdr:row>
      <xdr:rowOff>3175</xdr:rowOff>
    </xdr:from>
    <xdr:to>
      <xdr:col>3</xdr:col>
      <xdr:colOff>1997075</xdr:colOff>
      <xdr:row>1</xdr:row>
      <xdr:rowOff>3175</xdr:rowOff>
    </xdr:to>
    <xdr:sp macro="" textlink="">
      <xdr:nvSpPr>
        <xdr:cNvPr id="6" name="Rectangle 5">
          <a:extLst>
            <a:ext uri="{FF2B5EF4-FFF2-40B4-BE49-F238E27FC236}">
              <a16:creationId xmlns:a16="http://schemas.microsoft.com/office/drawing/2014/main" id="{84F261C4-DB83-4A44-AFDA-5DE7F92C47FC}"/>
            </a:ext>
          </a:extLst>
        </xdr:cNvPr>
        <xdr:cNvSpPr/>
      </xdr:nvSpPr>
      <xdr:spPr>
        <a:xfrm>
          <a:off x="522605" y="3175"/>
          <a:ext cx="5532120" cy="2962275"/>
        </a:xfrm>
        <a:prstGeom prst="rect">
          <a:avLst/>
        </a:prstGeom>
        <a:solidFill>
          <a:srgbClr val="99FFCC"/>
        </a:solid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marL="0" indent="0">
            <a:lnSpc>
              <a:spcPct val="100000"/>
            </a:lnSpc>
            <a:spcAft>
              <a:spcPts val="0"/>
            </a:spcAft>
          </a:pPr>
          <a:r>
            <a:rPr lang="en-IE" sz="1100" b="1" kern="100">
              <a:solidFill>
                <a:srgbClr val="000000"/>
              </a:solidFill>
              <a:effectLst/>
              <a:latin typeface="+mn-lt"/>
              <a:ea typeface="Calibri" panose="020F0502020204030204" pitchFamily="34" charset="0"/>
              <a:cs typeface="Times New Roman" panose="02020603050405020304" pitchFamily="18" charset="0"/>
            </a:rPr>
            <a:t>How to claim Travel and Subsistence incurred by grantee company employees.  </a:t>
          </a:r>
        </a:p>
        <a:p>
          <a:pPr>
            <a:lnSpc>
              <a:spcPct val="100000"/>
            </a:lnSpc>
            <a:spcAft>
              <a:spcPts val="0"/>
            </a:spcAft>
          </a:pPr>
          <a:r>
            <a:rPr lang="en-IE" sz="1100" b="0" kern="100" baseline="0">
              <a:solidFill>
                <a:srgbClr val="000000"/>
              </a:solidFill>
              <a:effectLst/>
              <a:ea typeface="Calibri" panose="020F0502020204030204" pitchFamily="34" charset="0"/>
              <a:cs typeface="Times New Roman" panose="02020603050405020304" pitchFamily="18" charset="0"/>
            </a:rPr>
            <a:t> </a:t>
          </a:r>
          <a:r>
            <a:rPr lang="en-IE" sz="1100" b="0" kern="100">
              <a:solidFill>
                <a:srgbClr val="000000"/>
              </a:solidFill>
              <a:effectLst/>
              <a:ea typeface="Calibri" panose="020F0502020204030204" pitchFamily="34" charset="0"/>
              <a:cs typeface="Times New Roman" panose="02020603050405020304" pitchFamily="18" charset="0"/>
            </a:rPr>
            <a:t>Complete table for subsistence, for travel or for mileage</a:t>
          </a:r>
          <a:r>
            <a:rPr lang="en-IE" sz="1100" b="0" kern="100" baseline="0">
              <a:solidFill>
                <a:srgbClr val="000000"/>
              </a:solidFill>
              <a:effectLst/>
              <a:ea typeface="Calibri" panose="020F0502020204030204" pitchFamily="34" charset="0"/>
              <a:cs typeface="Times New Roman" panose="02020603050405020304" pitchFamily="18" charset="0"/>
            </a:rPr>
            <a:t> as appropriate</a:t>
          </a:r>
          <a:endParaRPr lang="en-IE" sz="1100" b="0" kern="100">
            <a:solidFill>
              <a:srgbClr val="000000"/>
            </a:solidFill>
            <a:effectLst/>
            <a:ea typeface="Calibri" panose="020F0502020204030204" pitchFamily="34" charset="0"/>
            <a:cs typeface="Times New Roman" panose="02020603050405020304" pitchFamily="18" charset="0"/>
          </a:endParaRPr>
        </a:p>
        <a:p>
          <a:pPr>
            <a:lnSpc>
              <a:spcPct val="107000"/>
            </a:lnSpc>
            <a:spcAft>
              <a:spcPts val="0"/>
            </a:spcAft>
          </a:pPr>
          <a:endParaRPr lang="en-IE" sz="800" b="1" kern="100">
            <a:effectLst/>
            <a:ea typeface="Calibri" panose="020F0502020204030204" pitchFamily="34" charset="0"/>
            <a:cs typeface="Times New Roman" panose="02020603050405020304" pitchFamily="18" charset="0"/>
          </a:endParaRPr>
        </a:p>
        <a:p>
          <a:pPr marL="342900" lvl="0" indent="-342900">
            <a:lnSpc>
              <a:spcPct val="107000"/>
            </a:lnSpc>
            <a:spcAft>
              <a:spcPts val="0"/>
            </a:spcAft>
            <a:buFont typeface="Calibri" panose="020F0502020204030204" pitchFamily="34" charset="0"/>
            <a:buChar char="•"/>
          </a:pPr>
          <a:r>
            <a:rPr lang="en-IE" sz="1100" kern="100">
              <a:solidFill>
                <a:srgbClr val="000000"/>
              </a:solidFill>
              <a:effectLst/>
              <a:ea typeface="Calibri" panose="020F0502020204030204" pitchFamily="34" charset="0"/>
              <a:cs typeface="Times New Roman" panose="02020603050405020304" pitchFamily="18" charset="0"/>
            </a:rPr>
            <a:t>Travel &amp; Subsistence is to support</a:t>
          </a:r>
          <a:r>
            <a:rPr lang="en-IE" sz="1100" kern="100">
              <a:solidFill>
                <a:sysClr val="windowText" lastClr="000000"/>
              </a:solidFill>
              <a:effectLst/>
              <a:ea typeface="Calibri" panose="020F0502020204030204" pitchFamily="34" charset="0"/>
              <a:cs typeface="Times New Roman" panose="02020603050405020304" pitchFamily="18" charset="0"/>
            </a:rPr>
            <a:t> </a:t>
          </a:r>
          <a:r>
            <a:rPr lang="en-IE" sz="1100" kern="100">
              <a:solidFill>
                <a:srgbClr val="000000"/>
              </a:solidFill>
              <a:effectLst/>
              <a:ea typeface="Calibri" panose="020F0502020204030204" pitchFamily="34" charset="0"/>
              <a:cs typeface="Times New Roman" panose="02020603050405020304" pitchFamily="18" charset="0"/>
            </a:rPr>
            <a:t>travel which can be shown to have been reasonably and wholly incurred to implement the work programme. </a:t>
          </a:r>
        </a:p>
        <a:p>
          <a:pPr marL="342900" lvl="0" indent="-342900">
            <a:lnSpc>
              <a:spcPct val="107000"/>
            </a:lnSpc>
            <a:spcAft>
              <a:spcPts val="0"/>
            </a:spcAft>
            <a:buFont typeface="Calibri" panose="020F0502020204030204" pitchFamily="34" charset="0"/>
            <a:buChar char="•"/>
          </a:pPr>
          <a:r>
            <a:rPr lang="en-IE" sz="1100" kern="100">
              <a:effectLst/>
              <a:ea typeface="Calibri" panose="020F0502020204030204" pitchFamily="34" charset="0"/>
              <a:cs typeface="Times New Roman" panose="02020603050405020304" pitchFamily="18" charset="0"/>
            </a:rPr>
            <a:t>Note that ONLY staff on the grantee payroll are eligible for support.	</a:t>
          </a:r>
        </a:p>
        <a:p>
          <a:pPr marL="342900" lvl="0" indent="-342900">
            <a:lnSpc>
              <a:spcPct val="107000"/>
            </a:lnSpc>
            <a:buFont typeface="Calibri" panose="020F0502020204030204" pitchFamily="34" charset="0"/>
            <a:buChar char="•"/>
          </a:pPr>
          <a:r>
            <a:rPr lang="en-IE" sz="1100" kern="100">
              <a:solidFill>
                <a:srgbClr val="000000"/>
              </a:solidFill>
              <a:effectLst/>
              <a:ea typeface="Calibri" panose="020F0502020204030204" pitchFamily="34" charset="0"/>
              <a:cs typeface="Times New Roman" panose="02020603050405020304" pitchFamily="18" charset="0"/>
            </a:rPr>
            <a:t>This also includes attendance and participation at trade fairs.  </a:t>
          </a:r>
          <a:endParaRPr lang="en-IE" sz="1100" kern="100">
            <a:effectLst/>
            <a:ea typeface="Calibri" panose="020F0502020204030204" pitchFamily="34" charset="0"/>
            <a:cs typeface="Times New Roman" panose="02020603050405020304" pitchFamily="18" charset="0"/>
          </a:endParaRPr>
        </a:p>
        <a:p>
          <a:pPr marL="342900" lvl="0" indent="-342900">
            <a:lnSpc>
              <a:spcPct val="107000"/>
            </a:lnSpc>
            <a:spcAft>
              <a:spcPts val="800"/>
            </a:spcAft>
            <a:buFont typeface="Calibri" panose="020F0502020204030204" pitchFamily="34" charset="0"/>
            <a:buChar char="•"/>
          </a:pPr>
          <a:r>
            <a:rPr lang="en-IE" sz="1100" kern="100">
              <a:solidFill>
                <a:srgbClr val="000000"/>
              </a:solidFill>
              <a:effectLst/>
              <a:ea typeface="Calibri" panose="020F0502020204030204" pitchFamily="34" charset="0"/>
              <a:cs typeface="Times New Roman" panose="02020603050405020304" pitchFamily="18" charset="0"/>
            </a:rPr>
            <a:t>All travel expenses are subject to Enterprise Ireland’s current rate of travel and subsistence.</a:t>
          </a:r>
          <a:endParaRPr lang="en-IE" sz="1100" kern="100">
            <a:effectLst/>
            <a:ea typeface="Calibri" panose="020F0502020204030204" pitchFamily="34" charset="0"/>
            <a:cs typeface="Times New Roman" panose="02020603050405020304" pitchFamily="18" charset="0"/>
          </a:endParaRPr>
        </a:p>
        <a:p>
          <a:pPr>
            <a:lnSpc>
              <a:spcPct val="107000"/>
            </a:lnSpc>
            <a:spcAft>
              <a:spcPts val="800"/>
            </a:spcAft>
          </a:pPr>
          <a:r>
            <a:rPr lang="en-IE" sz="1100" b="1" kern="100">
              <a:solidFill>
                <a:srgbClr val="000000"/>
              </a:solidFill>
              <a:effectLst/>
              <a:ea typeface="Calibri" panose="020F0502020204030204" pitchFamily="34" charset="0"/>
              <a:cs typeface="Times New Roman" panose="02020603050405020304" pitchFamily="18" charset="0"/>
            </a:rPr>
            <a:t>Economy Airline/Ferry/Rail Travel Costs:   </a:t>
          </a:r>
          <a:r>
            <a:rPr lang="en-IE" sz="1100" b="1" kern="100">
              <a:solidFill>
                <a:sysClr val="windowText" lastClr="000000"/>
              </a:solidFill>
              <a:effectLst/>
              <a:ea typeface="Calibri" panose="020F0502020204030204" pitchFamily="34" charset="0"/>
              <a:cs typeface="Times New Roman" panose="02020603050405020304" pitchFamily="18" charset="0"/>
            </a:rPr>
            <a:t>Submit the origianl itinerary email</a:t>
          </a:r>
          <a:r>
            <a:rPr lang="en-IE" sz="1100" kern="100">
              <a:solidFill>
                <a:srgbClr val="000000"/>
              </a:solidFill>
              <a:effectLst/>
              <a:ea typeface="Calibri" panose="020F0502020204030204" pitchFamily="34" charset="0"/>
              <a:cs typeface="Times New Roman" panose="02020603050405020304" pitchFamily="18" charset="0"/>
            </a:rPr>
            <a:t>.  No Proof of payment is needed for e-tickets.  Tickets must confirm an outward and return journey to calculate appropriate subsistence for each journey.  Airline tickets must state name, destination, travel dates, cost </a:t>
          </a:r>
          <a:r>
            <a:rPr lang="en-IE" sz="1100" kern="100">
              <a:solidFill>
                <a:sysClr val="windowText" lastClr="000000"/>
              </a:solidFill>
              <a:effectLst/>
              <a:ea typeface="Calibri" panose="020F0502020204030204" pitchFamily="34" charset="0"/>
              <a:cs typeface="Times New Roman" panose="02020603050405020304" pitchFamily="18" charset="0"/>
            </a:rPr>
            <a:t>and time/date of booking.</a:t>
          </a:r>
        </a:p>
        <a:p>
          <a:pPr>
            <a:lnSpc>
              <a:spcPct val="107000"/>
            </a:lnSpc>
            <a:spcAft>
              <a:spcPts val="800"/>
            </a:spcAft>
          </a:pPr>
          <a:r>
            <a:rPr lang="en-IE" sz="1100" b="1" kern="100">
              <a:solidFill>
                <a:srgbClr val="000000"/>
              </a:solidFill>
              <a:effectLst/>
              <a:ea typeface="Calibri" panose="020F0502020204030204" pitchFamily="34" charset="0"/>
              <a:cs typeface="Times New Roman" panose="02020603050405020304" pitchFamily="18" charset="0"/>
            </a:rPr>
            <a:t>Economy Car Hire:   </a:t>
          </a:r>
          <a:r>
            <a:rPr lang="en-IE" sz="1100" b="0" kern="100">
              <a:solidFill>
                <a:srgbClr val="000000"/>
              </a:solidFill>
              <a:effectLst/>
              <a:ea typeface="Calibri" panose="020F0502020204030204" pitchFamily="34" charset="0"/>
              <a:cs typeface="Times New Roman" panose="02020603050405020304" pitchFamily="18" charset="0"/>
            </a:rPr>
            <a:t>Su</a:t>
          </a:r>
          <a:r>
            <a:rPr lang="en-IE" sz="1100" kern="100">
              <a:solidFill>
                <a:srgbClr val="000000"/>
              </a:solidFill>
              <a:effectLst/>
              <a:ea typeface="Calibri" panose="020F0502020204030204" pitchFamily="34" charset="0"/>
              <a:cs typeface="Times New Roman" panose="02020603050405020304" pitchFamily="18" charset="0"/>
            </a:rPr>
            <a:t>bmit receipt/invoice and proof of payment.  Mileage is ineligible on hire cars.</a:t>
          </a:r>
          <a:endParaRPr lang="en-IE" sz="1100" kern="100">
            <a:effectLst/>
            <a:ea typeface="Calibri" panose="020F0502020204030204" pitchFamily="34" charset="0"/>
            <a:cs typeface="Times New Roman" panose="02020603050405020304" pitchFamily="18" charset="0"/>
          </a:endParaRPr>
        </a:p>
        <a:p>
          <a:pPr>
            <a:lnSpc>
              <a:spcPct val="107000"/>
            </a:lnSpc>
            <a:spcAft>
              <a:spcPts val="800"/>
            </a:spcAft>
          </a:pPr>
          <a:r>
            <a:rPr lang="en-IE" sz="1100" kern="100">
              <a:solidFill>
                <a:srgbClr val="000000"/>
              </a:solidFill>
              <a:effectLst/>
              <a:ea typeface="Calibri" panose="020F0502020204030204" pitchFamily="34" charset="0"/>
              <a:cs typeface="Times New Roman" panose="02020603050405020304" pitchFamily="18" charset="0"/>
            </a:rPr>
            <a:t> </a:t>
          </a:r>
          <a:endParaRPr lang="en-IE" sz="1100" kern="100">
            <a:effectLst/>
            <a:ea typeface="Calibri" panose="020F0502020204030204" pitchFamily="34" charset="0"/>
            <a:cs typeface="Times New Roman" panose="02020603050405020304" pitchFamily="18" charset="0"/>
          </a:endParaRPr>
        </a:p>
        <a:p>
          <a:pPr>
            <a:lnSpc>
              <a:spcPct val="107000"/>
            </a:lnSpc>
            <a:spcAft>
              <a:spcPts val="800"/>
            </a:spcAft>
          </a:pPr>
          <a:r>
            <a:rPr lang="en-IE" sz="1100" kern="100">
              <a:solidFill>
                <a:srgbClr val="000000"/>
              </a:solidFill>
              <a:effectLst/>
              <a:ea typeface="Calibri" panose="020F0502020204030204" pitchFamily="34" charset="0"/>
              <a:cs typeface="Times New Roman" panose="02020603050405020304" pitchFamily="18" charset="0"/>
            </a:rPr>
            <a:t>  </a:t>
          </a:r>
          <a:endParaRPr lang="en-IE" sz="1100" kern="100">
            <a:effectLst/>
            <a:ea typeface="Calibri" panose="020F0502020204030204" pitchFamily="34" charset="0"/>
            <a:cs typeface="Times New Roman" panose="02020603050405020304" pitchFamily="18" charset="0"/>
          </a:endParaRPr>
        </a:p>
      </xdr:txBody>
    </xdr:sp>
    <xdr:clientData/>
  </xdr:twoCellAnchor>
  <xdr:twoCellAnchor>
    <xdr:from>
      <xdr:col>3</xdr:col>
      <xdr:colOff>1285874</xdr:colOff>
      <xdr:row>0</xdr:row>
      <xdr:rowOff>0</xdr:rowOff>
    </xdr:from>
    <xdr:to>
      <xdr:col>10</xdr:col>
      <xdr:colOff>790575</xdr:colOff>
      <xdr:row>1</xdr:row>
      <xdr:rowOff>0</xdr:rowOff>
    </xdr:to>
    <xdr:sp macro="" textlink="">
      <xdr:nvSpPr>
        <xdr:cNvPr id="9" name="Rectangle 8">
          <a:extLst>
            <a:ext uri="{FF2B5EF4-FFF2-40B4-BE49-F238E27FC236}">
              <a16:creationId xmlns:a16="http://schemas.microsoft.com/office/drawing/2014/main" id="{7DA09E49-B845-4695-B7BB-591CFEF391B9}"/>
            </a:ext>
          </a:extLst>
        </xdr:cNvPr>
        <xdr:cNvSpPr/>
      </xdr:nvSpPr>
      <xdr:spPr>
        <a:xfrm>
          <a:off x="6486524" y="0"/>
          <a:ext cx="7715251" cy="2962275"/>
        </a:xfrm>
        <a:prstGeom prst="rect">
          <a:avLst/>
        </a:prstGeom>
        <a:solidFill>
          <a:srgbClr val="99FFCC"/>
        </a:solid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nSpc>
              <a:spcPct val="106000"/>
            </a:lnSpc>
            <a:spcAft>
              <a:spcPts val="800"/>
            </a:spcAft>
          </a:pPr>
          <a:r>
            <a:rPr lang="en-IE" sz="1100" b="1" kern="100">
              <a:solidFill>
                <a:srgbClr val="000000"/>
              </a:solidFill>
              <a:effectLst/>
              <a:ea typeface="Calibri" panose="020F0502020204030204" pitchFamily="34" charset="0"/>
              <a:cs typeface="Times New Roman" panose="02020603050405020304" pitchFamily="18" charset="0"/>
            </a:rPr>
            <a:t>Mileage: (Only Overseas mileage is eligible)</a:t>
          </a:r>
          <a:endParaRPr lang="en-IE" sz="1100" kern="100">
            <a:effectLst/>
            <a:ea typeface="Calibri" panose="020F0502020204030204" pitchFamily="34" charset="0"/>
            <a:cs typeface="Times New Roman" panose="02020603050405020304" pitchFamily="18" charset="0"/>
          </a:endParaRPr>
        </a:p>
        <a:p>
          <a:pPr marL="342900" lvl="0" indent="-342900">
            <a:lnSpc>
              <a:spcPct val="107000"/>
            </a:lnSpc>
            <a:buFont typeface="Calibri" panose="020F0502020204030204" pitchFamily="34" charset="0"/>
            <a:buChar char="•"/>
          </a:pPr>
          <a:r>
            <a:rPr lang="en-IE" sz="1100" kern="100">
              <a:solidFill>
                <a:srgbClr val="000000"/>
              </a:solidFill>
              <a:effectLst/>
              <a:ea typeface="Calibri" panose="020F0502020204030204" pitchFamily="34" charset="0"/>
              <a:cs typeface="Times New Roman" panose="02020603050405020304" pitchFamily="18" charset="0"/>
            </a:rPr>
            <a:t>Mileage rate of 60 cent/Km applies.</a:t>
          </a:r>
          <a:endParaRPr lang="en-IE" sz="1100" kern="100">
            <a:effectLst/>
            <a:ea typeface="Calibri" panose="020F0502020204030204" pitchFamily="34" charset="0"/>
            <a:cs typeface="Times New Roman" panose="02020603050405020304" pitchFamily="18" charset="0"/>
          </a:endParaRPr>
        </a:p>
        <a:p>
          <a:pPr marL="342900" lvl="0" indent="-342900">
            <a:lnSpc>
              <a:spcPct val="107000"/>
            </a:lnSpc>
            <a:buFont typeface="Calibri" panose="020F0502020204030204" pitchFamily="34" charset="0"/>
            <a:buChar char="•"/>
          </a:pPr>
          <a:r>
            <a:rPr lang="en-IE" sz="1100" kern="100">
              <a:solidFill>
                <a:sysClr val="windowText" lastClr="000000"/>
              </a:solidFill>
              <a:effectLst/>
              <a:ea typeface="Calibri" panose="020F0502020204030204" pitchFamily="34" charset="0"/>
              <a:cs typeface="Times New Roman" panose="02020603050405020304" pitchFamily="18" charset="0"/>
            </a:rPr>
            <a:t>Insert details of trip(s) by confirming the Eircodes of both the Starting and Finishing point in Destination &amp; Purpose column</a:t>
          </a:r>
          <a:r>
            <a:rPr lang="en-IE" sz="1100" kern="100">
              <a:solidFill>
                <a:srgbClr val="0070C0"/>
              </a:solidFill>
              <a:effectLst/>
              <a:ea typeface="Calibri" panose="020F0502020204030204" pitchFamily="34" charset="0"/>
              <a:cs typeface="Times New Roman" panose="02020603050405020304" pitchFamily="18" charset="0"/>
            </a:rPr>
            <a:t>. </a:t>
          </a:r>
        </a:p>
        <a:p>
          <a:pPr marL="342900" lvl="0" indent="-342900">
            <a:lnSpc>
              <a:spcPct val="107000"/>
            </a:lnSpc>
            <a:buFont typeface="Calibri" panose="020F0502020204030204" pitchFamily="34" charset="0"/>
            <a:buChar char="•"/>
          </a:pPr>
          <a:r>
            <a:rPr lang="en-IE" sz="1100" kern="100">
              <a:solidFill>
                <a:srgbClr val="000000"/>
              </a:solidFill>
              <a:effectLst/>
              <a:ea typeface="Calibri" panose="020F0502020204030204" pitchFamily="34" charset="0"/>
              <a:cs typeface="Times New Roman" panose="02020603050405020304" pitchFamily="18" charset="0"/>
            </a:rPr>
            <a:t>Insert the URL for route planner mileage calculation.</a:t>
          </a:r>
          <a:endParaRPr lang="en-IE" sz="1100" kern="100">
            <a:effectLst/>
            <a:ea typeface="Calibri" panose="020F0502020204030204" pitchFamily="34" charset="0"/>
            <a:cs typeface="Times New Roman" panose="02020603050405020304" pitchFamily="18" charset="0"/>
          </a:endParaRPr>
        </a:p>
        <a:p>
          <a:pPr marL="342900" lvl="0" indent="-342900">
            <a:lnSpc>
              <a:spcPct val="107000"/>
            </a:lnSpc>
            <a:buFont typeface="Calibri" panose="020F0502020204030204" pitchFamily="34" charset="0"/>
            <a:buChar char="•"/>
          </a:pPr>
          <a:r>
            <a:rPr lang="en-IE" sz="1100" kern="100">
              <a:solidFill>
                <a:srgbClr val="000000"/>
              </a:solidFill>
              <a:effectLst/>
              <a:ea typeface="Calibri" panose="020F0502020204030204" pitchFamily="34" charset="0"/>
              <a:cs typeface="Times New Roman" panose="02020603050405020304" pitchFamily="18" charset="0"/>
            </a:rPr>
            <a:t>Insert the journey length in kilometres (Km).  </a:t>
          </a:r>
          <a:endParaRPr lang="en-IE" sz="1100" kern="100">
            <a:effectLst/>
            <a:ea typeface="Calibri" panose="020F0502020204030204" pitchFamily="34" charset="0"/>
            <a:cs typeface="Times New Roman" panose="02020603050405020304" pitchFamily="18" charset="0"/>
          </a:endParaRPr>
        </a:p>
        <a:p>
          <a:pPr marL="342900" lvl="0" indent="-342900">
            <a:lnSpc>
              <a:spcPct val="107000"/>
            </a:lnSpc>
            <a:spcAft>
              <a:spcPts val="800"/>
            </a:spcAft>
            <a:buFont typeface="Calibri" panose="020F0502020204030204" pitchFamily="34" charset="0"/>
            <a:buChar char="•"/>
          </a:pPr>
          <a:r>
            <a:rPr lang="en-IE" sz="1100" kern="100">
              <a:solidFill>
                <a:srgbClr val="000000"/>
              </a:solidFill>
              <a:effectLst/>
              <a:ea typeface="Calibri" panose="020F0502020204030204" pitchFamily="34" charset="0"/>
              <a:cs typeface="Times New Roman" panose="02020603050405020304" pitchFamily="18" charset="0"/>
            </a:rPr>
            <a:t>Mileage rate is inclusive of fuel.  Do not submit fuel costs/receipts with this claim. </a:t>
          </a:r>
          <a:endParaRPr lang="en-IE" sz="1100" kern="100">
            <a:effectLst/>
            <a:ea typeface="Calibri" panose="020F0502020204030204" pitchFamily="34" charset="0"/>
            <a:cs typeface="Times New Roman" panose="02020603050405020304" pitchFamily="18" charset="0"/>
          </a:endParaRPr>
        </a:p>
        <a:p>
          <a:pPr>
            <a:lnSpc>
              <a:spcPct val="100000"/>
            </a:lnSpc>
            <a:spcAft>
              <a:spcPts val="0"/>
            </a:spcAft>
          </a:pPr>
          <a:r>
            <a:rPr lang="en-IE" sz="500" kern="100">
              <a:solidFill>
                <a:srgbClr val="000000"/>
              </a:solidFill>
              <a:effectLst/>
              <a:ea typeface="Calibri" panose="020F0502020204030204" pitchFamily="34" charset="0"/>
              <a:cs typeface="Times New Roman" panose="02020603050405020304" pitchFamily="18" charset="0"/>
            </a:rPr>
            <a:t> </a:t>
          </a:r>
          <a:r>
            <a:rPr lang="en-IE" sz="1100" b="1" kern="100">
              <a:solidFill>
                <a:srgbClr val="000000"/>
              </a:solidFill>
              <a:effectLst/>
              <a:ea typeface="Calibri" panose="020F0502020204030204" pitchFamily="34" charset="0"/>
              <a:cs typeface="Times New Roman" panose="02020603050405020304" pitchFamily="18" charset="0"/>
            </a:rPr>
            <a:t>Subsistence Rates:  	</a:t>
          </a:r>
          <a:r>
            <a:rPr lang="en-IE" sz="1100" kern="100">
              <a:solidFill>
                <a:srgbClr val="000000"/>
              </a:solidFill>
              <a:effectLst/>
              <a:latin typeface="+mn-lt"/>
              <a:ea typeface="Calibri" panose="020F0502020204030204" pitchFamily="34" charset="0"/>
              <a:cs typeface="Times New Roman" panose="02020603050405020304" pitchFamily="18" charset="0"/>
            </a:rPr>
            <a:t>Daily Allowance Rate,</a:t>
          </a:r>
          <a:r>
            <a:rPr lang="en-IE" sz="1100" kern="100" baseline="0">
              <a:solidFill>
                <a:srgbClr val="000000"/>
              </a:solidFill>
              <a:effectLst/>
              <a:latin typeface="+mn-lt"/>
              <a:ea typeface="Calibri" panose="020F0502020204030204" pitchFamily="34" charset="0"/>
              <a:cs typeface="Times New Roman" panose="02020603050405020304" pitchFamily="18" charset="0"/>
            </a:rPr>
            <a:t> o</a:t>
          </a:r>
          <a:r>
            <a:rPr lang="en-IE" sz="1100" kern="100">
              <a:solidFill>
                <a:srgbClr val="000000"/>
              </a:solidFill>
              <a:effectLst/>
              <a:latin typeface="+mn-lt"/>
              <a:ea typeface="Calibri" panose="020F0502020204030204" pitchFamily="34" charset="0"/>
              <a:cs typeface="Times New Roman" panose="02020603050405020304" pitchFamily="18" charset="0"/>
            </a:rPr>
            <a:t>verseas   = €60	 </a:t>
          </a:r>
        </a:p>
        <a:p>
          <a:pPr>
            <a:lnSpc>
              <a:spcPct val="100000"/>
            </a:lnSpc>
            <a:spcAft>
              <a:spcPts val="0"/>
            </a:spcAft>
          </a:pPr>
          <a:r>
            <a:rPr lang="en-IE" sz="1100" kern="100">
              <a:solidFill>
                <a:srgbClr val="000000"/>
              </a:solidFill>
              <a:effectLst/>
              <a:latin typeface="+mn-lt"/>
              <a:ea typeface="Calibri" panose="020F0502020204030204" pitchFamily="34" charset="0"/>
              <a:cs typeface="Times New Roman" panose="02020603050405020304" pitchFamily="18" charset="0"/>
            </a:rPr>
            <a:t>		24 Hr Allowance Rate, domestic = €150</a:t>
          </a:r>
        </a:p>
        <a:p>
          <a:pPr>
            <a:lnSpc>
              <a:spcPct val="100000"/>
            </a:lnSpc>
            <a:spcAft>
              <a:spcPts val="0"/>
            </a:spcAft>
          </a:pPr>
          <a:r>
            <a:rPr lang="en-IE" sz="1100" kern="100">
              <a:solidFill>
                <a:srgbClr val="000000"/>
              </a:solidFill>
              <a:effectLst/>
              <a:latin typeface="+mn-lt"/>
              <a:ea typeface="Calibri" panose="020F0502020204030204" pitchFamily="34" charset="0"/>
              <a:cs typeface="Times New Roman" panose="02020603050405020304" pitchFamily="18" charset="0"/>
            </a:rPr>
            <a:t>		24 Hr Allowance Rate, overseas   = €200</a:t>
          </a:r>
        </a:p>
        <a:p>
          <a:pPr>
            <a:lnSpc>
              <a:spcPct val="100000"/>
            </a:lnSpc>
            <a:spcAft>
              <a:spcPts val="0"/>
            </a:spcAft>
          </a:pPr>
          <a:r>
            <a:rPr lang="en-IE" sz="1100" kern="100">
              <a:solidFill>
                <a:srgbClr val="000000"/>
              </a:solidFill>
              <a:effectLst/>
              <a:latin typeface="+mn-lt"/>
              <a:ea typeface="Calibri" panose="020F0502020204030204" pitchFamily="34" charset="0"/>
              <a:cs typeface="Times New Roman" panose="02020603050405020304" pitchFamily="18" charset="0"/>
            </a:rPr>
            <a:t>	</a:t>
          </a:r>
        </a:p>
        <a:p>
          <a:pPr>
            <a:lnSpc>
              <a:spcPct val="100000"/>
            </a:lnSpc>
            <a:spcAft>
              <a:spcPts val="0"/>
            </a:spcAft>
          </a:pPr>
          <a:r>
            <a:rPr lang="en-IE" sz="1100" kern="100">
              <a:solidFill>
                <a:srgbClr val="000000"/>
              </a:solidFill>
              <a:effectLst/>
              <a:latin typeface="+mn-lt"/>
              <a:ea typeface="Calibri" panose="020F0502020204030204" pitchFamily="34" charset="0"/>
              <a:cs typeface="Times New Roman" panose="02020603050405020304" pitchFamily="18" charset="0"/>
            </a:rPr>
            <a:t>Note the Subsistence rate covers all out of pocket expenses including hotels, meals, taxis, parking, local fares, incidentals etc.  </a:t>
          </a:r>
        </a:p>
        <a:p>
          <a:pPr>
            <a:lnSpc>
              <a:spcPct val="100000"/>
            </a:lnSpc>
            <a:spcAft>
              <a:spcPts val="0"/>
            </a:spcAft>
          </a:pPr>
          <a:r>
            <a:rPr lang="en-IE" sz="1100" b="1" kern="100">
              <a:solidFill>
                <a:srgbClr val="000000"/>
              </a:solidFill>
              <a:effectLst/>
              <a:latin typeface="+mn-lt"/>
              <a:ea typeface="Calibri" panose="020F0502020204030204" pitchFamily="34" charset="0"/>
              <a:cs typeface="Times New Roman" panose="02020603050405020304" pitchFamily="18" charset="0"/>
            </a:rPr>
            <a:t>Do not submit </a:t>
          </a:r>
          <a:r>
            <a:rPr lang="en-IE" sz="1100" kern="100">
              <a:solidFill>
                <a:srgbClr val="000000"/>
              </a:solidFill>
              <a:effectLst/>
              <a:latin typeface="+mn-lt"/>
              <a:ea typeface="Calibri" panose="020F0502020204030204" pitchFamily="34" charset="0"/>
              <a:cs typeface="Times New Roman" panose="02020603050405020304" pitchFamily="18" charset="0"/>
            </a:rPr>
            <a:t>any invoices/receipts or proof of payment for subsistence.  Subsistence amount must agree with the Trip Information section.  24Hr allowance applies only when claiming an overnight stay.</a:t>
          </a:r>
          <a:endParaRPr lang="en-IE" sz="1100" kern="100">
            <a:effectLst/>
            <a:ea typeface="Calibri" panose="020F0502020204030204" pitchFamily="34" charset="0"/>
            <a:cs typeface="Times New Roman" panose="02020603050405020304" pitchFamily="18" charset="0"/>
          </a:endParaRPr>
        </a:p>
        <a:p>
          <a:pPr>
            <a:lnSpc>
              <a:spcPct val="105000"/>
            </a:lnSpc>
            <a:spcAft>
              <a:spcPts val="800"/>
            </a:spcAft>
          </a:pPr>
          <a:r>
            <a:rPr lang="en-IE" sz="1100" kern="100">
              <a:solidFill>
                <a:srgbClr val="000000"/>
              </a:solidFill>
              <a:effectLst/>
              <a:ea typeface="Calibri" panose="020F0502020204030204" pitchFamily="34" charset="0"/>
              <a:cs typeface="Times New Roman" panose="02020603050405020304" pitchFamily="18" charset="0"/>
            </a:rPr>
            <a:t> </a:t>
          </a:r>
          <a:endParaRPr lang="en-IE" sz="1100" kern="100">
            <a:effectLst/>
            <a:ea typeface="Calibri" panose="020F0502020204030204" pitchFamily="34" charset="0"/>
            <a:cs typeface="Times New Roman" panose="02020603050405020304" pitchFamily="18"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19050</xdr:colOff>
      <xdr:row>0</xdr:row>
      <xdr:rowOff>19050</xdr:rowOff>
    </xdr:from>
    <xdr:to>
      <xdr:col>10</xdr:col>
      <xdr:colOff>1055370</xdr:colOff>
      <xdr:row>2</xdr:row>
      <xdr:rowOff>1409700</xdr:rowOff>
    </xdr:to>
    <xdr:sp macro="" textlink="">
      <xdr:nvSpPr>
        <xdr:cNvPr id="2" name="Rectangle 1">
          <a:extLst>
            <a:ext uri="{FF2B5EF4-FFF2-40B4-BE49-F238E27FC236}">
              <a16:creationId xmlns:a16="http://schemas.microsoft.com/office/drawing/2014/main" id="{691E4D14-C82D-4B6E-BD6B-09197B3343D1}"/>
            </a:ext>
          </a:extLst>
        </xdr:cNvPr>
        <xdr:cNvSpPr/>
      </xdr:nvSpPr>
      <xdr:spPr>
        <a:xfrm>
          <a:off x="533400" y="19050"/>
          <a:ext cx="13828395" cy="1962150"/>
        </a:xfrm>
        <a:prstGeom prst="rect">
          <a:avLst/>
        </a:prstGeom>
        <a:solidFill>
          <a:srgbClr val="99FFCC"/>
        </a:solid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nSpc>
              <a:spcPct val="100000"/>
            </a:lnSpc>
            <a:spcAft>
              <a:spcPts val="0"/>
            </a:spcAft>
          </a:pPr>
          <a:r>
            <a:rPr lang="en-IE" sz="1200" b="1" kern="100">
              <a:solidFill>
                <a:srgbClr val="000000"/>
              </a:solidFill>
              <a:effectLst/>
              <a:ea typeface="Calibri" panose="020F0502020204030204" pitchFamily="34" charset="0"/>
              <a:cs typeface="Times New Roman" panose="02020603050405020304" pitchFamily="18" charset="0"/>
            </a:rPr>
            <a:t>How to claim Consultancy costs incurred by</a:t>
          </a:r>
          <a:r>
            <a:rPr lang="en-IE" sz="1200" b="1" kern="100" baseline="0">
              <a:solidFill>
                <a:srgbClr val="000000"/>
              </a:solidFill>
              <a:effectLst/>
              <a:ea typeface="Calibri" panose="020F0502020204030204" pitchFamily="34" charset="0"/>
              <a:cs typeface="Times New Roman" panose="02020603050405020304" pitchFamily="18" charset="0"/>
            </a:rPr>
            <a:t> the </a:t>
          </a:r>
          <a:r>
            <a:rPr lang="en-IE" sz="1200" b="1" kern="100">
              <a:solidFill>
                <a:srgbClr val="000000"/>
              </a:solidFill>
              <a:effectLst/>
              <a:ea typeface="Calibri" panose="020F0502020204030204" pitchFamily="34" charset="0"/>
              <a:cs typeface="Times New Roman" panose="02020603050405020304" pitchFamily="18" charset="0"/>
            </a:rPr>
            <a:t>grantee</a:t>
          </a:r>
          <a:r>
            <a:rPr lang="en-IE" sz="1200" b="1" kern="100" baseline="0">
              <a:solidFill>
                <a:srgbClr val="000000"/>
              </a:solidFill>
              <a:effectLst/>
              <a:ea typeface="Calibri" panose="020F0502020204030204" pitchFamily="34" charset="0"/>
              <a:cs typeface="Times New Roman" panose="02020603050405020304" pitchFamily="18" charset="0"/>
            </a:rPr>
            <a:t> company</a:t>
          </a:r>
          <a:r>
            <a:rPr lang="en-IE" sz="1200" b="1" kern="100">
              <a:solidFill>
                <a:srgbClr val="000000"/>
              </a:solidFill>
              <a:effectLst/>
              <a:ea typeface="Calibri" panose="020F0502020204030204" pitchFamily="34" charset="0"/>
              <a:cs typeface="Times New Roman" panose="02020603050405020304" pitchFamily="18" charset="0"/>
            </a:rPr>
            <a:t>:</a:t>
          </a:r>
        </a:p>
        <a:p>
          <a:pPr>
            <a:lnSpc>
              <a:spcPct val="100000"/>
            </a:lnSpc>
            <a:spcAft>
              <a:spcPts val="0"/>
            </a:spcAft>
          </a:pPr>
          <a:br>
            <a:rPr lang="en-IE" sz="1200" b="0" i="0" u="none" strike="noStrike">
              <a:solidFill>
                <a:schemeClr val="dk1"/>
              </a:solidFill>
              <a:effectLst/>
              <a:latin typeface="+mn-lt"/>
              <a:ea typeface="+mn-ea"/>
              <a:cs typeface="+mn-cs"/>
            </a:rPr>
          </a:br>
          <a:r>
            <a:rPr lang="en-IE" sz="1200" b="0" i="0" u="none" strike="noStrike">
              <a:solidFill>
                <a:schemeClr val="dk1"/>
              </a:solidFill>
              <a:effectLst/>
              <a:latin typeface="+mn-lt"/>
              <a:ea typeface="+mn-ea"/>
              <a:cs typeface="+mn-cs"/>
            </a:rPr>
            <a:t>•  External daily rates may vary, but Enterprise Ireland support is limited to the first €900 per day including all travel and other costs.</a:t>
          </a:r>
          <a:br>
            <a:rPr lang="en-IE" sz="1200" b="0" i="0" u="none" strike="noStrike">
              <a:solidFill>
                <a:schemeClr val="dk1"/>
              </a:solidFill>
              <a:effectLst/>
              <a:latin typeface="+mn-lt"/>
              <a:ea typeface="+mn-ea"/>
              <a:cs typeface="+mn-cs"/>
            </a:rPr>
          </a:br>
          <a:r>
            <a:rPr lang="en-IE" sz="1200" b="0" i="0" u="none" strike="noStrike">
              <a:solidFill>
                <a:schemeClr val="dk1"/>
              </a:solidFill>
              <a:effectLst/>
              <a:latin typeface="+mn-lt"/>
              <a:ea typeface="+mn-ea"/>
              <a:cs typeface="+mn-cs"/>
            </a:rPr>
            <a:t>•  Where there is more than one consultancy firm involved on the project, the rate applies to each firm separately.</a:t>
          </a:r>
          <a:br>
            <a:rPr lang="en-IE" sz="1200" b="0" i="0" u="none" strike="noStrike">
              <a:solidFill>
                <a:schemeClr val="dk1"/>
              </a:solidFill>
              <a:effectLst/>
              <a:latin typeface="+mn-lt"/>
              <a:ea typeface="+mn-ea"/>
              <a:cs typeface="+mn-cs"/>
            </a:rPr>
          </a:br>
          <a:r>
            <a:rPr lang="en-IE" sz="1200" b="0" i="0" u="none" strike="noStrike">
              <a:solidFill>
                <a:schemeClr val="dk1"/>
              </a:solidFill>
              <a:effectLst/>
              <a:latin typeface="+mn-lt"/>
              <a:ea typeface="+mn-ea"/>
              <a:cs typeface="+mn-cs"/>
            </a:rPr>
            <a:t>•  For each invoice claimed, you must submit a copy of Bank or Company Credit Card Statement as proof of payment.</a:t>
          </a:r>
          <a:r>
            <a:rPr lang="en-IE" sz="1200" b="0" i="0" u="none" strike="noStrike" baseline="0">
              <a:solidFill>
                <a:schemeClr val="dk1"/>
              </a:solidFill>
              <a:effectLst/>
              <a:latin typeface="+mn-lt"/>
              <a:ea typeface="+mn-ea"/>
              <a:cs typeface="+mn-cs"/>
            </a:rPr>
            <a:t>                                                                                                                                                                                                                             •  Proof of Payment must show the Grantee Company Name, BIC and IBAN (or account number and sort code)</a:t>
          </a:r>
          <a:br>
            <a:rPr lang="en-IE" sz="1200" b="0" i="0" u="none" strike="noStrike">
              <a:solidFill>
                <a:schemeClr val="dk1"/>
              </a:solidFill>
              <a:effectLst/>
              <a:latin typeface="+mn-lt"/>
              <a:ea typeface="+mn-ea"/>
              <a:cs typeface="+mn-cs"/>
            </a:rPr>
          </a:br>
          <a:r>
            <a:rPr lang="en-IE" sz="1200" b="0" i="0" u="none" strike="noStrike">
              <a:solidFill>
                <a:schemeClr val="dk1"/>
              </a:solidFill>
              <a:effectLst/>
              <a:latin typeface="+mn-lt"/>
              <a:ea typeface="+mn-ea"/>
              <a:cs typeface="+mn-cs"/>
            </a:rPr>
            <a:t>•  Each entry must be given an "Item No." Please ensure that the corresponding invoice and proof of payment i.e. bank statement are clearly marked with the item number</a:t>
          </a:r>
          <a:br>
            <a:rPr lang="en-IE" sz="1200" b="0" i="0" u="none" strike="noStrike">
              <a:solidFill>
                <a:schemeClr val="dk1"/>
              </a:solidFill>
              <a:effectLst/>
              <a:latin typeface="+mn-lt"/>
              <a:ea typeface="+mn-ea"/>
              <a:cs typeface="+mn-cs"/>
            </a:rPr>
          </a:br>
          <a:r>
            <a:rPr lang="en-IE" sz="1200" b="0" i="0" u="none" strike="noStrike">
              <a:solidFill>
                <a:schemeClr val="dk1"/>
              </a:solidFill>
              <a:effectLst/>
              <a:latin typeface="+mn-lt"/>
              <a:ea typeface="+mn-ea"/>
              <a:cs typeface="+mn-cs"/>
            </a:rPr>
            <a:t>    that it corresponds with.</a:t>
          </a:r>
          <a:r>
            <a:rPr lang="en-IE" sz="1200"/>
            <a:t> </a:t>
          </a:r>
          <a:r>
            <a:rPr lang="en-IE" sz="1200" kern="100">
              <a:solidFill>
                <a:srgbClr val="000000"/>
              </a:solidFill>
              <a:effectLst/>
              <a:ea typeface="Calibri" panose="020F0502020204030204" pitchFamily="34" charset="0"/>
              <a:cs typeface="Times New Roman" panose="02020603050405020304" pitchFamily="18" charset="0"/>
            </a:rPr>
            <a:t> </a:t>
          </a:r>
          <a:endParaRPr lang="en-IE" sz="1200" kern="100">
            <a:effectLst/>
            <a:ea typeface="Calibri" panose="020F0502020204030204" pitchFamily="34" charset="0"/>
            <a:cs typeface="Times New Roman" panose="02020603050405020304" pitchFamily="18" charset="0"/>
          </a:endParaRPr>
        </a:p>
      </xdr:txBody>
    </xdr:sp>
    <xdr:clientData/>
  </xdr:twoCellAnchor>
  <xdr:twoCellAnchor>
    <xdr:from>
      <xdr:col>0</xdr:col>
      <xdr:colOff>0</xdr:colOff>
      <xdr:row>0</xdr:row>
      <xdr:rowOff>9525</xdr:rowOff>
    </xdr:from>
    <xdr:to>
      <xdr:col>1</xdr:col>
      <xdr:colOff>9524</xdr:colOff>
      <xdr:row>2</xdr:row>
      <xdr:rowOff>1409700</xdr:rowOff>
    </xdr:to>
    <xdr:sp macro="" textlink="">
      <xdr:nvSpPr>
        <xdr:cNvPr id="3" name="Rectangle 2">
          <a:extLst>
            <a:ext uri="{FF2B5EF4-FFF2-40B4-BE49-F238E27FC236}">
              <a16:creationId xmlns:a16="http://schemas.microsoft.com/office/drawing/2014/main" id="{D3D0DD3D-97E7-4CDB-A0D6-3E9DC0C35EA8}"/>
            </a:ext>
          </a:extLst>
        </xdr:cNvPr>
        <xdr:cNvSpPr/>
      </xdr:nvSpPr>
      <xdr:spPr>
        <a:xfrm>
          <a:off x="0" y="9525"/>
          <a:ext cx="523874" cy="1971675"/>
        </a:xfrm>
        <a:prstGeom prst="rect">
          <a:avLst/>
        </a:prstGeom>
        <a:solidFill>
          <a:srgbClr val="99FFCC"/>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vert="vert270" rtlCol="0" anchor="ctr"/>
        <a:lstStyle/>
        <a:p>
          <a:pPr algn="ctr"/>
          <a:r>
            <a:rPr lang="en-IE" sz="1600" b="1">
              <a:solidFill>
                <a:schemeClr val="tx1"/>
              </a:solidFill>
            </a:rPr>
            <a:t>Instructions</a:t>
          </a:r>
        </a:p>
      </xdr:txBody>
    </xdr:sp>
    <xdr:clientData/>
  </xdr:twoCellAnchor>
  <xdr:oneCellAnchor>
    <xdr:from>
      <xdr:col>5</xdr:col>
      <xdr:colOff>167640</xdr:colOff>
      <xdr:row>2</xdr:row>
      <xdr:rowOff>563880</xdr:rowOff>
    </xdr:from>
    <xdr:ext cx="184731" cy="264560"/>
    <xdr:sp macro="" textlink="">
      <xdr:nvSpPr>
        <xdr:cNvPr id="4" name="TextBox 3">
          <a:extLst>
            <a:ext uri="{FF2B5EF4-FFF2-40B4-BE49-F238E27FC236}">
              <a16:creationId xmlns:a16="http://schemas.microsoft.com/office/drawing/2014/main" id="{83C91638-31A2-4DBC-AD66-AC9D51F96286}"/>
            </a:ext>
          </a:extLst>
        </xdr:cNvPr>
        <xdr:cNvSpPr txBox="1"/>
      </xdr:nvSpPr>
      <xdr:spPr>
        <a:xfrm>
          <a:off x="5761990" y="112903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IE" sz="1100"/>
        </a:p>
      </xdr:txBody>
    </xdr:sp>
    <xdr:clientData/>
  </xdr:oneCellAnchor>
</xdr:wsDr>
</file>

<file path=xl/drawings/drawing8.xml><?xml version="1.0" encoding="utf-8"?>
<xdr:wsDr xmlns:xdr="http://schemas.openxmlformats.org/drawingml/2006/spreadsheetDrawing" xmlns:a="http://schemas.openxmlformats.org/drawingml/2006/main">
  <xdr:twoCellAnchor>
    <xdr:from>
      <xdr:col>1</xdr:col>
      <xdr:colOff>19050</xdr:colOff>
      <xdr:row>0</xdr:row>
      <xdr:rowOff>19050</xdr:rowOff>
    </xdr:from>
    <xdr:to>
      <xdr:col>8</xdr:col>
      <xdr:colOff>9525</xdr:colOff>
      <xdr:row>2</xdr:row>
      <xdr:rowOff>1409700</xdr:rowOff>
    </xdr:to>
    <xdr:sp macro="" textlink="">
      <xdr:nvSpPr>
        <xdr:cNvPr id="2" name="Rectangle 1">
          <a:extLst>
            <a:ext uri="{FF2B5EF4-FFF2-40B4-BE49-F238E27FC236}">
              <a16:creationId xmlns:a16="http://schemas.microsoft.com/office/drawing/2014/main" id="{39B2621D-0EAE-414A-8144-7A15DBA54D7D}"/>
            </a:ext>
          </a:extLst>
        </xdr:cNvPr>
        <xdr:cNvSpPr/>
      </xdr:nvSpPr>
      <xdr:spPr>
        <a:xfrm>
          <a:off x="533400" y="19050"/>
          <a:ext cx="11020425" cy="1962150"/>
        </a:xfrm>
        <a:prstGeom prst="rect">
          <a:avLst/>
        </a:prstGeom>
        <a:solidFill>
          <a:srgbClr val="99FFCC"/>
        </a:solidFill>
        <a:ln w="28575">
          <a:solidFill>
            <a:schemeClr val="tx1"/>
          </a:solidFill>
        </a:ln>
      </xdr:spPr>
      <xdr:style>
        <a:lnRef idx="2">
          <a:schemeClr val="accent6"/>
        </a:lnRef>
        <a:fillRef idx="1">
          <a:schemeClr val="lt1"/>
        </a:fillRef>
        <a:effectRef idx="0">
          <a:schemeClr val="accent6"/>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a:lnSpc>
              <a:spcPct val="100000"/>
            </a:lnSpc>
            <a:spcAft>
              <a:spcPts val="0"/>
            </a:spcAft>
          </a:pPr>
          <a:r>
            <a:rPr lang="en-IE" sz="1200" b="1" kern="100">
              <a:solidFill>
                <a:srgbClr val="000000"/>
              </a:solidFill>
              <a:effectLst/>
              <a:ea typeface="Calibri" panose="020F0502020204030204" pitchFamily="34" charset="0"/>
              <a:cs typeface="Times New Roman" panose="02020603050405020304" pitchFamily="18" charset="0"/>
            </a:rPr>
            <a:t>How to claim Hardware</a:t>
          </a:r>
          <a:r>
            <a:rPr lang="en-IE" sz="1200" b="1" kern="100" baseline="0">
              <a:solidFill>
                <a:srgbClr val="000000"/>
              </a:solidFill>
              <a:effectLst/>
              <a:ea typeface="Calibri" panose="020F0502020204030204" pitchFamily="34" charset="0"/>
              <a:cs typeface="Times New Roman" panose="02020603050405020304" pitchFamily="18" charset="0"/>
            </a:rPr>
            <a:t> and/or Software </a:t>
          </a:r>
          <a:r>
            <a:rPr lang="en-IE" sz="1200" b="1" kern="100">
              <a:solidFill>
                <a:srgbClr val="000000"/>
              </a:solidFill>
              <a:effectLst/>
              <a:ea typeface="Calibri" panose="020F0502020204030204" pitchFamily="34" charset="0"/>
              <a:cs typeface="Times New Roman" panose="02020603050405020304" pitchFamily="18" charset="0"/>
            </a:rPr>
            <a:t>costs incurred by</a:t>
          </a:r>
          <a:r>
            <a:rPr lang="en-IE" sz="1200" b="1" kern="100" baseline="0">
              <a:solidFill>
                <a:srgbClr val="000000"/>
              </a:solidFill>
              <a:effectLst/>
              <a:ea typeface="Calibri" panose="020F0502020204030204" pitchFamily="34" charset="0"/>
              <a:cs typeface="Times New Roman" panose="02020603050405020304" pitchFamily="18" charset="0"/>
            </a:rPr>
            <a:t> the </a:t>
          </a:r>
          <a:r>
            <a:rPr lang="en-IE" sz="1200" b="1" kern="100">
              <a:solidFill>
                <a:srgbClr val="000000"/>
              </a:solidFill>
              <a:effectLst/>
              <a:ea typeface="Calibri" panose="020F0502020204030204" pitchFamily="34" charset="0"/>
              <a:cs typeface="Times New Roman" panose="02020603050405020304" pitchFamily="18" charset="0"/>
            </a:rPr>
            <a:t>grantee</a:t>
          </a:r>
          <a:r>
            <a:rPr lang="en-IE" sz="1200" b="1" kern="100" baseline="0">
              <a:solidFill>
                <a:srgbClr val="000000"/>
              </a:solidFill>
              <a:effectLst/>
              <a:ea typeface="Calibri" panose="020F0502020204030204" pitchFamily="34" charset="0"/>
              <a:cs typeface="Times New Roman" panose="02020603050405020304" pitchFamily="18" charset="0"/>
            </a:rPr>
            <a:t> company</a:t>
          </a:r>
          <a:r>
            <a:rPr lang="en-IE" sz="1200" b="1" kern="100">
              <a:solidFill>
                <a:srgbClr val="000000"/>
              </a:solidFill>
              <a:effectLst/>
              <a:ea typeface="Calibri" panose="020F0502020204030204" pitchFamily="34" charset="0"/>
              <a:cs typeface="Times New Roman" panose="02020603050405020304" pitchFamily="18" charset="0"/>
            </a:rPr>
            <a:t>:</a:t>
          </a:r>
        </a:p>
        <a:p>
          <a:pPr>
            <a:lnSpc>
              <a:spcPct val="100000"/>
            </a:lnSpc>
            <a:spcAft>
              <a:spcPts val="0"/>
            </a:spcAft>
          </a:pPr>
          <a:br>
            <a:rPr lang="en-IE" sz="1200" b="0" i="0" u="none" strike="noStrike">
              <a:solidFill>
                <a:schemeClr val="dk1"/>
              </a:solidFill>
              <a:effectLst/>
              <a:latin typeface="+mn-lt"/>
              <a:ea typeface="+mn-ea"/>
              <a:cs typeface="+mn-cs"/>
            </a:rPr>
          </a:br>
          <a:r>
            <a:rPr lang="en-IE" sz="1200" b="0" i="0" u="none" strike="noStrike">
              <a:solidFill>
                <a:schemeClr val="dk1"/>
              </a:solidFill>
              <a:effectLst/>
              <a:latin typeface="+mn-lt"/>
              <a:ea typeface="+mn-ea"/>
              <a:cs typeface="+mn-cs"/>
            </a:rPr>
            <a:t>•  </a:t>
          </a:r>
          <a:r>
            <a:rPr lang="en-IE" sz="1100" b="0" i="0">
              <a:solidFill>
                <a:schemeClr val="dk1"/>
              </a:solidFill>
              <a:effectLst/>
              <a:latin typeface="+mn-lt"/>
              <a:ea typeface="+mn-ea"/>
              <a:cs typeface="+mn-cs"/>
            </a:rPr>
            <a:t>Approved Hardware and/or Software</a:t>
          </a:r>
          <a:r>
            <a:rPr lang="en-IE" sz="1100" b="0" i="0" baseline="0">
              <a:solidFill>
                <a:schemeClr val="dk1"/>
              </a:solidFill>
              <a:effectLst/>
              <a:latin typeface="+mn-lt"/>
              <a:ea typeface="+mn-ea"/>
              <a:cs typeface="+mn-cs"/>
            </a:rPr>
            <a:t> Costs</a:t>
          </a:r>
          <a:r>
            <a:rPr lang="en-IE" sz="1100" b="0" i="0">
              <a:solidFill>
                <a:schemeClr val="dk1"/>
              </a:solidFill>
              <a:effectLst/>
              <a:latin typeface="+mn-lt"/>
              <a:ea typeface="+mn-ea"/>
              <a:cs typeface="+mn-cs"/>
            </a:rPr>
            <a:t> only are eligible for support</a:t>
          </a:r>
          <a:br>
            <a:rPr lang="en-IE" sz="1200" b="0" i="0" u="none" strike="noStrike">
              <a:solidFill>
                <a:schemeClr val="dk1"/>
              </a:solidFill>
              <a:effectLst/>
              <a:latin typeface="+mn-lt"/>
              <a:ea typeface="+mn-ea"/>
              <a:cs typeface="+mn-cs"/>
            </a:rPr>
          </a:br>
          <a:r>
            <a:rPr lang="en-IE" sz="1200" b="0" i="0" u="none" strike="noStrike">
              <a:solidFill>
                <a:schemeClr val="dk1"/>
              </a:solidFill>
              <a:effectLst/>
              <a:latin typeface="+mn-lt"/>
              <a:ea typeface="+mn-ea"/>
              <a:cs typeface="+mn-cs"/>
            </a:rPr>
            <a:t>•  For each invoice claimed, you must submit a copy of Bank or Company Credit Card Statement as proof of payment.</a:t>
          </a:r>
          <a:r>
            <a:rPr lang="en-IE" sz="1200" b="0" i="0" u="none" strike="noStrike" baseline="0">
              <a:solidFill>
                <a:schemeClr val="dk1"/>
              </a:solidFill>
              <a:effectLst/>
              <a:latin typeface="+mn-lt"/>
              <a:ea typeface="+mn-ea"/>
              <a:cs typeface="+mn-cs"/>
            </a:rPr>
            <a:t>                                                                                                                                                                                                                             •  Proof of Payment must show the Grantee Company Name, BIC and IBAN (or account number and sort code)</a:t>
          </a:r>
          <a:br>
            <a:rPr lang="en-IE" sz="1200" b="0" i="0" u="none" strike="noStrike">
              <a:solidFill>
                <a:schemeClr val="dk1"/>
              </a:solidFill>
              <a:effectLst/>
              <a:latin typeface="+mn-lt"/>
              <a:ea typeface="+mn-ea"/>
              <a:cs typeface="+mn-cs"/>
            </a:rPr>
          </a:br>
          <a:r>
            <a:rPr lang="en-IE" sz="1200" b="0" i="0" u="none" strike="noStrike">
              <a:solidFill>
                <a:schemeClr val="dk1"/>
              </a:solidFill>
              <a:effectLst/>
              <a:latin typeface="+mn-lt"/>
              <a:ea typeface="+mn-ea"/>
              <a:cs typeface="+mn-cs"/>
            </a:rPr>
            <a:t>•  Each entry must be given an "Item No." Please ensure that the corresponding invoice and proof of payment i.e. bank statement are clearly marked with the item number</a:t>
          </a:r>
          <a:br>
            <a:rPr lang="en-IE" sz="1200" b="0" i="0" u="none" strike="noStrike">
              <a:solidFill>
                <a:schemeClr val="dk1"/>
              </a:solidFill>
              <a:effectLst/>
              <a:latin typeface="+mn-lt"/>
              <a:ea typeface="+mn-ea"/>
              <a:cs typeface="+mn-cs"/>
            </a:rPr>
          </a:br>
          <a:r>
            <a:rPr lang="en-IE" sz="1200" b="0" i="0" u="none" strike="noStrike">
              <a:solidFill>
                <a:schemeClr val="dk1"/>
              </a:solidFill>
              <a:effectLst/>
              <a:latin typeface="+mn-lt"/>
              <a:ea typeface="+mn-ea"/>
              <a:cs typeface="+mn-cs"/>
            </a:rPr>
            <a:t>    that it corresponds with.</a:t>
          </a:r>
          <a:r>
            <a:rPr lang="en-IE" sz="1200"/>
            <a:t> </a:t>
          </a:r>
          <a:r>
            <a:rPr lang="en-IE" sz="1200" kern="100">
              <a:solidFill>
                <a:srgbClr val="000000"/>
              </a:solidFill>
              <a:effectLst/>
              <a:ea typeface="Calibri" panose="020F0502020204030204" pitchFamily="34" charset="0"/>
              <a:cs typeface="Times New Roman" panose="02020603050405020304" pitchFamily="18" charset="0"/>
            </a:rPr>
            <a:t> </a:t>
          </a:r>
          <a:endParaRPr lang="en-IE" sz="1200" kern="100">
            <a:effectLst/>
            <a:ea typeface="Calibri" panose="020F0502020204030204" pitchFamily="34" charset="0"/>
            <a:cs typeface="Times New Roman" panose="02020603050405020304" pitchFamily="18" charset="0"/>
          </a:endParaRPr>
        </a:p>
      </xdr:txBody>
    </xdr:sp>
    <xdr:clientData/>
  </xdr:twoCellAnchor>
  <xdr:twoCellAnchor>
    <xdr:from>
      <xdr:col>0</xdr:col>
      <xdr:colOff>0</xdr:colOff>
      <xdr:row>0</xdr:row>
      <xdr:rowOff>9525</xdr:rowOff>
    </xdr:from>
    <xdr:to>
      <xdr:col>1</xdr:col>
      <xdr:colOff>9524</xdr:colOff>
      <xdr:row>2</xdr:row>
      <xdr:rowOff>1409700</xdr:rowOff>
    </xdr:to>
    <xdr:sp macro="" textlink="">
      <xdr:nvSpPr>
        <xdr:cNvPr id="3" name="Rectangle 2">
          <a:extLst>
            <a:ext uri="{FF2B5EF4-FFF2-40B4-BE49-F238E27FC236}">
              <a16:creationId xmlns:a16="http://schemas.microsoft.com/office/drawing/2014/main" id="{D76C9D78-C2FF-48BE-8E92-7D83F5CC8B5B}"/>
            </a:ext>
          </a:extLst>
        </xdr:cNvPr>
        <xdr:cNvSpPr/>
      </xdr:nvSpPr>
      <xdr:spPr>
        <a:xfrm>
          <a:off x="0" y="9525"/>
          <a:ext cx="523874" cy="1971675"/>
        </a:xfrm>
        <a:prstGeom prst="rect">
          <a:avLst/>
        </a:prstGeom>
        <a:solidFill>
          <a:srgbClr val="99FFCC"/>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vert="vert270" rtlCol="0" anchor="ctr"/>
        <a:lstStyle/>
        <a:p>
          <a:pPr algn="ctr"/>
          <a:r>
            <a:rPr lang="en-IE" sz="1600" b="1">
              <a:solidFill>
                <a:schemeClr val="tx1"/>
              </a:solidFill>
            </a:rPr>
            <a:t>Instructions</a:t>
          </a:r>
        </a:p>
      </xdr:txBody>
    </xdr:sp>
    <xdr:clientData/>
  </xdr:twoCellAnchor>
  <xdr:oneCellAnchor>
    <xdr:from>
      <xdr:col>5</xdr:col>
      <xdr:colOff>167640</xdr:colOff>
      <xdr:row>2</xdr:row>
      <xdr:rowOff>563880</xdr:rowOff>
    </xdr:from>
    <xdr:ext cx="184731" cy="264560"/>
    <xdr:sp macro="" textlink="">
      <xdr:nvSpPr>
        <xdr:cNvPr id="4" name="TextBox 3">
          <a:extLst>
            <a:ext uri="{FF2B5EF4-FFF2-40B4-BE49-F238E27FC236}">
              <a16:creationId xmlns:a16="http://schemas.microsoft.com/office/drawing/2014/main" id="{B30C27B4-54C1-4AEB-AA4B-99E702495E91}"/>
            </a:ext>
          </a:extLst>
        </xdr:cNvPr>
        <xdr:cNvSpPr txBox="1"/>
      </xdr:nvSpPr>
      <xdr:spPr>
        <a:xfrm>
          <a:off x="6101715" y="11353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IE" sz="1100"/>
        </a:p>
      </xdr:txBody>
    </xdr:sp>
    <xdr:clientData/>
  </xdr:oneCellAnchor>
</xdr:wsDr>
</file>

<file path=xl/drawings/drawing9.xml><?xml version="1.0" encoding="utf-8"?>
<xdr:wsDr xmlns:xdr="http://schemas.openxmlformats.org/drawingml/2006/spreadsheetDrawing" xmlns:a="http://schemas.openxmlformats.org/drawingml/2006/main">
  <xdr:twoCellAnchor editAs="oneCell">
    <xdr:from>
      <xdr:col>1</xdr:col>
      <xdr:colOff>34763</xdr:colOff>
      <xdr:row>55</xdr:row>
      <xdr:rowOff>133349</xdr:rowOff>
    </xdr:from>
    <xdr:to>
      <xdr:col>5</xdr:col>
      <xdr:colOff>1129200</xdr:colOff>
      <xdr:row>59</xdr:row>
      <xdr:rowOff>76200</xdr:rowOff>
    </xdr:to>
    <xdr:pic>
      <xdr:nvPicPr>
        <xdr:cNvPr id="4" name="Picture 3">
          <a:extLst>
            <a:ext uri="{FF2B5EF4-FFF2-40B4-BE49-F238E27FC236}">
              <a16:creationId xmlns:a16="http://schemas.microsoft.com/office/drawing/2014/main" id="{68179F69-0798-4036-A5FF-9A97D18A49A7}"/>
            </a:ext>
          </a:extLst>
        </xdr:cNvPr>
        <xdr:cNvPicPr>
          <a:picLocks noChangeAspect="1"/>
        </xdr:cNvPicPr>
      </xdr:nvPicPr>
      <xdr:blipFill>
        <a:blip xmlns:r="http://schemas.openxmlformats.org/officeDocument/2006/relationships" r:embed="rId1"/>
        <a:stretch>
          <a:fillRect/>
        </a:stretch>
      </xdr:blipFill>
      <xdr:spPr>
        <a:xfrm>
          <a:off x="130013" y="13811249"/>
          <a:ext cx="6380812" cy="552451"/>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Coughlan, Karen" id="{F47EEA0A-2BA2-41FC-BE91-564494816E0D}" userId="S::KCoughlan@enterprise-ireland.com::fd0f6cff-70bd-4f0f-9a29-5fcd80586f11" providerId="AD"/>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H1" dT="2025-07-23T12:41:54.30" personId="{F47EEA0A-2BA2-41FC-BE91-564494816E0D}" id="{E8995257-0B97-4601-9509-BBD47F8C2888}">
    <text>This text is related to Stream 2 - needs to be updated to reflect Stream 3</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enterprise-ireland.com/en/supports/claims"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mailto:bank.confirmation@enterprise-ireland.com"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hyperlink" Target="mailto:smartregions@enterprise-ireland.com" TargetMode="Externa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4.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5.bin"/><Relationship Id="rId1" Type="http://schemas.openxmlformats.org/officeDocument/2006/relationships/hyperlink" Target="https://www.enterprise-ireland.com/en/Legal/GDP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A6A0AD-7E77-48F5-BBB9-79AFAAA30252}">
  <sheetPr>
    <tabColor rgb="FFFF0000"/>
  </sheetPr>
  <dimension ref="A1:S36"/>
  <sheetViews>
    <sheetView showGridLines="0" zoomScaleNormal="100" workbookViewId="0">
      <selection activeCell="T7" sqref="T7"/>
    </sheetView>
  </sheetViews>
  <sheetFormatPr defaultColWidth="9.1796875" defaultRowHeight="14.5" x14ac:dyDescent="0.35"/>
  <cols>
    <col min="1" max="1" width="1.7265625" style="33" customWidth="1"/>
    <col min="2" max="14" width="9.1796875" style="33"/>
    <col min="15" max="15" width="10.54296875" style="33" customWidth="1"/>
    <col min="16" max="16" width="10" style="33" customWidth="1"/>
    <col min="17" max="17" width="9.81640625" style="33" customWidth="1"/>
    <col min="18" max="18" width="10.1796875" style="33" customWidth="1"/>
    <col min="19" max="16384" width="9.1796875" style="33"/>
  </cols>
  <sheetData>
    <row r="1" spans="2:19" ht="66" customHeight="1" x14ac:dyDescent="0.35"/>
    <row r="2" spans="2:19" ht="14.25" customHeight="1" x14ac:dyDescent="0.35"/>
    <row r="3" spans="2:19" ht="48" customHeight="1" x14ac:dyDescent="0.35">
      <c r="B3" s="464" t="s">
        <v>248</v>
      </c>
      <c r="C3" s="464"/>
      <c r="D3" s="464"/>
      <c r="E3" s="464"/>
      <c r="F3" s="464"/>
      <c r="G3" s="464"/>
      <c r="H3" s="464"/>
      <c r="I3" s="464"/>
      <c r="J3" s="464"/>
      <c r="K3" s="464"/>
      <c r="L3" s="464"/>
      <c r="M3" s="464"/>
      <c r="N3" s="464"/>
      <c r="O3" s="464"/>
      <c r="P3" s="464"/>
      <c r="Q3" s="464"/>
      <c r="R3" s="464"/>
    </row>
    <row r="4" spans="2:19" ht="10" customHeight="1" x14ac:dyDescent="0.45">
      <c r="B4" s="55"/>
      <c r="C4" s="56"/>
      <c r="D4" s="57"/>
      <c r="E4" s="58"/>
      <c r="F4" s="58"/>
      <c r="G4" s="58"/>
      <c r="H4" s="58"/>
      <c r="I4" s="58"/>
      <c r="J4" s="58"/>
      <c r="K4" s="58"/>
      <c r="L4" s="58"/>
      <c r="M4" s="58"/>
      <c r="N4" s="58"/>
      <c r="O4" s="58"/>
    </row>
    <row r="5" spans="2:19" s="97" customFormat="1" ht="20.149999999999999" customHeight="1" x14ac:dyDescent="0.35">
      <c r="B5" s="94" t="s">
        <v>63</v>
      </c>
      <c r="C5" s="95"/>
      <c r="D5" s="95"/>
      <c r="E5" s="96"/>
      <c r="F5" s="96"/>
      <c r="G5" s="96"/>
      <c r="H5" s="96"/>
      <c r="I5" s="96"/>
      <c r="J5" s="96"/>
      <c r="K5" s="96"/>
      <c r="L5" s="96"/>
      <c r="M5" s="96"/>
      <c r="N5" s="96"/>
      <c r="O5" s="96"/>
    </row>
    <row r="6" spans="2:19" s="99" customFormat="1" ht="20.149999999999999" customHeight="1" x14ac:dyDescent="0.35">
      <c r="B6" s="465" t="s">
        <v>141</v>
      </c>
      <c r="C6" s="466"/>
      <c r="D6" s="466"/>
      <c r="E6" s="466"/>
      <c r="F6" s="466"/>
      <c r="G6" s="466"/>
      <c r="H6" s="98"/>
      <c r="I6" s="98"/>
      <c r="J6" s="98"/>
      <c r="K6" s="98"/>
      <c r="L6" s="98"/>
      <c r="M6" s="98"/>
      <c r="N6" s="98"/>
      <c r="O6" s="98"/>
    </row>
    <row r="7" spans="2:19" s="34" customFormat="1" ht="15.75" customHeight="1" x14ac:dyDescent="0.35">
      <c r="B7" s="84"/>
      <c r="C7" s="85"/>
      <c r="D7" s="85"/>
      <c r="E7" s="85"/>
      <c r="F7" s="85"/>
      <c r="G7" s="85"/>
      <c r="H7" s="85"/>
      <c r="I7" s="85"/>
      <c r="J7" s="85"/>
      <c r="K7" s="85"/>
      <c r="L7" s="85"/>
      <c r="M7" s="85"/>
      <c r="N7" s="85"/>
      <c r="O7" s="85"/>
      <c r="P7" s="85"/>
      <c r="Q7" s="85"/>
      <c r="R7" s="85"/>
      <c r="S7" s="85"/>
    </row>
    <row r="8" spans="2:19" s="34" customFormat="1" ht="15.75" customHeight="1" x14ac:dyDescent="0.35">
      <c r="B8" s="467" t="s">
        <v>142</v>
      </c>
      <c r="C8" s="467"/>
      <c r="D8" s="467"/>
      <c r="E8" s="467"/>
      <c r="F8" s="467"/>
      <c r="G8" s="467"/>
      <c r="H8" s="467"/>
      <c r="I8" s="467"/>
      <c r="J8" s="467"/>
      <c r="K8" s="467"/>
      <c r="L8" s="467"/>
      <c r="M8" s="467"/>
      <c r="N8" s="467"/>
      <c r="O8" s="467"/>
      <c r="P8" s="467"/>
      <c r="Q8" s="467"/>
      <c r="R8" s="467"/>
      <c r="S8" s="85"/>
    </row>
    <row r="9" spans="2:19" s="34" customFormat="1" ht="68.25" customHeight="1" x14ac:dyDescent="0.35">
      <c r="B9" s="468" t="s">
        <v>143</v>
      </c>
      <c r="C9" s="469"/>
      <c r="D9" s="469"/>
      <c r="E9" s="469"/>
      <c r="F9" s="469"/>
      <c r="G9" s="469"/>
      <c r="H9" s="469"/>
      <c r="I9" s="469"/>
      <c r="J9" s="469"/>
      <c r="K9" s="469"/>
      <c r="L9" s="469"/>
      <c r="M9" s="469"/>
      <c r="N9" s="469"/>
      <c r="O9" s="469"/>
      <c r="P9" s="469"/>
      <c r="Q9" s="469"/>
      <c r="R9" s="469"/>
      <c r="S9" s="85"/>
    </row>
    <row r="10" spans="2:19" s="34" customFormat="1" ht="15.75" customHeight="1" x14ac:dyDescent="0.35">
      <c r="B10" s="84"/>
      <c r="C10" s="85"/>
      <c r="D10" s="85"/>
      <c r="E10" s="85"/>
      <c r="F10" s="85"/>
      <c r="G10" s="85"/>
      <c r="H10" s="85"/>
      <c r="I10" s="85"/>
      <c r="J10" s="85"/>
      <c r="K10" s="85"/>
      <c r="L10" s="85"/>
      <c r="M10" s="85"/>
      <c r="N10" s="85"/>
      <c r="O10" s="85"/>
      <c r="P10" s="85"/>
      <c r="Q10" s="85"/>
      <c r="R10" s="85"/>
      <c r="S10" s="85"/>
    </row>
    <row r="11" spans="2:19" ht="30" customHeight="1" x14ac:dyDescent="0.45">
      <c r="B11" s="407" t="s">
        <v>61</v>
      </c>
      <c r="C11" s="56"/>
      <c r="D11" s="57"/>
      <c r="E11" s="58"/>
      <c r="F11" s="58"/>
      <c r="G11" s="58"/>
      <c r="H11" s="58"/>
      <c r="I11" s="58"/>
      <c r="J11" s="58"/>
      <c r="K11" s="58"/>
      <c r="L11" s="58"/>
      <c r="M11" s="58"/>
      <c r="N11" s="58"/>
      <c r="O11" s="58"/>
    </row>
    <row r="12" spans="2:19" ht="45" customHeight="1" x14ac:dyDescent="0.35">
      <c r="B12" s="450" t="s">
        <v>85</v>
      </c>
      <c r="C12" s="451"/>
      <c r="D12" s="451"/>
      <c r="E12" s="451"/>
      <c r="F12" s="451"/>
      <c r="G12" s="451"/>
      <c r="H12" s="451"/>
      <c r="I12" s="451"/>
      <c r="J12" s="451"/>
      <c r="K12" s="451"/>
      <c r="L12" s="451"/>
      <c r="M12" s="451"/>
      <c r="N12" s="451"/>
      <c r="O12" s="451"/>
      <c r="P12" s="451"/>
      <c r="Q12" s="451"/>
      <c r="R12" s="451"/>
    </row>
    <row r="13" spans="2:19" ht="15.75" customHeight="1" x14ac:dyDescent="0.35">
      <c r="B13" s="100"/>
      <c r="C13" s="101"/>
      <c r="D13" s="101"/>
      <c r="E13" s="101"/>
      <c r="F13" s="101"/>
      <c r="G13" s="101"/>
      <c r="H13" s="101"/>
      <c r="I13" s="101"/>
      <c r="J13" s="101"/>
      <c r="K13" s="101"/>
      <c r="L13" s="101"/>
      <c r="M13" s="101"/>
      <c r="N13" s="101"/>
      <c r="O13" s="101"/>
      <c r="P13" s="101"/>
      <c r="Q13" s="101"/>
      <c r="R13" s="101"/>
    </row>
    <row r="14" spans="2:19" s="97" customFormat="1" ht="30" customHeight="1" x14ac:dyDescent="0.35">
      <c r="B14" s="418" t="s">
        <v>247</v>
      </c>
      <c r="C14" s="95"/>
      <c r="D14" s="95"/>
      <c r="E14" s="96"/>
      <c r="F14" s="96"/>
      <c r="G14" s="96"/>
      <c r="H14" s="96"/>
      <c r="I14" s="96"/>
      <c r="J14" s="96"/>
      <c r="K14" s="96"/>
      <c r="L14" s="96"/>
      <c r="M14" s="96"/>
      <c r="N14" s="96"/>
      <c r="O14" s="96"/>
    </row>
    <row r="15" spans="2:19" s="97" customFormat="1" ht="69" customHeight="1" x14ac:dyDescent="0.35">
      <c r="B15" s="470" t="s">
        <v>249</v>
      </c>
      <c r="C15" s="471"/>
      <c r="D15" s="471"/>
      <c r="E15" s="471"/>
      <c r="F15" s="471"/>
      <c r="G15" s="471"/>
      <c r="H15" s="471"/>
      <c r="I15" s="471"/>
      <c r="J15" s="471"/>
      <c r="K15" s="471"/>
      <c r="L15" s="471"/>
      <c r="M15" s="471"/>
      <c r="N15" s="471"/>
      <c r="O15" s="471"/>
      <c r="P15" s="471"/>
      <c r="Q15" s="471"/>
      <c r="R15" s="471"/>
    </row>
    <row r="16" spans="2:19" s="34" customFormat="1" ht="15.5" x14ac:dyDescent="0.35">
      <c r="B16" s="84"/>
      <c r="C16" s="85"/>
      <c r="D16" s="85"/>
      <c r="E16" s="85"/>
      <c r="F16" s="85"/>
      <c r="G16" s="85"/>
      <c r="H16" s="85"/>
      <c r="I16" s="85"/>
      <c r="J16" s="85"/>
      <c r="K16" s="85"/>
      <c r="L16" s="85"/>
      <c r="M16" s="85"/>
      <c r="N16" s="85"/>
      <c r="O16" s="85"/>
      <c r="P16" s="85"/>
      <c r="Q16" s="85"/>
      <c r="R16" s="85"/>
      <c r="S16" s="85"/>
    </row>
    <row r="17" spans="1:18" s="97" customFormat="1" ht="30" customHeight="1" x14ac:dyDescent="0.35">
      <c r="B17" s="452" t="s">
        <v>202</v>
      </c>
      <c r="C17" s="452"/>
      <c r="D17" s="452"/>
      <c r="E17" s="452"/>
      <c r="F17" s="452"/>
      <c r="G17" s="452"/>
      <c r="H17" s="452"/>
      <c r="I17" s="452"/>
      <c r="J17" s="452"/>
      <c r="K17" s="452"/>
      <c r="L17" s="452"/>
      <c r="M17" s="452"/>
      <c r="N17" s="452"/>
      <c r="O17" s="452"/>
      <c r="P17" s="452"/>
      <c r="Q17" s="452"/>
      <c r="R17" s="452"/>
    </row>
    <row r="18" spans="1:18" ht="218.25" customHeight="1" x14ac:dyDescent="0.35">
      <c r="A18" s="97"/>
      <c r="B18" s="453" t="s">
        <v>217</v>
      </c>
      <c r="C18" s="453"/>
      <c r="D18" s="453"/>
      <c r="E18" s="453"/>
      <c r="F18" s="453"/>
      <c r="G18" s="453"/>
      <c r="H18" s="453"/>
      <c r="I18" s="453"/>
      <c r="J18" s="453"/>
      <c r="K18" s="453"/>
      <c r="L18" s="453"/>
      <c r="M18" s="453"/>
      <c r="N18" s="453"/>
      <c r="O18" s="453"/>
      <c r="P18" s="453"/>
      <c r="Q18" s="453"/>
      <c r="R18" s="453"/>
    </row>
    <row r="19" spans="1:18" s="34" customFormat="1" ht="25.5" customHeight="1" x14ac:dyDescent="0.35">
      <c r="A19" s="199"/>
      <c r="B19" s="94" t="s">
        <v>0</v>
      </c>
      <c r="C19" s="200"/>
      <c r="D19" s="200"/>
      <c r="E19" s="200"/>
      <c r="F19" s="200"/>
      <c r="G19" s="200"/>
      <c r="H19" s="200"/>
      <c r="I19" s="200"/>
      <c r="J19" s="200"/>
      <c r="K19" s="200"/>
      <c r="L19" s="200"/>
      <c r="M19" s="200"/>
      <c r="N19" s="200"/>
      <c r="O19" s="200"/>
      <c r="P19" s="200"/>
      <c r="Q19" s="200"/>
      <c r="R19" s="200"/>
    </row>
    <row r="20" spans="1:18" s="34" customFormat="1" ht="20.25" customHeight="1" x14ac:dyDescent="0.35">
      <c r="A20" s="199"/>
      <c r="B20" s="461" t="s">
        <v>53</v>
      </c>
      <c r="C20" s="461"/>
      <c r="D20" s="461"/>
      <c r="E20" s="461"/>
      <c r="F20" s="461"/>
      <c r="G20" s="461"/>
      <c r="H20" s="461"/>
      <c r="I20" s="461"/>
      <c r="J20" s="461"/>
      <c r="K20" s="461"/>
      <c r="L20" s="461"/>
      <c r="M20" s="461"/>
      <c r="N20" s="461"/>
      <c r="O20" s="461"/>
      <c r="P20" s="461"/>
      <c r="Q20" s="461"/>
      <c r="R20" s="461"/>
    </row>
    <row r="21" spans="1:18" s="34" customFormat="1" ht="84.75" customHeight="1" x14ac:dyDescent="0.35">
      <c r="A21" s="199"/>
      <c r="B21" s="459" t="s">
        <v>144</v>
      </c>
      <c r="C21" s="459"/>
      <c r="D21" s="459"/>
      <c r="E21" s="459"/>
      <c r="F21" s="459"/>
      <c r="G21" s="459"/>
      <c r="H21" s="459"/>
      <c r="I21" s="459"/>
      <c r="J21" s="459"/>
      <c r="K21" s="459"/>
      <c r="L21" s="459"/>
      <c r="M21" s="459"/>
      <c r="N21" s="459"/>
      <c r="O21" s="459"/>
      <c r="P21" s="459"/>
      <c r="Q21" s="459"/>
      <c r="R21" s="459"/>
    </row>
    <row r="22" spans="1:18" s="34" customFormat="1" ht="123" customHeight="1" x14ac:dyDescent="0.35">
      <c r="A22" s="199"/>
      <c r="B22" s="460" t="s">
        <v>145</v>
      </c>
      <c r="C22" s="460"/>
      <c r="D22" s="460"/>
      <c r="E22" s="460"/>
      <c r="F22" s="460"/>
      <c r="G22" s="460"/>
      <c r="H22" s="460"/>
      <c r="I22" s="460"/>
      <c r="J22" s="460"/>
      <c r="K22" s="460"/>
      <c r="L22" s="460"/>
      <c r="M22" s="460"/>
      <c r="N22" s="460"/>
      <c r="O22" s="460"/>
      <c r="P22" s="460"/>
      <c r="Q22" s="460"/>
      <c r="R22" s="460"/>
    </row>
    <row r="23" spans="1:18" s="34" customFormat="1" ht="87.75" customHeight="1" x14ac:dyDescent="0.35">
      <c r="A23" s="199"/>
      <c r="B23" s="459" t="s">
        <v>146</v>
      </c>
      <c r="C23" s="459"/>
      <c r="D23" s="459"/>
      <c r="E23" s="459"/>
      <c r="F23" s="459"/>
      <c r="G23" s="459"/>
      <c r="H23" s="459"/>
      <c r="I23" s="459"/>
      <c r="J23" s="459"/>
      <c r="K23" s="459"/>
      <c r="L23" s="459"/>
      <c r="M23" s="459"/>
      <c r="N23" s="459"/>
      <c r="O23" s="459"/>
      <c r="P23" s="459"/>
      <c r="Q23" s="459"/>
      <c r="R23" s="459"/>
    </row>
    <row r="24" spans="1:18" s="34" customFormat="1" ht="54" customHeight="1" x14ac:dyDescent="0.35">
      <c r="A24" s="199"/>
      <c r="B24" s="459" t="s">
        <v>147</v>
      </c>
      <c r="C24" s="459"/>
      <c r="D24" s="459"/>
      <c r="E24" s="459"/>
      <c r="F24" s="459"/>
      <c r="G24" s="459"/>
      <c r="H24" s="459"/>
      <c r="I24" s="459"/>
      <c r="J24" s="459"/>
      <c r="K24" s="459"/>
      <c r="L24" s="459"/>
      <c r="M24" s="459"/>
      <c r="N24" s="459"/>
      <c r="O24" s="459"/>
      <c r="P24" s="459"/>
      <c r="Q24" s="459"/>
      <c r="R24" s="459"/>
    </row>
    <row r="25" spans="1:18" s="34" customFormat="1" ht="24" customHeight="1" x14ac:dyDescent="0.35">
      <c r="A25" s="199"/>
      <c r="B25" s="461" t="s">
        <v>54</v>
      </c>
      <c r="C25" s="461"/>
      <c r="D25" s="461"/>
      <c r="E25" s="461"/>
      <c r="F25" s="461"/>
      <c r="G25" s="461"/>
      <c r="H25" s="461"/>
      <c r="I25" s="461"/>
      <c r="J25" s="461"/>
      <c r="K25" s="461"/>
      <c r="L25" s="461"/>
      <c r="M25" s="461"/>
      <c r="N25" s="461"/>
      <c r="O25" s="461"/>
      <c r="P25" s="461"/>
      <c r="Q25" s="461"/>
      <c r="R25" s="461"/>
    </row>
    <row r="26" spans="1:18" s="34" customFormat="1" ht="23.25" customHeight="1" x14ac:dyDescent="0.35">
      <c r="A26" s="199"/>
      <c r="B26" s="420" t="s">
        <v>55</v>
      </c>
      <c r="C26" s="420"/>
      <c r="D26" s="420"/>
      <c r="E26" s="462" t="s">
        <v>56</v>
      </c>
      <c r="F26" s="462"/>
      <c r="G26" s="462"/>
      <c r="H26" s="462" t="s">
        <v>57</v>
      </c>
      <c r="I26" s="462"/>
      <c r="J26" s="462"/>
      <c r="K26" s="421"/>
      <c r="L26" s="421"/>
      <c r="M26" s="422"/>
      <c r="N26" s="422"/>
      <c r="O26" s="422"/>
      <c r="P26" s="422"/>
      <c r="Q26" s="463"/>
      <c r="R26" s="463"/>
    </row>
    <row r="27" spans="1:18" s="34" customFormat="1" ht="23.25" customHeight="1" x14ac:dyDescent="0.35">
      <c r="A27" s="199"/>
      <c r="B27" s="420" t="s">
        <v>58</v>
      </c>
      <c r="C27" s="421"/>
      <c r="D27" s="421"/>
      <c r="E27" s="462" t="s">
        <v>59</v>
      </c>
      <c r="F27" s="462"/>
      <c r="G27" s="462"/>
      <c r="H27" s="462" t="s">
        <v>60</v>
      </c>
      <c r="I27" s="462"/>
      <c r="J27" s="462"/>
      <c r="K27" s="421"/>
      <c r="L27" s="421"/>
      <c r="M27" s="422"/>
      <c r="N27" s="422"/>
      <c r="O27" s="422"/>
      <c r="P27" s="422"/>
      <c r="Q27" s="463"/>
      <c r="R27" s="463"/>
    </row>
    <row r="28" spans="1:18" s="34" customFormat="1" ht="58.5" customHeight="1" x14ac:dyDescent="0.35">
      <c r="A28" s="199"/>
      <c r="B28" s="474" t="s">
        <v>84</v>
      </c>
      <c r="C28" s="474"/>
      <c r="D28" s="474"/>
      <c r="E28" s="474"/>
      <c r="F28" s="474"/>
      <c r="G28" s="474"/>
      <c r="H28" s="474"/>
      <c r="I28" s="474"/>
      <c r="J28" s="474"/>
      <c r="K28" s="474"/>
      <c r="L28" s="474"/>
      <c r="M28" s="474"/>
      <c r="N28" s="474"/>
      <c r="O28" s="474"/>
      <c r="P28" s="474"/>
      <c r="Q28" s="474"/>
      <c r="R28" s="474"/>
    </row>
    <row r="29" spans="1:18" s="34" customFormat="1" ht="25.5" customHeight="1" x14ac:dyDescent="0.35">
      <c r="A29" s="199"/>
      <c r="B29" s="458" t="s">
        <v>193</v>
      </c>
      <c r="C29" s="458"/>
      <c r="D29" s="458"/>
      <c r="E29" s="458"/>
      <c r="F29" s="458"/>
      <c r="G29" s="458"/>
      <c r="H29" s="458"/>
      <c r="I29" s="458"/>
      <c r="J29" s="458"/>
      <c r="K29" s="458"/>
      <c r="L29" s="458"/>
      <c r="M29" s="458"/>
      <c r="N29" s="458"/>
      <c r="O29" s="458"/>
      <c r="P29" s="458"/>
      <c r="Q29" s="458"/>
      <c r="R29" s="458"/>
    </row>
    <row r="30" spans="1:18" s="34" customFormat="1" ht="71.25" customHeight="1" x14ac:dyDescent="0.35">
      <c r="A30" s="199"/>
      <c r="B30" s="475" t="s">
        <v>148</v>
      </c>
      <c r="C30" s="475"/>
      <c r="D30" s="475"/>
      <c r="E30" s="475"/>
      <c r="F30" s="475"/>
      <c r="G30" s="475"/>
      <c r="H30" s="475"/>
      <c r="I30" s="475"/>
      <c r="J30" s="475"/>
      <c r="K30" s="475"/>
      <c r="L30" s="475"/>
      <c r="M30" s="475"/>
      <c r="N30" s="475"/>
      <c r="O30" s="475"/>
      <c r="P30" s="475"/>
      <c r="Q30" s="475"/>
      <c r="R30" s="475"/>
    </row>
    <row r="31" spans="1:18" s="34" customFormat="1" ht="25.5" customHeight="1" x14ac:dyDescent="0.35">
      <c r="A31" s="199"/>
      <c r="B31" s="472" t="s">
        <v>194</v>
      </c>
      <c r="C31" s="473"/>
      <c r="D31" s="473"/>
      <c r="E31" s="473"/>
      <c r="F31" s="473"/>
      <c r="G31" s="473"/>
      <c r="H31" s="473"/>
      <c r="I31" s="473"/>
      <c r="J31" s="473"/>
      <c r="K31" s="473"/>
      <c r="L31" s="473"/>
      <c r="M31" s="473"/>
      <c r="N31" s="473"/>
      <c r="O31" s="473"/>
      <c r="P31" s="473"/>
      <c r="Q31" s="473"/>
      <c r="R31" s="473"/>
    </row>
    <row r="32" spans="1:18" s="60" customFormat="1" ht="73.5" customHeight="1" x14ac:dyDescent="0.35">
      <c r="A32" s="33"/>
      <c r="B32" s="454" t="s">
        <v>203</v>
      </c>
      <c r="C32" s="455"/>
      <c r="D32" s="455"/>
      <c r="E32" s="455"/>
      <c r="F32" s="455"/>
      <c r="G32" s="455"/>
      <c r="H32" s="455"/>
      <c r="I32" s="455"/>
      <c r="J32" s="455"/>
      <c r="K32" s="455"/>
      <c r="L32" s="455"/>
      <c r="M32" s="455"/>
      <c r="N32" s="455"/>
      <c r="O32" s="455"/>
      <c r="P32" s="455"/>
      <c r="Q32" s="455"/>
      <c r="R32" s="455"/>
    </row>
    <row r="33" spans="1:18" s="60" customFormat="1" ht="25.5" customHeight="1" x14ac:dyDescent="0.35">
      <c r="A33" s="33"/>
      <c r="B33" s="458" t="s">
        <v>204</v>
      </c>
      <c r="C33" s="458"/>
      <c r="D33" s="458"/>
      <c r="E33" s="458"/>
      <c r="F33" s="458"/>
      <c r="G33" s="458"/>
      <c r="H33" s="458"/>
      <c r="I33" s="458"/>
      <c r="J33" s="458"/>
      <c r="K33" s="458"/>
      <c r="L33" s="458"/>
      <c r="M33" s="458"/>
      <c r="N33" s="458"/>
      <c r="O33" s="458"/>
      <c r="P33" s="458"/>
      <c r="Q33" s="458"/>
      <c r="R33" s="458"/>
    </row>
    <row r="34" spans="1:18" s="60" customFormat="1" ht="103.5" customHeight="1" x14ac:dyDescent="0.35">
      <c r="A34" s="33"/>
      <c r="B34" s="456" t="s">
        <v>205</v>
      </c>
      <c r="C34" s="457"/>
      <c r="D34" s="457"/>
      <c r="E34" s="457"/>
      <c r="F34" s="457"/>
      <c r="G34" s="457"/>
      <c r="H34" s="457"/>
      <c r="I34" s="457"/>
      <c r="J34" s="457"/>
      <c r="K34" s="457"/>
      <c r="L34" s="457"/>
      <c r="M34" s="457"/>
      <c r="N34" s="457"/>
      <c r="O34" s="457"/>
      <c r="P34" s="457"/>
      <c r="Q34" s="457"/>
      <c r="R34" s="457"/>
    </row>
    <row r="35" spans="1:18" ht="25.5" customHeight="1" x14ac:dyDescent="0.35">
      <c r="B35" s="458" t="s">
        <v>30</v>
      </c>
      <c r="C35" s="458"/>
      <c r="D35" s="458"/>
      <c r="E35" s="458"/>
      <c r="F35" s="458"/>
      <c r="G35" s="458"/>
      <c r="H35" s="458"/>
      <c r="I35" s="458"/>
      <c r="J35" s="458"/>
      <c r="K35" s="458"/>
      <c r="L35" s="458"/>
      <c r="M35" s="458"/>
      <c r="N35" s="458"/>
      <c r="O35" s="458"/>
      <c r="P35" s="458"/>
      <c r="Q35" s="458"/>
      <c r="R35" s="458"/>
    </row>
    <row r="36" spans="1:18" ht="30.75" customHeight="1" x14ac:dyDescent="0.35">
      <c r="A36" s="59"/>
      <c r="B36" s="449" t="s">
        <v>149</v>
      </c>
      <c r="C36" s="449"/>
      <c r="D36" s="449"/>
      <c r="E36" s="449"/>
      <c r="F36" s="449"/>
      <c r="G36" s="449"/>
      <c r="H36" s="449"/>
      <c r="I36" s="449"/>
      <c r="J36" s="449"/>
      <c r="K36" s="449"/>
      <c r="L36" s="449"/>
      <c r="M36" s="449"/>
      <c r="N36" s="449"/>
      <c r="O36" s="449"/>
      <c r="P36" s="449"/>
      <c r="Q36" s="449"/>
      <c r="R36" s="449"/>
    </row>
  </sheetData>
  <sheetProtection formatCells="0" formatColumns="0" formatRows="0" insertColumns="0" insertRows="0" insertHyperlinks="0" deleteColumns="0" deleteRows="0" sort="0" autoFilter="0" pivotTables="0"/>
  <mergeCells count="28">
    <mergeCell ref="H27:J27"/>
    <mergeCell ref="B31:R31"/>
    <mergeCell ref="B33:R33"/>
    <mergeCell ref="B28:R28"/>
    <mergeCell ref="B29:R29"/>
    <mergeCell ref="B30:R30"/>
    <mergeCell ref="B3:R3"/>
    <mergeCell ref="B6:G6"/>
    <mergeCell ref="B8:R8"/>
    <mergeCell ref="B9:R9"/>
    <mergeCell ref="B20:R20"/>
    <mergeCell ref="B15:R15"/>
    <mergeCell ref="B36:R36"/>
    <mergeCell ref="B12:R12"/>
    <mergeCell ref="B17:R17"/>
    <mergeCell ref="B18:R18"/>
    <mergeCell ref="B32:R32"/>
    <mergeCell ref="B34:R34"/>
    <mergeCell ref="B35:R35"/>
    <mergeCell ref="B21:R21"/>
    <mergeCell ref="B22:R22"/>
    <mergeCell ref="B23:R23"/>
    <mergeCell ref="B24:R24"/>
    <mergeCell ref="B25:R25"/>
    <mergeCell ref="E26:G26"/>
    <mergeCell ref="H26:J26"/>
    <mergeCell ref="Q26:R27"/>
    <mergeCell ref="E27:G27"/>
  </mergeCells>
  <phoneticPr fontId="53" type="noConversion"/>
  <hyperlinks>
    <hyperlink ref="B6" r:id="rId1" xr:uid="{DF0AE9E5-2ACF-43E0-B35B-97C22E8CBE2B}"/>
  </hyperlinks>
  <pageMargins left="0.11811023622047245" right="0.11811023622047245" top="0.55118110236220474" bottom="0.55118110236220474" header="0.31496062992125984" footer="0.31496062992125984"/>
  <pageSetup paperSize="9" scale="80" orientation="landscape"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C15EE9-911F-4B6B-AB66-72B3D32A7DE9}">
  <sheetPr>
    <tabColor theme="9" tint="0.59999389629810485"/>
  </sheetPr>
  <dimension ref="B1:J160"/>
  <sheetViews>
    <sheetView showGridLines="0" zoomScaleNormal="100" workbookViewId="0">
      <selection activeCell="G10" sqref="G10"/>
    </sheetView>
  </sheetViews>
  <sheetFormatPr defaultColWidth="9.1796875" defaultRowHeight="14.5" x14ac:dyDescent="0.35"/>
  <cols>
    <col min="1" max="1" width="1.26953125" style="33" customWidth="1"/>
    <col min="2" max="2" width="35" style="33" customWidth="1"/>
    <col min="3" max="3" width="52.453125" style="33" customWidth="1"/>
    <col min="4" max="4" width="17.7265625" style="33" customWidth="1"/>
    <col min="5" max="5" width="38" style="33" customWidth="1"/>
    <col min="6" max="6" width="9.26953125" style="33" customWidth="1"/>
    <col min="7" max="7" width="17.7265625" style="33" customWidth="1"/>
    <col min="8" max="16384" width="9.1796875" style="33"/>
  </cols>
  <sheetData>
    <row r="1" spans="2:5" ht="43" customHeight="1" x14ac:dyDescent="0.35"/>
    <row r="3" spans="2:5" ht="28.5" customHeight="1" x14ac:dyDescent="0.35">
      <c r="B3" s="646" t="s">
        <v>139</v>
      </c>
      <c r="C3" s="646"/>
      <c r="D3" s="112"/>
    </row>
    <row r="4" spans="2:5" ht="28.5" customHeight="1" x14ac:dyDescent="0.35">
      <c r="B4" s="647" t="s">
        <v>30</v>
      </c>
      <c r="C4" s="647"/>
      <c r="D4" s="113"/>
    </row>
    <row r="7" spans="2:5" ht="25" customHeight="1" x14ac:dyDescent="0.35">
      <c r="B7" s="121" t="s">
        <v>87</v>
      </c>
      <c r="C7" s="120" t="str">
        <f>IF('Claim Summary'!$C$5&lt;&gt;"",'Claim Summary'!$C$5,"")</f>
        <v/>
      </c>
    </row>
    <row r="8" spans="2:5" ht="25" customHeight="1" x14ac:dyDescent="0.35">
      <c r="B8" s="428" t="s">
        <v>88</v>
      </c>
      <c r="C8" s="120" t="str">
        <f>IF('Claim Summary'!$C$10&lt;&gt;0,'Claim Summary'!$C$10,"")</f>
        <v/>
      </c>
    </row>
    <row r="9" spans="2:5" s="408" customFormat="1" ht="25" customHeight="1" x14ac:dyDescent="0.35">
      <c r="B9" s="428" t="s">
        <v>234</v>
      </c>
      <c r="C9" s="120" t="str">
        <f>IF('Claim Summary'!$C$11&lt;&gt;0,'Claim Summary'!$C$11,"")</f>
        <v/>
      </c>
    </row>
    <row r="10" spans="2:5" ht="25" customHeight="1" x14ac:dyDescent="0.35">
      <c r="B10" s="121" t="s">
        <v>89</v>
      </c>
      <c r="C10" s="120"/>
    </row>
    <row r="11" spans="2:5" ht="25" customHeight="1" x14ac:dyDescent="0.35">
      <c r="B11" s="121" t="s">
        <v>90</v>
      </c>
      <c r="C11" s="120"/>
    </row>
    <row r="12" spans="2:5" ht="25" customHeight="1" x14ac:dyDescent="0.35">
      <c r="B12" s="121" t="s">
        <v>91</v>
      </c>
      <c r="C12" s="120"/>
    </row>
    <row r="14" spans="2:5" s="97" customFormat="1" ht="20.149999999999999" customHeight="1" x14ac:dyDescent="0.35">
      <c r="B14" s="125" t="s">
        <v>93</v>
      </c>
    </row>
    <row r="15" spans="2:5" ht="30" customHeight="1" x14ac:dyDescent="0.35">
      <c r="B15" s="648" t="s">
        <v>215</v>
      </c>
      <c r="C15" s="648"/>
      <c r="D15" s="648"/>
      <c r="E15" s="648"/>
    </row>
    <row r="16" spans="2:5" x14ac:dyDescent="0.35">
      <c r="B16" s="132"/>
      <c r="C16" s="133"/>
      <c r="D16" s="133"/>
      <c r="E16" s="134"/>
    </row>
    <row r="17" spans="2:5" x14ac:dyDescent="0.35">
      <c r="B17" s="135"/>
      <c r="C17" s="136"/>
      <c r="D17" s="136"/>
      <c r="E17" s="137"/>
    </row>
    <row r="18" spans="2:5" x14ac:dyDescent="0.35">
      <c r="B18" s="135"/>
      <c r="C18" s="136"/>
      <c r="D18" s="136"/>
      <c r="E18" s="137"/>
    </row>
    <row r="19" spans="2:5" x14ac:dyDescent="0.35">
      <c r="B19" s="135"/>
      <c r="C19" s="136"/>
      <c r="D19" s="136"/>
      <c r="E19" s="137"/>
    </row>
    <row r="20" spans="2:5" x14ac:dyDescent="0.35">
      <c r="B20" s="135"/>
      <c r="C20" s="136"/>
      <c r="D20" s="136"/>
      <c r="E20" s="137"/>
    </row>
    <row r="21" spans="2:5" x14ac:dyDescent="0.35">
      <c r="B21" s="135"/>
      <c r="C21" s="136"/>
      <c r="D21" s="136"/>
      <c r="E21" s="137"/>
    </row>
    <row r="22" spans="2:5" x14ac:dyDescent="0.35">
      <c r="B22" s="135"/>
      <c r="C22" s="136"/>
      <c r="D22" s="136"/>
      <c r="E22" s="137"/>
    </row>
    <row r="23" spans="2:5" x14ac:dyDescent="0.35">
      <c r="B23" s="135"/>
      <c r="C23" s="136"/>
      <c r="D23" s="136"/>
      <c r="E23" s="137"/>
    </row>
    <row r="24" spans="2:5" x14ac:dyDescent="0.35">
      <c r="B24" s="135"/>
      <c r="C24" s="136"/>
      <c r="D24" s="136"/>
      <c r="E24" s="137"/>
    </row>
    <row r="25" spans="2:5" x14ac:dyDescent="0.35">
      <c r="B25" s="135"/>
      <c r="C25" s="136"/>
      <c r="D25" s="136"/>
      <c r="E25" s="137"/>
    </row>
    <row r="26" spans="2:5" x14ac:dyDescent="0.35">
      <c r="B26" s="135"/>
      <c r="C26" s="136"/>
      <c r="D26" s="136"/>
      <c r="E26" s="137"/>
    </row>
    <row r="27" spans="2:5" x14ac:dyDescent="0.35">
      <c r="B27" s="135"/>
      <c r="C27" s="136"/>
      <c r="D27" s="136"/>
      <c r="E27" s="137"/>
    </row>
    <row r="28" spans="2:5" x14ac:dyDescent="0.35">
      <c r="B28" s="135"/>
      <c r="C28" s="136"/>
      <c r="D28" s="136"/>
      <c r="E28" s="137"/>
    </row>
    <row r="29" spans="2:5" x14ac:dyDescent="0.35">
      <c r="B29" s="135"/>
      <c r="C29" s="136"/>
      <c r="D29" s="136"/>
      <c r="E29" s="137"/>
    </row>
    <row r="30" spans="2:5" x14ac:dyDescent="0.35">
      <c r="B30" s="135"/>
      <c r="C30" s="136"/>
      <c r="D30" s="136"/>
      <c r="E30" s="137"/>
    </row>
    <row r="31" spans="2:5" x14ac:dyDescent="0.35">
      <c r="B31" s="135"/>
      <c r="C31" s="136"/>
      <c r="D31" s="136"/>
      <c r="E31" s="137"/>
    </row>
    <row r="32" spans="2:5" x14ac:dyDescent="0.35">
      <c r="B32" s="135"/>
      <c r="C32" s="136"/>
      <c r="D32" s="136"/>
      <c r="E32" s="137"/>
    </row>
    <row r="33" spans="2:10" x14ac:dyDescent="0.35">
      <c r="B33" s="135"/>
      <c r="C33" s="136"/>
      <c r="D33" s="136"/>
      <c r="E33" s="137"/>
    </row>
    <row r="34" spans="2:10" x14ac:dyDescent="0.35">
      <c r="B34" s="135"/>
      <c r="C34" s="136"/>
      <c r="D34" s="136"/>
      <c r="E34" s="137"/>
    </row>
    <row r="35" spans="2:10" x14ac:dyDescent="0.35">
      <c r="B35" s="135"/>
      <c r="C35" s="136"/>
      <c r="D35" s="136"/>
      <c r="E35" s="137"/>
    </row>
    <row r="36" spans="2:10" x14ac:dyDescent="0.35">
      <c r="B36" s="138"/>
      <c r="C36" s="139"/>
      <c r="D36" s="139"/>
      <c r="E36" s="140"/>
    </row>
    <row r="38" spans="2:10" s="97" customFormat="1" ht="20.149999999999999" customHeight="1" x14ac:dyDescent="0.35">
      <c r="B38" s="126" t="s">
        <v>94</v>
      </c>
    </row>
    <row r="39" spans="2:10" ht="70" customHeight="1" x14ac:dyDescent="0.35">
      <c r="B39" s="645" t="s">
        <v>213</v>
      </c>
      <c r="C39" s="645"/>
      <c r="D39" s="645"/>
      <c r="E39" s="645"/>
      <c r="G39" s="645"/>
      <c r="H39" s="645"/>
      <c r="I39" s="645"/>
      <c r="J39" s="645"/>
    </row>
    <row r="40" spans="2:10" x14ac:dyDescent="0.35">
      <c r="B40" s="141"/>
      <c r="C40" s="142"/>
      <c r="D40" s="142"/>
      <c r="E40" s="143"/>
    </row>
    <row r="41" spans="2:10" x14ac:dyDescent="0.35">
      <c r="B41" s="144"/>
      <c r="C41" s="124"/>
      <c r="D41" s="124"/>
      <c r="E41" s="145"/>
    </row>
    <row r="42" spans="2:10" x14ac:dyDescent="0.35">
      <c r="B42" s="144"/>
      <c r="C42" s="124"/>
      <c r="D42" s="124"/>
      <c r="E42" s="145"/>
    </row>
    <row r="43" spans="2:10" x14ac:dyDescent="0.35">
      <c r="B43" s="144"/>
      <c r="C43" s="124"/>
      <c r="D43" s="124"/>
      <c r="E43" s="145"/>
    </row>
    <row r="44" spans="2:10" x14ac:dyDescent="0.35">
      <c r="B44" s="144"/>
      <c r="C44" s="124"/>
      <c r="D44" s="124"/>
      <c r="E44" s="145"/>
    </row>
    <row r="45" spans="2:10" x14ac:dyDescent="0.35">
      <c r="B45" s="144"/>
      <c r="C45" s="124"/>
      <c r="D45" s="124"/>
      <c r="E45" s="145"/>
    </row>
    <row r="46" spans="2:10" x14ac:dyDescent="0.35">
      <c r="B46" s="144"/>
      <c r="C46" s="124"/>
      <c r="D46" s="124"/>
      <c r="E46" s="145"/>
    </row>
    <row r="47" spans="2:10" x14ac:dyDescent="0.35">
      <c r="B47" s="144"/>
      <c r="C47" s="124"/>
      <c r="D47" s="124"/>
      <c r="E47" s="145"/>
    </row>
    <row r="48" spans="2:10" x14ac:dyDescent="0.35">
      <c r="B48" s="144"/>
      <c r="C48" s="124"/>
      <c r="D48" s="124"/>
      <c r="E48" s="145"/>
    </row>
    <row r="49" spans="2:5" x14ac:dyDescent="0.35">
      <c r="B49" s="144"/>
      <c r="C49" s="124"/>
      <c r="D49" s="124"/>
      <c r="E49" s="145"/>
    </row>
    <row r="50" spans="2:5" x14ac:dyDescent="0.35">
      <c r="B50" s="144"/>
      <c r="C50" s="124"/>
      <c r="D50" s="124"/>
      <c r="E50" s="145"/>
    </row>
    <row r="51" spans="2:5" x14ac:dyDescent="0.35">
      <c r="B51" s="144"/>
      <c r="C51" s="124"/>
      <c r="D51" s="124"/>
      <c r="E51" s="145"/>
    </row>
    <row r="52" spans="2:5" x14ac:dyDescent="0.35">
      <c r="B52" s="144"/>
      <c r="C52" s="124"/>
      <c r="D52" s="124"/>
      <c r="E52" s="145"/>
    </row>
    <row r="53" spans="2:5" x14ac:dyDescent="0.35">
      <c r="B53" s="144"/>
      <c r="C53" s="124"/>
      <c r="D53" s="124"/>
      <c r="E53" s="145"/>
    </row>
    <row r="54" spans="2:5" x14ac:dyDescent="0.35">
      <c r="B54" s="144"/>
      <c r="C54" s="124"/>
      <c r="D54" s="124"/>
      <c r="E54" s="145"/>
    </row>
    <row r="55" spans="2:5" x14ac:dyDescent="0.35">
      <c r="B55" s="144"/>
      <c r="C55" s="124"/>
      <c r="D55" s="124"/>
      <c r="E55" s="145"/>
    </row>
    <row r="56" spans="2:5" x14ac:dyDescent="0.35">
      <c r="B56" s="144"/>
      <c r="C56" s="124"/>
      <c r="D56" s="124"/>
      <c r="E56" s="145"/>
    </row>
    <row r="57" spans="2:5" x14ac:dyDescent="0.35">
      <c r="B57" s="144"/>
      <c r="C57" s="124"/>
      <c r="D57" s="124"/>
      <c r="E57" s="145"/>
    </row>
    <row r="58" spans="2:5" x14ac:dyDescent="0.35">
      <c r="B58" s="144"/>
      <c r="C58" s="124"/>
      <c r="D58" s="124"/>
      <c r="E58" s="145"/>
    </row>
    <row r="59" spans="2:5" x14ac:dyDescent="0.35">
      <c r="B59" s="144"/>
      <c r="C59" s="124"/>
      <c r="D59" s="124"/>
      <c r="E59" s="145"/>
    </row>
    <row r="60" spans="2:5" x14ac:dyDescent="0.35">
      <c r="B60" s="144"/>
      <c r="C60" s="124"/>
      <c r="D60" s="124"/>
      <c r="E60" s="145"/>
    </row>
    <row r="61" spans="2:5" x14ac:dyDescent="0.35">
      <c r="B61" s="144"/>
      <c r="C61" s="124"/>
      <c r="D61" s="124"/>
      <c r="E61" s="145"/>
    </row>
    <row r="62" spans="2:5" x14ac:dyDescent="0.35">
      <c r="B62" s="144"/>
      <c r="C62" s="124"/>
      <c r="D62" s="124"/>
      <c r="E62" s="145"/>
    </row>
    <row r="63" spans="2:5" x14ac:dyDescent="0.35">
      <c r="B63" s="144"/>
      <c r="C63" s="124"/>
      <c r="D63" s="124"/>
      <c r="E63" s="145"/>
    </row>
    <row r="64" spans="2:5" x14ac:dyDescent="0.35">
      <c r="B64" s="144"/>
      <c r="C64" s="124"/>
      <c r="D64" s="124"/>
      <c r="E64" s="145"/>
    </row>
    <row r="65" spans="2:5" x14ac:dyDescent="0.35">
      <c r="B65" s="146"/>
      <c r="C65" s="147"/>
      <c r="D65" s="147"/>
      <c r="E65" s="148"/>
    </row>
    <row r="66" spans="2:5" x14ac:dyDescent="0.35">
      <c r="B66" s="124"/>
      <c r="C66" s="124"/>
      <c r="D66" s="124"/>
      <c r="E66" s="124"/>
    </row>
    <row r="67" spans="2:5" s="97" customFormat="1" ht="20.149999999999999" customHeight="1" x14ac:dyDescent="0.35">
      <c r="B67" s="127" t="s">
        <v>95</v>
      </c>
      <c r="C67" s="128"/>
      <c r="D67" s="128"/>
      <c r="E67" s="128"/>
    </row>
    <row r="68" spans="2:5" s="3" customFormat="1" ht="30" customHeight="1" x14ac:dyDescent="0.35">
      <c r="B68" s="659" t="s">
        <v>216</v>
      </c>
      <c r="C68" s="659"/>
      <c r="D68" s="659"/>
      <c r="E68" s="659"/>
    </row>
    <row r="69" spans="2:5" x14ac:dyDescent="0.35">
      <c r="B69" s="149"/>
      <c r="C69" s="150"/>
      <c r="D69" s="150"/>
      <c r="E69" s="151"/>
    </row>
    <row r="70" spans="2:5" x14ac:dyDescent="0.35">
      <c r="B70" s="152"/>
      <c r="C70" s="153"/>
      <c r="D70" s="153"/>
      <c r="E70" s="154"/>
    </row>
    <row r="71" spans="2:5" x14ac:dyDescent="0.35">
      <c r="B71" s="152"/>
      <c r="C71" s="153"/>
      <c r="D71" s="153"/>
      <c r="E71" s="154"/>
    </row>
    <row r="72" spans="2:5" x14ac:dyDescent="0.35">
      <c r="B72" s="152"/>
      <c r="C72" s="153"/>
      <c r="D72" s="153"/>
      <c r="E72" s="154"/>
    </row>
    <row r="73" spans="2:5" x14ac:dyDescent="0.35">
      <c r="B73" s="152"/>
      <c r="C73" s="153"/>
      <c r="D73" s="153"/>
      <c r="E73" s="154"/>
    </row>
    <row r="74" spans="2:5" x14ac:dyDescent="0.35">
      <c r="B74" s="152"/>
      <c r="C74" s="153"/>
      <c r="D74" s="153"/>
      <c r="E74" s="154"/>
    </row>
    <row r="75" spans="2:5" x14ac:dyDescent="0.35">
      <c r="B75" s="152"/>
      <c r="C75" s="153"/>
      <c r="D75" s="153"/>
      <c r="E75" s="154"/>
    </row>
    <row r="76" spans="2:5" x14ac:dyDescent="0.35">
      <c r="B76" s="152"/>
      <c r="C76" s="153"/>
      <c r="D76" s="153"/>
      <c r="E76" s="154"/>
    </row>
    <row r="77" spans="2:5" x14ac:dyDescent="0.35">
      <c r="B77" s="152"/>
      <c r="C77" s="153"/>
      <c r="D77" s="153"/>
      <c r="E77" s="154"/>
    </row>
    <row r="78" spans="2:5" x14ac:dyDescent="0.35">
      <c r="B78" s="152"/>
      <c r="C78" s="153"/>
      <c r="D78" s="153"/>
      <c r="E78" s="154"/>
    </row>
    <row r="79" spans="2:5" x14ac:dyDescent="0.35">
      <c r="B79" s="152"/>
      <c r="C79" s="153"/>
      <c r="D79" s="153"/>
      <c r="E79" s="154"/>
    </row>
    <row r="80" spans="2:5" x14ac:dyDescent="0.35">
      <c r="B80" s="152"/>
      <c r="C80" s="153"/>
      <c r="D80" s="153"/>
      <c r="E80" s="154"/>
    </row>
    <row r="81" spans="2:5" x14ac:dyDescent="0.35">
      <c r="B81" s="152"/>
      <c r="C81" s="153"/>
      <c r="D81" s="153"/>
      <c r="E81" s="154"/>
    </row>
    <row r="82" spans="2:5" x14ac:dyDescent="0.35">
      <c r="B82" s="152"/>
      <c r="C82" s="153"/>
      <c r="D82" s="153"/>
      <c r="E82" s="154"/>
    </row>
    <row r="83" spans="2:5" x14ac:dyDescent="0.35">
      <c r="B83" s="152"/>
      <c r="C83" s="153"/>
      <c r="D83" s="153"/>
      <c r="E83" s="154"/>
    </row>
    <row r="84" spans="2:5" x14ac:dyDescent="0.35">
      <c r="B84" s="152"/>
      <c r="C84" s="153"/>
      <c r="D84" s="153"/>
      <c r="E84" s="154"/>
    </row>
    <row r="85" spans="2:5" x14ac:dyDescent="0.35">
      <c r="B85" s="152"/>
      <c r="C85" s="153"/>
      <c r="D85" s="153"/>
      <c r="E85" s="154"/>
    </row>
    <row r="86" spans="2:5" x14ac:dyDescent="0.35">
      <c r="B86" s="152"/>
      <c r="C86" s="153"/>
      <c r="D86" s="153"/>
      <c r="E86" s="154"/>
    </row>
    <row r="87" spans="2:5" x14ac:dyDescent="0.35">
      <c r="B87" s="152"/>
      <c r="C87" s="153"/>
      <c r="D87" s="153"/>
      <c r="E87" s="154"/>
    </row>
    <row r="88" spans="2:5" x14ac:dyDescent="0.35">
      <c r="B88" s="152"/>
      <c r="C88" s="153"/>
      <c r="D88" s="153"/>
      <c r="E88" s="154"/>
    </row>
    <row r="89" spans="2:5" x14ac:dyDescent="0.35">
      <c r="B89" s="152"/>
      <c r="C89" s="153"/>
      <c r="D89" s="153"/>
      <c r="E89" s="154"/>
    </row>
    <row r="90" spans="2:5" x14ac:dyDescent="0.35">
      <c r="B90" s="152"/>
      <c r="C90" s="153"/>
      <c r="D90" s="153"/>
      <c r="E90" s="154"/>
    </row>
    <row r="91" spans="2:5" x14ac:dyDescent="0.35">
      <c r="B91" s="152"/>
      <c r="C91" s="153"/>
      <c r="D91" s="153"/>
      <c r="E91" s="154"/>
    </row>
    <row r="92" spans="2:5" x14ac:dyDescent="0.35">
      <c r="B92" s="152"/>
      <c r="C92" s="153"/>
      <c r="D92" s="153"/>
      <c r="E92" s="154"/>
    </row>
    <row r="93" spans="2:5" x14ac:dyDescent="0.35">
      <c r="B93" s="152"/>
      <c r="C93" s="153"/>
      <c r="D93" s="153"/>
      <c r="E93" s="154"/>
    </row>
    <row r="94" spans="2:5" x14ac:dyDescent="0.35">
      <c r="B94" s="152"/>
      <c r="C94" s="153"/>
      <c r="D94" s="153"/>
      <c r="E94" s="154"/>
    </row>
    <row r="95" spans="2:5" x14ac:dyDescent="0.35">
      <c r="B95" s="152"/>
      <c r="C95" s="153"/>
      <c r="D95" s="153"/>
      <c r="E95" s="154"/>
    </row>
    <row r="96" spans="2:5" x14ac:dyDescent="0.35">
      <c r="B96" s="155"/>
      <c r="C96" s="156"/>
      <c r="D96" s="156"/>
      <c r="E96" s="157"/>
    </row>
    <row r="97" spans="2:5" x14ac:dyDescent="0.35">
      <c r="B97" s="123"/>
    </row>
    <row r="98" spans="2:5" s="129" customFormat="1" ht="20.149999999999999" customHeight="1" x14ac:dyDescent="0.35">
      <c r="B98" s="126" t="s">
        <v>96</v>
      </c>
    </row>
    <row r="99" spans="2:5" s="3" customFormat="1" ht="30" customHeight="1" x14ac:dyDescent="0.35">
      <c r="B99" s="645" t="s">
        <v>214</v>
      </c>
      <c r="C99" s="645"/>
      <c r="D99" s="645"/>
      <c r="E99" s="645"/>
    </row>
    <row r="100" spans="2:5" x14ac:dyDescent="0.35">
      <c r="B100" s="650"/>
      <c r="C100" s="651"/>
      <c r="D100" s="651"/>
      <c r="E100" s="652"/>
    </row>
    <row r="101" spans="2:5" x14ac:dyDescent="0.35">
      <c r="B101" s="653"/>
      <c r="C101" s="654"/>
      <c r="D101" s="654"/>
      <c r="E101" s="655"/>
    </row>
    <row r="102" spans="2:5" x14ac:dyDescent="0.35">
      <c r="B102" s="653"/>
      <c r="C102" s="654"/>
      <c r="D102" s="654"/>
      <c r="E102" s="655"/>
    </row>
    <row r="103" spans="2:5" x14ac:dyDescent="0.35">
      <c r="B103" s="653"/>
      <c r="C103" s="654"/>
      <c r="D103" s="654"/>
      <c r="E103" s="655"/>
    </row>
    <row r="104" spans="2:5" x14ac:dyDescent="0.35">
      <c r="B104" s="653"/>
      <c r="C104" s="654"/>
      <c r="D104" s="654"/>
      <c r="E104" s="655"/>
    </row>
    <row r="105" spans="2:5" x14ac:dyDescent="0.35">
      <c r="B105" s="653"/>
      <c r="C105" s="654"/>
      <c r="D105" s="654"/>
      <c r="E105" s="655"/>
    </row>
    <row r="106" spans="2:5" x14ac:dyDescent="0.35">
      <c r="B106" s="653"/>
      <c r="C106" s="654"/>
      <c r="D106" s="654"/>
      <c r="E106" s="655"/>
    </row>
    <row r="107" spans="2:5" x14ac:dyDescent="0.35">
      <c r="B107" s="653"/>
      <c r="C107" s="654"/>
      <c r="D107" s="654"/>
      <c r="E107" s="655"/>
    </row>
    <row r="108" spans="2:5" x14ac:dyDescent="0.35">
      <c r="B108" s="653"/>
      <c r="C108" s="654"/>
      <c r="D108" s="654"/>
      <c r="E108" s="655"/>
    </row>
    <row r="109" spans="2:5" x14ac:dyDescent="0.35">
      <c r="B109" s="653"/>
      <c r="C109" s="654"/>
      <c r="D109" s="654"/>
      <c r="E109" s="655"/>
    </row>
    <row r="110" spans="2:5" x14ac:dyDescent="0.35">
      <c r="B110" s="653"/>
      <c r="C110" s="654"/>
      <c r="D110" s="654"/>
      <c r="E110" s="655"/>
    </row>
    <row r="111" spans="2:5" x14ac:dyDescent="0.35">
      <c r="B111" s="653"/>
      <c r="C111" s="654"/>
      <c r="D111" s="654"/>
      <c r="E111" s="655"/>
    </row>
    <row r="112" spans="2:5" x14ac:dyDescent="0.35">
      <c r="B112" s="653"/>
      <c r="C112" s="654"/>
      <c r="D112" s="654"/>
      <c r="E112" s="655"/>
    </row>
    <row r="113" spans="2:5" x14ac:dyDescent="0.35">
      <c r="B113" s="653"/>
      <c r="C113" s="654"/>
      <c r="D113" s="654"/>
      <c r="E113" s="655"/>
    </row>
    <row r="114" spans="2:5" x14ac:dyDescent="0.35">
      <c r="B114" s="653"/>
      <c r="C114" s="654"/>
      <c r="D114" s="654"/>
      <c r="E114" s="655"/>
    </row>
    <row r="115" spans="2:5" x14ac:dyDescent="0.35">
      <c r="B115" s="653"/>
      <c r="C115" s="654"/>
      <c r="D115" s="654"/>
      <c r="E115" s="655"/>
    </row>
    <row r="116" spans="2:5" x14ac:dyDescent="0.35">
      <c r="B116" s="653"/>
      <c r="C116" s="654"/>
      <c r="D116" s="654"/>
      <c r="E116" s="655"/>
    </row>
    <row r="117" spans="2:5" x14ac:dyDescent="0.35">
      <c r="B117" s="653"/>
      <c r="C117" s="654"/>
      <c r="D117" s="654"/>
      <c r="E117" s="655"/>
    </row>
    <row r="118" spans="2:5" x14ac:dyDescent="0.35">
      <c r="B118" s="653"/>
      <c r="C118" s="654"/>
      <c r="D118" s="654"/>
      <c r="E118" s="655"/>
    </row>
    <row r="119" spans="2:5" x14ac:dyDescent="0.35">
      <c r="B119" s="653"/>
      <c r="C119" s="654"/>
      <c r="D119" s="654"/>
      <c r="E119" s="655"/>
    </row>
    <row r="120" spans="2:5" x14ac:dyDescent="0.35">
      <c r="B120" s="653"/>
      <c r="C120" s="654"/>
      <c r="D120" s="654"/>
      <c r="E120" s="655"/>
    </row>
    <row r="121" spans="2:5" x14ac:dyDescent="0.35">
      <c r="B121" s="653"/>
      <c r="C121" s="654"/>
      <c r="D121" s="654"/>
      <c r="E121" s="655"/>
    </row>
    <row r="122" spans="2:5" x14ac:dyDescent="0.35">
      <c r="B122" s="653"/>
      <c r="C122" s="654"/>
      <c r="D122" s="654"/>
      <c r="E122" s="655"/>
    </row>
    <row r="123" spans="2:5" x14ac:dyDescent="0.35">
      <c r="B123" s="653"/>
      <c r="C123" s="654"/>
      <c r="D123" s="654"/>
      <c r="E123" s="655"/>
    </row>
    <row r="124" spans="2:5" x14ac:dyDescent="0.35">
      <c r="B124" s="653"/>
      <c r="C124" s="654"/>
      <c r="D124" s="654"/>
      <c r="E124" s="655"/>
    </row>
    <row r="125" spans="2:5" x14ac:dyDescent="0.35">
      <c r="B125" s="653"/>
      <c r="C125" s="654"/>
      <c r="D125" s="654"/>
      <c r="E125" s="655"/>
    </row>
    <row r="126" spans="2:5" x14ac:dyDescent="0.35">
      <c r="B126" s="653"/>
      <c r="C126" s="654"/>
      <c r="D126" s="654"/>
      <c r="E126" s="655"/>
    </row>
    <row r="127" spans="2:5" x14ac:dyDescent="0.35">
      <c r="B127" s="653"/>
      <c r="C127" s="654"/>
      <c r="D127" s="654"/>
      <c r="E127" s="655"/>
    </row>
    <row r="128" spans="2:5" x14ac:dyDescent="0.35">
      <c r="B128" s="656"/>
      <c r="C128" s="657"/>
      <c r="D128" s="657"/>
      <c r="E128" s="658"/>
    </row>
    <row r="129" spans="2:5" x14ac:dyDescent="0.35">
      <c r="B129" s="122"/>
    </row>
    <row r="130" spans="2:5" s="131" customFormat="1" ht="20.149999999999999" customHeight="1" x14ac:dyDescent="0.35">
      <c r="B130" s="130" t="s">
        <v>97</v>
      </c>
    </row>
    <row r="131" spans="2:5" x14ac:dyDescent="0.35">
      <c r="B131" s="649" t="s">
        <v>92</v>
      </c>
      <c r="C131" s="649"/>
      <c r="D131" s="649"/>
      <c r="E131" s="649"/>
    </row>
    <row r="132" spans="2:5" x14ac:dyDescent="0.35">
      <c r="B132" s="149"/>
      <c r="C132" s="150"/>
      <c r="D132" s="150"/>
      <c r="E132" s="151"/>
    </row>
    <row r="133" spans="2:5" x14ac:dyDescent="0.35">
      <c r="B133" s="152"/>
      <c r="C133" s="153"/>
      <c r="D133" s="153"/>
      <c r="E133" s="154"/>
    </row>
    <row r="134" spans="2:5" x14ac:dyDescent="0.35">
      <c r="B134" s="152"/>
      <c r="C134" s="153"/>
      <c r="D134" s="153"/>
      <c r="E134" s="154"/>
    </row>
    <row r="135" spans="2:5" x14ac:dyDescent="0.35">
      <c r="B135" s="152"/>
      <c r="C135" s="153"/>
      <c r="D135" s="153"/>
      <c r="E135" s="154"/>
    </row>
    <row r="136" spans="2:5" x14ac:dyDescent="0.35">
      <c r="B136" s="152"/>
      <c r="C136" s="153"/>
      <c r="D136" s="153"/>
      <c r="E136" s="154"/>
    </row>
    <row r="137" spans="2:5" x14ac:dyDescent="0.35">
      <c r="B137" s="152"/>
      <c r="C137" s="153"/>
      <c r="D137" s="153"/>
      <c r="E137" s="154"/>
    </row>
    <row r="138" spans="2:5" ht="21" customHeight="1" x14ac:dyDescent="0.35">
      <c r="B138" s="152"/>
      <c r="C138" s="153"/>
      <c r="D138" s="153"/>
      <c r="E138" s="154"/>
    </row>
    <row r="139" spans="2:5" x14ac:dyDescent="0.35">
      <c r="B139" s="152"/>
      <c r="C139" s="153"/>
      <c r="D139" s="153"/>
      <c r="E139" s="154"/>
    </row>
    <row r="140" spans="2:5" x14ac:dyDescent="0.35">
      <c r="B140" s="152"/>
      <c r="C140" s="153"/>
      <c r="D140" s="153"/>
      <c r="E140" s="154"/>
    </row>
    <row r="141" spans="2:5" x14ac:dyDescent="0.35">
      <c r="B141" s="152"/>
      <c r="C141" s="153"/>
      <c r="D141" s="153"/>
      <c r="E141" s="154"/>
    </row>
    <row r="142" spans="2:5" x14ac:dyDescent="0.35">
      <c r="B142" s="152"/>
      <c r="C142" s="153"/>
      <c r="D142" s="153"/>
      <c r="E142" s="154"/>
    </row>
    <row r="143" spans="2:5" x14ac:dyDescent="0.35">
      <c r="B143" s="152"/>
      <c r="C143" s="153"/>
      <c r="D143" s="153"/>
      <c r="E143" s="154"/>
    </row>
    <row r="144" spans="2:5" x14ac:dyDescent="0.35">
      <c r="B144" s="152"/>
      <c r="C144" s="153"/>
      <c r="D144" s="153"/>
      <c r="E144" s="154"/>
    </row>
    <row r="145" spans="2:5" x14ac:dyDescent="0.35">
      <c r="B145" s="152"/>
      <c r="C145" s="153"/>
      <c r="D145" s="153"/>
      <c r="E145" s="154"/>
    </row>
    <row r="146" spans="2:5" x14ac:dyDescent="0.35">
      <c r="B146" s="152"/>
      <c r="C146" s="153"/>
      <c r="D146" s="153"/>
      <c r="E146" s="154"/>
    </row>
    <row r="147" spans="2:5" x14ac:dyDescent="0.35">
      <c r="B147" s="152"/>
      <c r="C147" s="153"/>
      <c r="D147" s="153"/>
      <c r="E147" s="154"/>
    </row>
    <row r="148" spans="2:5" x14ac:dyDescent="0.35">
      <c r="B148" s="152"/>
      <c r="C148" s="153"/>
      <c r="D148" s="153"/>
      <c r="E148" s="154"/>
    </row>
    <row r="149" spans="2:5" x14ac:dyDescent="0.35">
      <c r="B149" s="152"/>
      <c r="C149" s="153"/>
      <c r="D149" s="153"/>
      <c r="E149" s="154"/>
    </row>
    <row r="150" spans="2:5" x14ac:dyDescent="0.35">
      <c r="B150" s="152"/>
      <c r="C150" s="153"/>
      <c r="D150" s="153"/>
      <c r="E150" s="154"/>
    </row>
    <row r="151" spans="2:5" x14ac:dyDescent="0.35">
      <c r="B151" s="152"/>
      <c r="C151" s="153"/>
      <c r="D151" s="153"/>
      <c r="E151" s="154"/>
    </row>
    <row r="152" spans="2:5" x14ac:dyDescent="0.35">
      <c r="B152" s="152"/>
      <c r="C152" s="153"/>
      <c r="D152" s="153"/>
      <c r="E152" s="154"/>
    </row>
    <row r="153" spans="2:5" x14ac:dyDescent="0.35">
      <c r="B153" s="152"/>
      <c r="C153" s="153"/>
      <c r="D153" s="153"/>
      <c r="E153" s="154"/>
    </row>
    <row r="154" spans="2:5" x14ac:dyDescent="0.35">
      <c r="B154" s="152"/>
      <c r="C154" s="153"/>
      <c r="D154" s="153"/>
      <c r="E154" s="154"/>
    </row>
    <row r="155" spans="2:5" x14ac:dyDescent="0.35">
      <c r="B155" s="152"/>
      <c r="C155" s="153"/>
      <c r="D155" s="153"/>
      <c r="E155" s="154"/>
    </row>
    <row r="156" spans="2:5" x14ac:dyDescent="0.35">
      <c r="B156" s="152"/>
      <c r="C156" s="153"/>
      <c r="D156" s="153"/>
      <c r="E156" s="154"/>
    </row>
    <row r="157" spans="2:5" x14ac:dyDescent="0.35">
      <c r="B157" s="152"/>
      <c r="C157" s="153"/>
      <c r="D157" s="153"/>
      <c r="E157" s="154"/>
    </row>
    <row r="158" spans="2:5" x14ac:dyDescent="0.35">
      <c r="B158" s="152"/>
      <c r="C158" s="153"/>
      <c r="D158" s="153"/>
      <c r="E158" s="154"/>
    </row>
    <row r="159" spans="2:5" x14ac:dyDescent="0.35">
      <c r="B159" s="152"/>
      <c r="C159" s="153"/>
      <c r="D159" s="153"/>
      <c r="E159" s="154"/>
    </row>
    <row r="160" spans="2:5" x14ac:dyDescent="0.35">
      <c r="B160" s="155"/>
      <c r="C160" s="156"/>
      <c r="D160" s="156"/>
      <c r="E160" s="157"/>
    </row>
  </sheetData>
  <mergeCells count="9">
    <mergeCell ref="G39:J39"/>
    <mergeCell ref="B3:C3"/>
    <mergeCell ref="B4:C4"/>
    <mergeCell ref="B15:E15"/>
    <mergeCell ref="B131:E131"/>
    <mergeCell ref="B100:E128"/>
    <mergeCell ref="B39:E39"/>
    <mergeCell ref="B68:E68"/>
    <mergeCell ref="B99:E99"/>
  </mergeCells>
  <pageMargins left="0.23622047244094491" right="0.23622047244094491" top="0.19685039370078741" bottom="0.19685039370078741" header="0.11811023622047245" footer="0.11811023622047245"/>
  <pageSetup paperSize="9" scale="91" orientation="landscape" r:id="rId1"/>
  <rowBreaks count="4" manualBreakCount="4">
    <brk id="37" min="1" max="5" man="1"/>
    <brk id="66" min="1" max="5" man="1"/>
    <brk id="97" min="1" max="5" man="1"/>
    <brk id="129" min="1" max="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7D8D44-B265-44B9-B4B0-1C691B9B3683}">
  <sheetPr>
    <pageSetUpPr fitToPage="1"/>
  </sheetPr>
  <dimension ref="B1:Q33"/>
  <sheetViews>
    <sheetView showGridLines="0" zoomScaleNormal="100" workbookViewId="0">
      <selection activeCell="L20" sqref="L20"/>
    </sheetView>
  </sheetViews>
  <sheetFormatPr defaultRowHeight="14.5" x14ac:dyDescent="0.35"/>
  <cols>
    <col min="1" max="1" width="1.81640625" style="3" customWidth="1"/>
    <col min="2" max="2" width="17.26953125" style="3" customWidth="1"/>
    <col min="3" max="3" width="5.1796875" style="3" customWidth="1"/>
    <col min="4" max="4" width="13.1796875" style="3" customWidth="1"/>
    <col min="5" max="5" width="8" style="3" customWidth="1"/>
    <col min="6" max="6" width="17.26953125" style="3" customWidth="1"/>
    <col min="7" max="7" width="6.81640625" style="3" customWidth="1"/>
    <col min="8" max="8" width="14.453125" style="3" customWidth="1"/>
    <col min="9" max="9" width="3.7265625" style="3" customWidth="1"/>
    <col min="10" max="10" width="13.1796875" style="3" customWidth="1"/>
    <col min="11" max="257" width="9.1796875" style="3"/>
    <col min="258" max="258" width="17.26953125" style="3" customWidth="1"/>
    <col min="259" max="259" width="5.1796875" style="3" customWidth="1"/>
    <col min="260" max="260" width="13.1796875" style="3" customWidth="1"/>
    <col min="261" max="261" width="8" style="3" customWidth="1"/>
    <col min="262" max="262" width="17.26953125" style="3" customWidth="1"/>
    <col min="263" max="263" width="6.81640625" style="3" customWidth="1"/>
    <col min="264" max="264" width="14.453125" style="3" customWidth="1"/>
    <col min="265" max="265" width="3.7265625" style="3" customWidth="1"/>
    <col min="266" max="513" width="9.1796875" style="3"/>
    <col min="514" max="514" width="17.26953125" style="3" customWidth="1"/>
    <col min="515" max="515" width="5.1796875" style="3" customWidth="1"/>
    <col min="516" max="516" width="13.1796875" style="3" customWidth="1"/>
    <col min="517" max="517" width="8" style="3" customWidth="1"/>
    <col min="518" max="518" width="17.26953125" style="3" customWidth="1"/>
    <col min="519" max="519" width="6.81640625" style="3" customWidth="1"/>
    <col min="520" max="520" width="14.453125" style="3" customWidth="1"/>
    <col min="521" max="521" width="3.7265625" style="3" customWidth="1"/>
    <col min="522" max="769" width="9.1796875" style="3"/>
    <col min="770" max="770" width="17.26953125" style="3" customWidth="1"/>
    <col min="771" max="771" width="5.1796875" style="3" customWidth="1"/>
    <col min="772" max="772" width="13.1796875" style="3" customWidth="1"/>
    <col min="773" max="773" width="8" style="3" customWidth="1"/>
    <col min="774" max="774" width="17.26953125" style="3" customWidth="1"/>
    <col min="775" max="775" width="6.81640625" style="3" customWidth="1"/>
    <col min="776" max="776" width="14.453125" style="3" customWidth="1"/>
    <col min="777" max="777" width="3.7265625" style="3" customWidth="1"/>
    <col min="778" max="1025" width="9.1796875" style="3"/>
    <col min="1026" max="1026" width="17.26953125" style="3" customWidth="1"/>
    <col min="1027" max="1027" width="5.1796875" style="3" customWidth="1"/>
    <col min="1028" max="1028" width="13.1796875" style="3" customWidth="1"/>
    <col min="1029" max="1029" width="8" style="3" customWidth="1"/>
    <col min="1030" max="1030" width="17.26953125" style="3" customWidth="1"/>
    <col min="1031" max="1031" width="6.81640625" style="3" customWidth="1"/>
    <col min="1032" max="1032" width="14.453125" style="3" customWidth="1"/>
    <col min="1033" max="1033" width="3.7265625" style="3" customWidth="1"/>
    <col min="1034" max="1281" width="9.1796875" style="3"/>
    <col min="1282" max="1282" width="17.26953125" style="3" customWidth="1"/>
    <col min="1283" max="1283" width="5.1796875" style="3" customWidth="1"/>
    <col min="1284" max="1284" width="13.1796875" style="3" customWidth="1"/>
    <col min="1285" max="1285" width="8" style="3" customWidth="1"/>
    <col min="1286" max="1286" width="17.26953125" style="3" customWidth="1"/>
    <col min="1287" max="1287" width="6.81640625" style="3" customWidth="1"/>
    <col min="1288" max="1288" width="14.453125" style="3" customWidth="1"/>
    <col min="1289" max="1289" width="3.7265625" style="3" customWidth="1"/>
    <col min="1290" max="1537" width="9.1796875" style="3"/>
    <col min="1538" max="1538" width="17.26953125" style="3" customWidth="1"/>
    <col min="1539" max="1539" width="5.1796875" style="3" customWidth="1"/>
    <col min="1540" max="1540" width="13.1796875" style="3" customWidth="1"/>
    <col min="1541" max="1541" width="8" style="3" customWidth="1"/>
    <col min="1542" max="1542" width="17.26953125" style="3" customWidth="1"/>
    <col min="1543" max="1543" width="6.81640625" style="3" customWidth="1"/>
    <col min="1544" max="1544" width="14.453125" style="3" customWidth="1"/>
    <col min="1545" max="1545" width="3.7265625" style="3" customWidth="1"/>
    <col min="1546" max="1793" width="9.1796875" style="3"/>
    <col min="1794" max="1794" width="17.26953125" style="3" customWidth="1"/>
    <col min="1795" max="1795" width="5.1796875" style="3" customWidth="1"/>
    <col min="1796" max="1796" width="13.1796875" style="3" customWidth="1"/>
    <col min="1797" max="1797" width="8" style="3" customWidth="1"/>
    <col min="1798" max="1798" width="17.26953125" style="3" customWidth="1"/>
    <col min="1799" max="1799" width="6.81640625" style="3" customWidth="1"/>
    <col min="1800" max="1800" width="14.453125" style="3" customWidth="1"/>
    <col min="1801" max="1801" width="3.7265625" style="3" customWidth="1"/>
    <col min="1802" max="2049" width="9.1796875" style="3"/>
    <col min="2050" max="2050" width="17.26953125" style="3" customWidth="1"/>
    <col min="2051" max="2051" width="5.1796875" style="3" customWidth="1"/>
    <col min="2052" max="2052" width="13.1796875" style="3" customWidth="1"/>
    <col min="2053" max="2053" width="8" style="3" customWidth="1"/>
    <col min="2054" max="2054" width="17.26953125" style="3" customWidth="1"/>
    <col min="2055" max="2055" width="6.81640625" style="3" customWidth="1"/>
    <col min="2056" max="2056" width="14.453125" style="3" customWidth="1"/>
    <col min="2057" max="2057" width="3.7265625" style="3" customWidth="1"/>
    <col min="2058" max="2305" width="9.1796875" style="3"/>
    <col min="2306" max="2306" width="17.26953125" style="3" customWidth="1"/>
    <col min="2307" max="2307" width="5.1796875" style="3" customWidth="1"/>
    <col min="2308" max="2308" width="13.1796875" style="3" customWidth="1"/>
    <col min="2309" max="2309" width="8" style="3" customWidth="1"/>
    <col min="2310" max="2310" width="17.26953125" style="3" customWidth="1"/>
    <col min="2311" max="2311" width="6.81640625" style="3" customWidth="1"/>
    <col min="2312" max="2312" width="14.453125" style="3" customWidth="1"/>
    <col min="2313" max="2313" width="3.7265625" style="3" customWidth="1"/>
    <col min="2314" max="2561" width="9.1796875" style="3"/>
    <col min="2562" max="2562" width="17.26953125" style="3" customWidth="1"/>
    <col min="2563" max="2563" width="5.1796875" style="3" customWidth="1"/>
    <col min="2564" max="2564" width="13.1796875" style="3" customWidth="1"/>
    <col min="2565" max="2565" width="8" style="3" customWidth="1"/>
    <col min="2566" max="2566" width="17.26953125" style="3" customWidth="1"/>
    <col min="2567" max="2567" width="6.81640625" style="3" customWidth="1"/>
    <col min="2568" max="2568" width="14.453125" style="3" customWidth="1"/>
    <col min="2569" max="2569" width="3.7265625" style="3" customWidth="1"/>
    <col min="2570" max="2817" width="9.1796875" style="3"/>
    <col min="2818" max="2818" width="17.26953125" style="3" customWidth="1"/>
    <col min="2819" max="2819" width="5.1796875" style="3" customWidth="1"/>
    <col min="2820" max="2820" width="13.1796875" style="3" customWidth="1"/>
    <col min="2821" max="2821" width="8" style="3" customWidth="1"/>
    <col min="2822" max="2822" width="17.26953125" style="3" customWidth="1"/>
    <col min="2823" max="2823" width="6.81640625" style="3" customWidth="1"/>
    <col min="2824" max="2824" width="14.453125" style="3" customWidth="1"/>
    <col min="2825" max="2825" width="3.7265625" style="3" customWidth="1"/>
    <col min="2826" max="3073" width="9.1796875" style="3"/>
    <col min="3074" max="3074" width="17.26953125" style="3" customWidth="1"/>
    <col min="3075" max="3075" width="5.1796875" style="3" customWidth="1"/>
    <col min="3076" max="3076" width="13.1796875" style="3" customWidth="1"/>
    <col min="3077" max="3077" width="8" style="3" customWidth="1"/>
    <col min="3078" max="3078" width="17.26953125" style="3" customWidth="1"/>
    <col min="3079" max="3079" width="6.81640625" style="3" customWidth="1"/>
    <col min="3080" max="3080" width="14.453125" style="3" customWidth="1"/>
    <col min="3081" max="3081" width="3.7265625" style="3" customWidth="1"/>
    <col min="3082" max="3329" width="9.1796875" style="3"/>
    <col min="3330" max="3330" width="17.26953125" style="3" customWidth="1"/>
    <col min="3331" max="3331" width="5.1796875" style="3" customWidth="1"/>
    <col min="3332" max="3332" width="13.1796875" style="3" customWidth="1"/>
    <col min="3333" max="3333" width="8" style="3" customWidth="1"/>
    <col min="3334" max="3334" width="17.26953125" style="3" customWidth="1"/>
    <col min="3335" max="3335" width="6.81640625" style="3" customWidth="1"/>
    <col min="3336" max="3336" width="14.453125" style="3" customWidth="1"/>
    <col min="3337" max="3337" width="3.7265625" style="3" customWidth="1"/>
    <col min="3338" max="3585" width="9.1796875" style="3"/>
    <col min="3586" max="3586" width="17.26953125" style="3" customWidth="1"/>
    <col min="3587" max="3587" width="5.1796875" style="3" customWidth="1"/>
    <col min="3588" max="3588" width="13.1796875" style="3" customWidth="1"/>
    <col min="3589" max="3589" width="8" style="3" customWidth="1"/>
    <col min="3590" max="3590" width="17.26953125" style="3" customWidth="1"/>
    <col min="3591" max="3591" width="6.81640625" style="3" customWidth="1"/>
    <col min="3592" max="3592" width="14.453125" style="3" customWidth="1"/>
    <col min="3593" max="3593" width="3.7265625" style="3" customWidth="1"/>
    <col min="3594" max="3841" width="9.1796875" style="3"/>
    <col min="3842" max="3842" width="17.26953125" style="3" customWidth="1"/>
    <col min="3843" max="3843" width="5.1796875" style="3" customWidth="1"/>
    <col min="3844" max="3844" width="13.1796875" style="3" customWidth="1"/>
    <col min="3845" max="3845" width="8" style="3" customWidth="1"/>
    <col min="3846" max="3846" width="17.26953125" style="3" customWidth="1"/>
    <col min="3847" max="3847" width="6.81640625" style="3" customWidth="1"/>
    <col min="3848" max="3848" width="14.453125" style="3" customWidth="1"/>
    <col min="3849" max="3849" width="3.7265625" style="3" customWidth="1"/>
    <col min="3850" max="4097" width="9.1796875" style="3"/>
    <col min="4098" max="4098" width="17.26953125" style="3" customWidth="1"/>
    <col min="4099" max="4099" width="5.1796875" style="3" customWidth="1"/>
    <col min="4100" max="4100" width="13.1796875" style="3" customWidth="1"/>
    <col min="4101" max="4101" width="8" style="3" customWidth="1"/>
    <col min="4102" max="4102" width="17.26953125" style="3" customWidth="1"/>
    <col min="4103" max="4103" width="6.81640625" style="3" customWidth="1"/>
    <col min="4104" max="4104" width="14.453125" style="3" customWidth="1"/>
    <col min="4105" max="4105" width="3.7265625" style="3" customWidth="1"/>
    <col min="4106" max="4353" width="9.1796875" style="3"/>
    <col min="4354" max="4354" width="17.26953125" style="3" customWidth="1"/>
    <col min="4355" max="4355" width="5.1796875" style="3" customWidth="1"/>
    <col min="4356" max="4356" width="13.1796875" style="3" customWidth="1"/>
    <col min="4357" max="4357" width="8" style="3" customWidth="1"/>
    <col min="4358" max="4358" width="17.26953125" style="3" customWidth="1"/>
    <col min="4359" max="4359" width="6.81640625" style="3" customWidth="1"/>
    <col min="4360" max="4360" width="14.453125" style="3" customWidth="1"/>
    <col min="4361" max="4361" width="3.7265625" style="3" customWidth="1"/>
    <col min="4362" max="4609" width="9.1796875" style="3"/>
    <col min="4610" max="4610" width="17.26953125" style="3" customWidth="1"/>
    <col min="4611" max="4611" width="5.1796875" style="3" customWidth="1"/>
    <col min="4612" max="4612" width="13.1796875" style="3" customWidth="1"/>
    <col min="4613" max="4613" width="8" style="3" customWidth="1"/>
    <col min="4614" max="4614" width="17.26953125" style="3" customWidth="1"/>
    <col min="4615" max="4615" width="6.81640625" style="3" customWidth="1"/>
    <col min="4616" max="4616" width="14.453125" style="3" customWidth="1"/>
    <col min="4617" max="4617" width="3.7265625" style="3" customWidth="1"/>
    <col min="4618" max="4865" width="9.1796875" style="3"/>
    <col min="4866" max="4866" width="17.26953125" style="3" customWidth="1"/>
    <col min="4867" max="4867" width="5.1796875" style="3" customWidth="1"/>
    <col min="4868" max="4868" width="13.1796875" style="3" customWidth="1"/>
    <col min="4869" max="4869" width="8" style="3" customWidth="1"/>
    <col min="4870" max="4870" width="17.26953125" style="3" customWidth="1"/>
    <col min="4871" max="4871" width="6.81640625" style="3" customWidth="1"/>
    <col min="4872" max="4872" width="14.453125" style="3" customWidth="1"/>
    <col min="4873" max="4873" width="3.7265625" style="3" customWidth="1"/>
    <col min="4874" max="5121" width="9.1796875" style="3"/>
    <col min="5122" max="5122" width="17.26953125" style="3" customWidth="1"/>
    <col min="5123" max="5123" width="5.1796875" style="3" customWidth="1"/>
    <col min="5124" max="5124" width="13.1796875" style="3" customWidth="1"/>
    <col min="5125" max="5125" width="8" style="3" customWidth="1"/>
    <col min="5126" max="5126" width="17.26953125" style="3" customWidth="1"/>
    <col min="5127" max="5127" width="6.81640625" style="3" customWidth="1"/>
    <col min="5128" max="5128" width="14.453125" style="3" customWidth="1"/>
    <col min="5129" max="5129" width="3.7265625" style="3" customWidth="1"/>
    <col min="5130" max="5377" width="9.1796875" style="3"/>
    <col min="5378" max="5378" width="17.26953125" style="3" customWidth="1"/>
    <col min="5379" max="5379" width="5.1796875" style="3" customWidth="1"/>
    <col min="5380" max="5380" width="13.1796875" style="3" customWidth="1"/>
    <col min="5381" max="5381" width="8" style="3" customWidth="1"/>
    <col min="5382" max="5382" width="17.26953125" style="3" customWidth="1"/>
    <col min="5383" max="5383" width="6.81640625" style="3" customWidth="1"/>
    <col min="5384" max="5384" width="14.453125" style="3" customWidth="1"/>
    <col min="5385" max="5385" width="3.7265625" style="3" customWidth="1"/>
    <col min="5386" max="5633" width="9.1796875" style="3"/>
    <col min="5634" max="5634" width="17.26953125" style="3" customWidth="1"/>
    <col min="5635" max="5635" width="5.1796875" style="3" customWidth="1"/>
    <col min="5636" max="5636" width="13.1796875" style="3" customWidth="1"/>
    <col min="5637" max="5637" width="8" style="3" customWidth="1"/>
    <col min="5638" max="5638" width="17.26953125" style="3" customWidth="1"/>
    <col min="5639" max="5639" width="6.81640625" style="3" customWidth="1"/>
    <col min="5640" max="5640" width="14.453125" style="3" customWidth="1"/>
    <col min="5641" max="5641" width="3.7265625" style="3" customWidth="1"/>
    <col min="5642" max="5889" width="9.1796875" style="3"/>
    <col min="5890" max="5890" width="17.26953125" style="3" customWidth="1"/>
    <col min="5891" max="5891" width="5.1796875" style="3" customWidth="1"/>
    <col min="5892" max="5892" width="13.1796875" style="3" customWidth="1"/>
    <col min="5893" max="5893" width="8" style="3" customWidth="1"/>
    <col min="5894" max="5894" width="17.26953125" style="3" customWidth="1"/>
    <col min="5895" max="5895" width="6.81640625" style="3" customWidth="1"/>
    <col min="5896" max="5896" width="14.453125" style="3" customWidth="1"/>
    <col min="5897" max="5897" width="3.7265625" style="3" customWidth="1"/>
    <col min="5898" max="6145" width="9.1796875" style="3"/>
    <col min="6146" max="6146" width="17.26953125" style="3" customWidth="1"/>
    <col min="6147" max="6147" width="5.1796875" style="3" customWidth="1"/>
    <col min="6148" max="6148" width="13.1796875" style="3" customWidth="1"/>
    <col min="6149" max="6149" width="8" style="3" customWidth="1"/>
    <col min="6150" max="6150" width="17.26953125" style="3" customWidth="1"/>
    <col min="6151" max="6151" width="6.81640625" style="3" customWidth="1"/>
    <col min="6152" max="6152" width="14.453125" style="3" customWidth="1"/>
    <col min="6153" max="6153" width="3.7265625" style="3" customWidth="1"/>
    <col min="6154" max="6401" width="9.1796875" style="3"/>
    <col min="6402" max="6402" width="17.26953125" style="3" customWidth="1"/>
    <col min="6403" max="6403" width="5.1796875" style="3" customWidth="1"/>
    <col min="6404" max="6404" width="13.1796875" style="3" customWidth="1"/>
    <col min="6405" max="6405" width="8" style="3" customWidth="1"/>
    <col min="6406" max="6406" width="17.26953125" style="3" customWidth="1"/>
    <col min="6407" max="6407" width="6.81640625" style="3" customWidth="1"/>
    <col min="6408" max="6408" width="14.453125" style="3" customWidth="1"/>
    <col min="6409" max="6409" width="3.7265625" style="3" customWidth="1"/>
    <col min="6410" max="6657" width="9.1796875" style="3"/>
    <col min="6658" max="6658" width="17.26953125" style="3" customWidth="1"/>
    <col min="6659" max="6659" width="5.1796875" style="3" customWidth="1"/>
    <col min="6660" max="6660" width="13.1796875" style="3" customWidth="1"/>
    <col min="6661" max="6661" width="8" style="3" customWidth="1"/>
    <col min="6662" max="6662" width="17.26953125" style="3" customWidth="1"/>
    <col min="6663" max="6663" width="6.81640625" style="3" customWidth="1"/>
    <col min="6664" max="6664" width="14.453125" style="3" customWidth="1"/>
    <col min="6665" max="6665" width="3.7265625" style="3" customWidth="1"/>
    <col min="6666" max="6913" width="9.1796875" style="3"/>
    <col min="6914" max="6914" width="17.26953125" style="3" customWidth="1"/>
    <col min="6915" max="6915" width="5.1796875" style="3" customWidth="1"/>
    <col min="6916" max="6916" width="13.1796875" style="3" customWidth="1"/>
    <col min="6917" max="6917" width="8" style="3" customWidth="1"/>
    <col min="6918" max="6918" width="17.26953125" style="3" customWidth="1"/>
    <col min="6919" max="6919" width="6.81640625" style="3" customWidth="1"/>
    <col min="6920" max="6920" width="14.453125" style="3" customWidth="1"/>
    <col min="6921" max="6921" width="3.7265625" style="3" customWidth="1"/>
    <col min="6922" max="7169" width="9.1796875" style="3"/>
    <col min="7170" max="7170" width="17.26953125" style="3" customWidth="1"/>
    <col min="7171" max="7171" width="5.1796875" style="3" customWidth="1"/>
    <col min="7172" max="7172" width="13.1796875" style="3" customWidth="1"/>
    <col min="7173" max="7173" width="8" style="3" customWidth="1"/>
    <col min="7174" max="7174" width="17.26953125" style="3" customWidth="1"/>
    <col min="7175" max="7175" width="6.81640625" style="3" customWidth="1"/>
    <col min="7176" max="7176" width="14.453125" style="3" customWidth="1"/>
    <col min="7177" max="7177" width="3.7265625" style="3" customWidth="1"/>
    <col min="7178" max="7425" width="9.1796875" style="3"/>
    <col min="7426" max="7426" width="17.26953125" style="3" customWidth="1"/>
    <col min="7427" max="7427" width="5.1796875" style="3" customWidth="1"/>
    <col min="7428" max="7428" width="13.1796875" style="3" customWidth="1"/>
    <col min="7429" max="7429" width="8" style="3" customWidth="1"/>
    <col min="7430" max="7430" width="17.26953125" style="3" customWidth="1"/>
    <col min="7431" max="7431" width="6.81640625" style="3" customWidth="1"/>
    <col min="7432" max="7432" width="14.453125" style="3" customWidth="1"/>
    <col min="7433" max="7433" width="3.7265625" style="3" customWidth="1"/>
    <col min="7434" max="7681" width="9.1796875" style="3"/>
    <col min="7682" max="7682" width="17.26953125" style="3" customWidth="1"/>
    <col min="7683" max="7683" width="5.1796875" style="3" customWidth="1"/>
    <col min="7684" max="7684" width="13.1796875" style="3" customWidth="1"/>
    <col min="7685" max="7685" width="8" style="3" customWidth="1"/>
    <col min="7686" max="7686" width="17.26953125" style="3" customWidth="1"/>
    <col min="7687" max="7687" width="6.81640625" style="3" customWidth="1"/>
    <col min="7688" max="7688" width="14.453125" style="3" customWidth="1"/>
    <col min="7689" max="7689" width="3.7265625" style="3" customWidth="1"/>
    <col min="7690" max="7937" width="9.1796875" style="3"/>
    <col min="7938" max="7938" width="17.26953125" style="3" customWidth="1"/>
    <col min="7939" max="7939" width="5.1796875" style="3" customWidth="1"/>
    <col min="7940" max="7940" width="13.1796875" style="3" customWidth="1"/>
    <col min="7941" max="7941" width="8" style="3" customWidth="1"/>
    <col min="7942" max="7942" width="17.26953125" style="3" customWidth="1"/>
    <col min="7943" max="7943" width="6.81640625" style="3" customWidth="1"/>
    <col min="7944" max="7944" width="14.453125" style="3" customWidth="1"/>
    <col min="7945" max="7945" width="3.7265625" style="3" customWidth="1"/>
    <col min="7946" max="8193" width="9.1796875" style="3"/>
    <col min="8194" max="8194" width="17.26953125" style="3" customWidth="1"/>
    <col min="8195" max="8195" width="5.1796875" style="3" customWidth="1"/>
    <col min="8196" max="8196" width="13.1796875" style="3" customWidth="1"/>
    <col min="8197" max="8197" width="8" style="3" customWidth="1"/>
    <col min="8198" max="8198" width="17.26953125" style="3" customWidth="1"/>
    <col min="8199" max="8199" width="6.81640625" style="3" customWidth="1"/>
    <col min="8200" max="8200" width="14.453125" style="3" customWidth="1"/>
    <col min="8201" max="8201" width="3.7265625" style="3" customWidth="1"/>
    <col min="8202" max="8449" width="9.1796875" style="3"/>
    <col min="8450" max="8450" width="17.26953125" style="3" customWidth="1"/>
    <col min="8451" max="8451" width="5.1796875" style="3" customWidth="1"/>
    <col min="8452" max="8452" width="13.1796875" style="3" customWidth="1"/>
    <col min="8453" max="8453" width="8" style="3" customWidth="1"/>
    <col min="8454" max="8454" width="17.26953125" style="3" customWidth="1"/>
    <col min="8455" max="8455" width="6.81640625" style="3" customWidth="1"/>
    <col min="8456" max="8456" width="14.453125" style="3" customWidth="1"/>
    <col min="8457" max="8457" width="3.7265625" style="3" customWidth="1"/>
    <col min="8458" max="8705" width="9.1796875" style="3"/>
    <col min="8706" max="8706" width="17.26953125" style="3" customWidth="1"/>
    <col min="8707" max="8707" width="5.1796875" style="3" customWidth="1"/>
    <col min="8708" max="8708" width="13.1796875" style="3" customWidth="1"/>
    <col min="8709" max="8709" width="8" style="3" customWidth="1"/>
    <col min="8710" max="8710" width="17.26953125" style="3" customWidth="1"/>
    <col min="8711" max="8711" width="6.81640625" style="3" customWidth="1"/>
    <col min="8712" max="8712" width="14.453125" style="3" customWidth="1"/>
    <col min="8713" max="8713" width="3.7265625" style="3" customWidth="1"/>
    <col min="8714" max="8961" width="9.1796875" style="3"/>
    <col min="8962" max="8962" width="17.26953125" style="3" customWidth="1"/>
    <col min="8963" max="8963" width="5.1796875" style="3" customWidth="1"/>
    <col min="8964" max="8964" width="13.1796875" style="3" customWidth="1"/>
    <col min="8965" max="8965" width="8" style="3" customWidth="1"/>
    <col min="8966" max="8966" width="17.26953125" style="3" customWidth="1"/>
    <col min="8967" max="8967" width="6.81640625" style="3" customWidth="1"/>
    <col min="8968" max="8968" width="14.453125" style="3" customWidth="1"/>
    <col min="8969" max="8969" width="3.7265625" style="3" customWidth="1"/>
    <col min="8970" max="9217" width="9.1796875" style="3"/>
    <col min="9218" max="9218" width="17.26953125" style="3" customWidth="1"/>
    <col min="9219" max="9219" width="5.1796875" style="3" customWidth="1"/>
    <col min="9220" max="9220" width="13.1796875" style="3" customWidth="1"/>
    <col min="9221" max="9221" width="8" style="3" customWidth="1"/>
    <col min="9222" max="9222" width="17.26953125" style="3" customWidth="1"/>
    <col min="9223" max="9223" width="6.81640625" style="3" customWidth="1"/>
    <col min="9224" max="9224" width="14.453125" style="3" customWidth="1"/>
    <col min="9225" max="9225" width="3.7265625" style="3" customWidth="1"/>
    <col min="9226" max="9473" width="9.1796875" style="3"/>
    <col min="9474" max="9474" width="17.26953125" style="3" customWidth="1"/>
    <col min="9475" max="9475" width="5.1796875" style="3" customWidth="1"/>
    <col min="9476" max="9476" width="13.1796875" style="3" customWidth="1"/>
    <col min="9477" max="9477" width="8" style="3" customWidth="1"/>
    <col min="9478" max="9478" width="17.26953125" style="3" customWidth="1"/>
    <col min="9479" max="9479" width="6.81640625" style="3" customWidth="1"/>
    <col min="9480" max="9480" width="14.453125" style="3" customWidth="1"/>
    <col min="9481" max="9481" width="3.7265625" style="3" customWidth="1"/>
    <col min="9482" max="9729" width="9.1796875" style="3"/>
    <col min="9730" max="9730" width="17.26953125" style="3" customWidth="1"/>
    <col min="9731" max="9731" width="5.1796875" style="3" customWidth="1"/>
    <col min="9732" max="9732" width="13.1796875" style="3" customWidth="1"/>
    <col min="9733" max="9733" width="8" style="3" customWidth="1"/>
    <col min="9734" max="9734" width="17.26953125" style="3" customWidth="1"/>
    <col min="9735" max="9735" width="6.81640625" style="3" customWidth="1"/>
    <col min="9736" max="9736" width="14.453125" style="3" customWidth="1"/>
    <col min="9737" max="9737" width="3.7265625" style="3" customWidth="1"/>
    <col min="9738" max="9985" width="9.1796875" style="3"/>
    <col min="9986" max="9986" width="17.26953125" style="3" customWidth="1"/>
    <col min="9987" max="9987" width="5.1796875" style="3" customWidth="1"/>
    <col min="9988" max="9988" width="13.1796875" style="3" customWidth="1"/>
    <col min="9989" max="9989" width="8" style="3" customWidth="1"/>
    <col min="9990" max="9990" width="17.26953125" style="3" customWidth="1"/>
    <col min="9991" max="9991" width="6.81640625" style="3" customWidth="1"/>
    <col min="9992" max="9992" width="14.453125" style="3" customWidth="1"/>
    <col min="9993" max="9993" width="3.7265625" style="3" customWidth="1"/>
    <col min="9994" max="10241" width="9.1796875" style="3"/>
    <col min="10242" max="10242" width="17.26953125" style="3" customWidth="1"/>
    <col min="10243" max="10243" width="5.1796875" style="3" customWidth="1"/>
    <col min="10244" max="10244" width="13.1796875" style="3" customWidth="1"/>
    <col min="10245" max="10245" width="8" style="3" customWidth="1"/>
    <col min="10246" max="10246" width="17.26953125" style="3" customWidth="1"/>
    <col min="10247" max="10247" width="6.81640625" style="3" customWidth="1"/>
    <col min="10248" max="10248" width="14.453125" style="3" customWidth="1"/>
    <col min="10249" max="10249" width="3.7265625" style="3" customWidth="1"/>
    <col min="10250" max="10497" width="9.1796875" style="3"/>
    <col min="10498" max="10498" width="17.26953125" style="3" customWidth="1"/>
    <col min="10499" max="10499" width="5.1796875" style="3" customWidth="1"/>
    <col min="10500" max="10500" width="13.1796875" style="3" customWidth="1"/>
    <col min="10501" max="10501" width="8" style="3" customWidth="1"/>
    <col min="10502" max="10502" width="17.26953125" style="3" customWidth="1"/>
    <col min="10503" max="10503" width="6.81640625" style="3" customWidth="1"/>
    <col min="10504" max="10504" width="14.453125" style="3" customWidth="1"/>
    <col min="10505" max="10505" width="3.7265625" style="3" customWidth="1"/>
    <col min="10506" max="10753" width="9.1796875" style="3"/>
    <col min="10754" max="10754" width="17.26953125" style="3" customWidth="1"/>
    <col min="10755" max="10755" width="5.1796875" style="3" customWidth="1"/>
    <col min="10756" max="10756" width="13.1796875" style="3" customWidth="1"/>
    <col min="10757" max="10757" width="8" style="3" customWidth="1"/>
    <col min="10758" max="10758" width="17.26953125" style="3" customWidth="1"/>
    <col min="10759" max="10759" width="6.81640625" style="3" customWidth="1"/>
    <col min="10760" max="10760" width="14.453125" style="3" customWidth="1"/>
    <col min="10761" max="10761" width="3.7265625" style="3" customWidth="1"/>
    <col min="10762" max="11009" width="9.1796875" style="3"/>
    <col min="11010" max="11010" width="17.26953125" style="3" customWidth="1"/>
    <col min="11011" max="11011" width="5.1796875" style="3" customWidth="1"/>
    <col min="11012" max="11012" width="13.1796875" style="3" customWidth="1"/>
    <col min="11013" max="11013" width="8" style="3" customWidth="1"/>
    <col min="11014" max="11014" width="17.26953125" style="3" customWidth="1"/>
    <col min="11015" max="11015" width="6.81640625" style="3" customWidth="1"/>
    <col min="11016" max="11016" width="14.453125" style="3" customWidth="1"/>
    <col min="11017" max="11017" width="3.7265625" style="3" customWidth="1"/>
    <col min="11018" max="11265" width="9.1796875" style="3"/>
    <col min="11266" max="11266" width="17.26953125" style="3" customWidth="1"/>
    <col min="11267" max="11267" width="5.1796875" style="3" customWidth="1"/>
    <col min="11268" max="11268" width="13.1796875" style="3" customWidth="1"/>
    <col min="11269" max="11269" width="8" style="3" customWidth="1"/>
    <col min="11270" max="11270" width="17.26953125" style="3" customWidth="1"/>
    <col min="11271" max="11271" width="6.81640625" style="3" customWidth="1"/>
    <col min="11272" max="11272" width="14.453125" style="3" customWidth="1"/>
    <col min="11273" max="11273" width="3.7265625" style="3" customWidth="1"/>
    <col min="11274" max="11521" width="9.1796875" style="3"/>
    <col min="11522" max="11522" width="17.26953125" style="3" customWidth="1"/>
    <col min="11523" max="11523" width="5.1796875" style="3" customWidth="1"/>
    <col min="11524" max="11524" width="13.1796875" style="3" customWidth="1"/>
    <col min="11525" max="11525" width="8" style="3" customWidth="1"/>
    <col min="11526" max="11526" width="17.26953125" style="3" customWidth="1"/>
    <col min="11527" max="11527" width="6.81640625" style="3" customWidth="1"/>
    <col min="11528" max="11528" width="14.453125" style="3" customWidth="1"/>
    <col min="11529" max="11529" width="3.7265625" style="3" customWidth="1"/>
    <col min="11530" max="11777" width="9.1796875" style="3"/>
    <col min="11778" max="11778" width="17.26953125" style="3" customWidth="1"/>
    <col min="11779" max="11779" width="5.1796875" style="3" customWidth="1"/>
    <col min="11780" max="11780" width="13.1796875" style="3" customWidth="1"/>
    <col min="11781" max="11781" width="8" style="3" customWidth="1"/>
    <col min="11782" max="11782" width="17.26953125" style="3" customWidth="1"/>
    <col min="11783" max="11783" width="6.81640625" style="3" customWidth="1"/>
    <col min="11784" max="11784" width="14.453125" style="3" customWidth="1"/>
    <col min="11785" max="11785" width="3.7265625" style="3" customWidth="1"/>
    <col min="11786" max="12033" width="9.1796875" style="3"/>
    <col min="12034" max="12034" width="17.26953125" style="3" customWidth="1"/>
    <col min="12035" max="12035" width="5.1796875" style="3" customWidth="1"/>
    <col min="12036" max="12036" width="13.1796875" style="3" customWidth="1"/>
    <col min="12037" max="12037" width="8" style="3" customWidth="1"/>
    <col min="12038" max="12038" width="17.26953125" style="3" customWidth="1"/>
    <col min="12039" max="12039" width="6.81640625" style="3" customWidth="1"/>
    <col min="12040" max="12040" width="14.453125" style="3" customWidth="1"/>
    <col min="12041" max="12041" width="3.7265625" style="3" customWidth="1"/>
    <col min="12042" max="12289" width="9.1796875" style="3"/>
    <col min="12290" max="12290" width="17.26953125" style="3" customWidth="1"/>
    <col min="12291" max="12291" width="5.1796875" style="3" customWidth="1"/>
    <col min="12292" max="12292" width="13.1796875" style="3" customWidth="1"/>
    <col min="12293" max="12293" width="8" style="3" customWidth="1"/>
    <col min="12294" max="12294" width="17.26953125" style="3" customWidth="1"/>
    <col min="12295" max="12295" width="6.81640625" style="3" customWidth="1"/>
    <col min="12296" max="12296" width="14.453125" style="3" customWidth="1"/>
    <col min="12297" max="12297" width="3.7265625" style="3" customWidth="1"/>
    <col min="12298" max="12545" width="9.1796875" style="3"/>
    <col min="12546" max="12546" width="17.26953125" style="3" customWidth="1"/>
    <col min="12547" max="12547" width="5.1796875" style="3" customWidth="1"/>
    <col min="12548" max="12548" width="13.1796875" style="3" customWidth="1"/>
    <col min="12549" max="12549" width="8" style="3" customWidth="1"/>
    <col min="12550" max="12550" width="17.26953125" style="3" customWidth="1"/>
    <col min="12551" max="12551" width="6.81640625" style="3" customWidth="1"/>
    <col min="12552" max="12552" width="14.453125" style="3" customWidth="1"/>
    <col min="12553" max="12553" width="3.7265625" style="3" customWidth="1"/>
    <col min="12554" max="12801" width="9.1796875" style="3"/>
    <col min="12802" max="12802" width="17.26953125" style="3" customWidth="1"/>
    <col min="12803" max="12803" width="5.1796875" style="3" customWidth="1"/>
    <col min="12804" max="12804" width="13.1796875" style="3" customWidth="1"/>
    <col min="12805" max="12805" width="8" style="3" customWidth="1"/>
    <col min="12806" max="12806" width="17.26953125" style="3" customWidth="1"/>
    <col min="12807" max="12807" width="6.81640625" style="3" customWidth="1"/>
    <col min="12808" max="12808" width="14.453125" style="3" customWidth="1"/>
    <col min="12809" max="12809" width="3.7265625" style="3" customWidth="1"/>
    <col min="12810" max="13057" width="9.1796875" style="3"/>
    <col min="13058" max="13058" width="17.26953125" style="3" customWidth="1"/>
    <col min="13059" max="13059" width="5.1796875" style="3" customWidth="1"/>
    <col min="13060" max="13060" width="13.1796875" style="3" customWidth="1"/>
    <col min="13061" max="13061" width="8" style="3" customWidth="1"/>
    <col min="13062" max="13062" width="17.26953125" style="3" customWidth="1"/>
    <col min="13063" max="13063" width="6.81640625" style="3" customWidth="1"/>
    <col min="13064" max="13064" width="14.453125" style="3" customWidth="1"/>
    <col min="13065" max="13065" width="3.7265625" style="3" customWidth="1"/>
    <col min="13066" max="13313" width="9.1796875" style="3"/>
    <col min="13314" max="13314" width="17.26953125" style="3" customWidth="1"/>
    <col min="13315" max="13315" width="5.1796875" style="3" customWidth="1"/>
    <col min="13316" max="13316" width="13.1796875" style="3" customWidth="1"/>
    <col min="13317" max="13317" width="8" style="3" customWidth="1"/>
    <col min="13318" max="13318" width="17.26953125" style="3" customWidth="1"/>
    <col min="13319" max="13319" width="6.81640625" style="3" customWidth="1"/>
    <col min="13320" max="13320" width="14.453125" style="3" customWidth="1"/>
    <col min="13321" max="13321" width="3.7265625" style="3" customWidth="1"/>
    <col min="13322" max="13569" width="9.1796875" style="3"/>
    <col min="13570" max="13570" width="17.26953125" style="3" customWidth="1"/>
    <col min="13571" max="13571" width="5.1796875" style="3" customWidth="1"/>
    <col min="13572" max="13572" width="13.1796875" style="3" customWidth="1"/>
    <col min="13573" max="13573" width="8" style="3" customWidth="1"/>
    <col min="13574" max="13574" width="17.26953125" style="3" customWidth="1"/>
    <col min="13575" max="13575" width="6.81640625" style="3" customWidth="1"/>
    <col min="13576" max="13576" width="14.453125" style="3" customWidth="1"/>
    <col min="13577" max="13577" width="3.7265625" style="3" customWidth="1"/>
    <col min="13578" max="13825" width="9.1796875" style="3"/>
    <col min="13826" max="13826" width="17.26953125" style="3" customWidth="1"/>
    <col min="13827" max="13827" width="5.1796875" style="3" customWidth="1"/>
    <col min="13828" max="13828" width="13.1796875" style="3" customWidth="1"/>
    <col min="13829" max="13829" width="8" style="3" customWidth="1"/>
    <col min="13830" max="13830" width="17.26953125" style="3" customWidth="1"/>
    <col min="13831" max="13831" width="6.81640625" style="3" customWidth="1"/>
    <col min="13832" max="13832" width="14.453125" style="3" customWidth="1"/>
    <col min="13833" max="13833" width="3.7265625" style="3" customWidth="1"/>
    <col min="13834" max="14081" width="9.1796875" style="3"/>
    <col min="14082" max="14082" width="17.26953125" style="3" customWidth="1"/>
    <col min="14083" max="14083" width="5.1796875" style="3" customWidth="1"/>
    <col min="14084" max="14084" width="13.1796875" style="3" customWidth="1"/>
    <col min="14085" max="14085" width="8" style="3" customWidth="1"/>
    <col min="14086" max="14086" width="17.26953125" style="3" customWidth="1"/>
    <col min="14087" max="14087" width="6.81640625" style="3" customWidth="1"/>
    <col min="14088" max="14088" width="14.453125" style="3" customWidth="1"/>
    <col min="14089" max="14089" width="3.7265625" style="3" customWidth="1"/>
    <col min="14090" max="14337" width="9.1796875" style="3"/>
    <col min="14338" max="14338" width="17.26953125" style="3" customWidth="1"/>
    <col min="14339" max="14339" width="5.1796875" style="3" customWidth="1"/>
    <col min="14340" max="14340" width="13.1796875" style="3" customWidth="1"/>
    <col min="14341" max="14341" width="8" style="3" customWidth="1"/>
    <col min="14342" max="14342" width="17.26953125" style="3" customWidth="1"/>
    <col min="14343" max="14343" width="6.81640625" style="3" customWidth="1"/>
    <col min="14344" max="14344" width="14.453125" style="3" customWidth="1"/>
    <col min="14345" max="14345" width="3.7265625" style="3" customWidth="1"/>
    <col min="14346" max="14593" width="9.1796875" style="3"/>
    <col min="14594" max="14594" width="17.26953125" style="3" customWidth="1"/>
    <col min="14595" max="14595" width="5.1796875" style="3" customWidth="1"/>
    <col min="14596" max="14596" width="13.1796875" style="3" customWidth="1"/>
    <col min="14597" max="14597" width="8" style="3" customWidth="1"/>
    <col min="14598" max="14598" width="17.26953125" style="3" customWidth="1"/>
    <col min="14599" max="14599" width="6.81640625" style="3" customWidth="1"/>
    <col min="14600" max="14600" width="14.453125" style="3" customWidth="1"/>
    <col min="14601" max="14601" width="3.7265625" style="3" customWidth="1"/>
    <col min="14602" max="14849" width="9.1796875" style="3"/>
    <col min="14850" max="14850" width="17.26953125" style="3" customWidth="1"/>
    <col min="14851" max="14851" width="5.1796875" style="3" customWidth="1"/>
    <col min="14852" max="14852" width="13.1796875" style="3" customWidth="1"/>
    <col min="14853" max="14853" width="8" style="3" customWidth="1"/>
    <col min="14854" max="14854" width="17.26953125" style="3" customWidth="1"/>
    <col min="14855" max="14855" width="6.81640625" style="3" customWidth="1"/>
    <col min="14856" max="14856" width="14.453125" style="3" customWidth="1"/>
    <col min="14857" max="14857" width="3.7265625" style="3" customWidth="1"/>
    <col min="14858" max="15105" width="9.1796875" style="3"/>
    <col min="15106" max="15106" width="17.26953125" style="3" customWidth="1"/>
    <col min="15107" max="15107" width="5.1796875" style="3" customWidth="1"/>
    <col min="15108" max="15108" width="13.1796875" style="3" customWidth="1"/>
    <col min="15109" max="15109" width="8" style="3" customWidth="1"/>
    <col min="15110" max="15110" width="17.26953125" style="3" customWidth="1"/>
    <col min="15111" max="15111" width="6.81640625" style="3" customWidth="1"/>
    <col min="15112" max="15112" width="14.453125" style="3" customWidth="1"/>
    <col min="15113" max="15113" width="3.7265625" style="3" customWidth="1"/>
    <col min="15114" max="15361" width="9.1796875" style="3"/>
    <col min="15362" max="15362" width="17.26953125" style="3" customWidth="1"/>
    <col min="15363" max="15363" width="5.1796875" style="3" customWidth="1"/>
    <col min="15364" max="15364" width="13.1796875" style="3" customWidth="1"/>
    <col min="15365" max="15365" width="8" style="3" customWidth="1"/>
    <col min="15366" max="15366" width="17.26953125" style="3" customWidth="1"/>
    <col min="15367" max="15367" width="6.81640625" style="3" customWidth="1"/>
    <col min="15368" max="15368" width="14.453125" style="3" customWidth="1"/>
    <col min="15369" max="15369" width="3.7265625" style="3" customWidth="1"/>
    <col min="15370" max="15617" width="9.1796875" style="3"/>
    <col min="15618" max="15618" width="17.26953125" style="3" customWidth="1"/>
    <col min="15619" max="15619" width="5.1796875" style="3" customWidth="1"/>
    <col min="15620" max="15620" width="13.1796875" style="3" customWidth="1"/>
    <col min="15621" max="15621" width="8" style="3" customWidth="1"/>
    <col min="15622" max="15622" width="17.26953125" style="3" customWidth="1"/>
    <col min="15623" max="15623" width="6.81640625" style="3" customWidth="1"/>
    <col min="15624" max="15624" width="14.453125" style="3" customWidth="1"/>
    <col min="15625" max="15625" width="3.7265625" style="3" customWidth="1"/>
    <col min="15626" max="15873" width="9.1796875" style="3"/>
    <col min="15874" max="15874" width="17.26953125" style="3" customWidth="1"/>
    <col min="15875" max="15875" width="5.1796875" style="3" customWidth="1"/>
    <col min="15876" max="15876" width="13.1796875" style="3" customWidth="1"/>
    <col min="15877" max="15877" width="8" style="3" customWidth="1"/>
    <col min="15878" max="15878" width="17.26953125" style="3" customWidth="1"/>
    <col min="15879" max="15879" width="6.81640625" style="3" customWidth="1"/>
    <col min="15880" max="15880" width="14.453125" style="3" customWidth="1"/>
    <col min="15881" max="15881" width="3.7265625" style="3" customWidth="1"/>
    <col min="15882" max="16129" width="9.1796875" style="3"/>
    <col min="16130" max="16130" width="17.26953125" style="3" customWidth="1"/>
    <col min="16131" max="16131" width="5.1796875" style="3" customWidth="1"/>
    <col min="16132" max="16132" width="13.1796875" style="3" customWidth="1"/>
    <col min="16133" max="16133" width="8" style="3" customWidth="1"/>
    <col min="16134" max="16134" width="17.26953125" style="3" customWidth="1"/>
    <col min="16135" max="16135" width="6.81640625" style="3" customWidth="1"/>
    <col min="16136" max="16136" width="14.453125" style="3" customWidth="1"/>
    <col min="16137" max="16137" width="3.7265625" style="3" customWidth="1"/>
    <col min="16138" max="16384" width="9.1796875" style="3"/>
  </cols>
  <sheetData>
    <row r="1" spans="2:8" s="17" customFormat="1" x14ac:dyDescent="0.35">
      <c r="B1" s="660" t="s">
        <v>9</v>
      </c>
      <c r="C1" s="660"/>
      <c r="D1" s="660"/>
      <c r="E1" s="660"/>
      <c r="F1" s="660"/>
      <c r="G1" s="660"/>
      <c r="H1" s="660"/>
    </row>
    <row r="2" spans="2:8" x14ac:dyDescent="0.35">
      <c r="B2" s="674" t="s">
        <v>10</v>
      </c>
      <c r="C2" s="674"/>
      <c r="D2" s="674"/>
      <c r="E2" s="674"/>
      <c r="F2" s="674"/>
      <c r="G2" s="674"/>
      <c r="H2" s="674"/>
    </row>
    <row r="3" spans="2:8" x14ac:dyDescent="0.35">
      <c r="B3" s="674"/>
      <c r="C3" s="674"/>
      <c r="D3" s="674"/>
      <c r="E3" s="674"/>
      <c r="F3" s="674"/>
      <c r="G3" s="674"/>
      <c r="H3" s="674"/>
    </row>
    <row r="5" spans="2:8" x14ac:dyDescent="0.35">
      <c r="B5" s="1" t="s">
        <v>11</v>
      </c>
      <c r="C5" s="2"/>
      <c r="D5" s="2"/>
      <c r="F5" s="1" t="s">
        <v>12</v>
      </c>
      <c r="G5" s="2"/>
      <c r="H5" s="2"/>
    </row>
    <row r="6" spans="2:8" x14ac:dyDescent="0.35">
      <c r="F6" s="4"/>
    </row>
    <row r="7" spans="2:8" x14ac:dyDescent="0.35">
      <c r="B7" s="5" t="s">
        <v>13</v>
      </c>
      <c r="C7" s="6"/>
      <c r="D7" s="6"/>
      <c r="F7" s="1" t="s">
        <v>13</v>
      </c>
      <c r="G7" s="6"/>
      <c r="H7" s="6"/>
    </row>
    <row r="8" spans="2:8" x14ac:dyDescent="0.35">
      <c r="B8" s="7" t="s">
        <v>14</v>
      </c>
      <c r="C8" s="8"/>
      <c r="D8" s="23" t="e">
        <f>#REF!</f>
        <v>#REF!</v>
      </c>
      <c r="F8" s="7" t="s">
        <v>14</v>
      </c>
      <c r="G8" s="8"/>
      <c r="H8" s="23" t="e">
        <f>#REF!</f>
        <v>#REF!</v>
      </c>
    </row>
    <row r="9" spans="2:8" x14ac:dyDescent="0.35">
      <c r="B9" s="9" t="s">
        <v>15</v>
      </c>
      <c r="D9" s="25"/>
      <c r="F9" s="9" t="s">
        <v>15</v>
      </c>
      <c r="H9" s="25"/>
    </row>
    <row r="10" spans="2:8" x14ac:dyDescent="0.35">
      <c r="B10" s="10" t="s">
        <v>16</v>
      </c>
      <c r="C10" s="11"/>
      <c r="D10" s="26"/>
      <c r="F10" s="10" t="s">
        <v>16</v>
      </c>
      <c r="G10" s="11"/>
      <c r="H10" s="26"/>
    </row>
    <row r="11" spans="2:8" x14ac:dyDescent="0.35">
      <c r="B11" s="7"/>
      <c r="C11" s="8"/>
      <c r="D11" s="12"/>
      <c r="F11" s="7"/>
      <c r="G11" s="8"/>
      <c r="H11" s="12"/>
    </row>
    <row r="12" spans="2:8" x14ac:dyDescent="0.35">
      <c r="B12" s="13" t="s">
        <v>17</v>
      </c>
      <c r="C12" s="14"/>
      <c r="D12" s="24" t="e">
        <f>SUM(D8:D11)</f>
        <v>#REF!</v>
      </c>
      <c r="F12" s="13" t="s">
        <v>17</v>
      </c>
      <c r="G12" s="14"/>
      <c r="H12" s="24" t="e">
        <f>SUM(H8:H11)</f>
        <v>#REF!</v>
      </c>
    </row>
    <row r="14" spans="2:8" x14ac:dyDescent="0.35">
      <c r="B14" s="5" t="s">
        <v>18</v>
      </c>
      <c r="C14" s="6"/>
      <c r="D14" s="6"/>
      <c r="F14" s="5" t="s">
        <v>18</v>
      </c>
      <c r="G14" s="6"/>
      <c r="H14" s="6"/>
    </row>
    <row r="15" spans="2:8" x14ac:dyDescent="0.35">
      <c r="B15" s="15"/>
      <c r="C15" s="4"/>
      <c r="D15" s="22" t="e">
        <f>#REF!</f>
        <v>#REF!</v>
      </c>
      <c r="F15" s="15"/>
      <c r="G15" s="4"/>
      <c r="H15" s="23" t="e">
        <f>#REF!</f>
        <v>#REF!</v>
      </c>
    </row>
    <row r="16" spans="2:8" x14ac:dyDescent="0.35">
      <c r="B16" s="10"/>
      <c r="C16" s="11"/>
      <c r="D16" s="16"/>
      <c r="F16" s="10"/>
      <c r="G16" s="11"/>
      <c r="H16" s="16"/>
    </row>
    <row r="18" spans="2:17" x14ac:dyDescent="0.35">
      <c r="B18" s="5" t="s">
        <v>19</v>
      </c>
      <c r="C18" s="6"/>
      <c r="D18" s="6"/>
      <c r="F18" s="5" t="s">
        <v>19</v>
      </c>
      <c r="G18" s="6"/>
      <c r="H18" s="6"/>
    </row>
    <row r="19" spans="2:17" x14ac:dyDescent="0.35">
      <c r="B19" s="15"/>
      <c r="C19" s="4"/>
      <c r="D19" s="22" t="e">
        <f>#REF!</f>
        <v>#REF!</v>
      </c>
      <c r="F19" s="15"/>
      <c r="G19" s="4"/>
      <c r="H19" s="23" t="e">
        <f>#REF!</f>
        <v>#REF!</v>
      </c>
    </row>
    <row r="20" spans="2:17" x14ac:dyDescent="0.35">
      <c r="B20" s="10"/>
      <c r="C20" s="11"/>
      <c r="D20" s="16"/>
      <c r="F20" s="10"/>
      <c r="G20" s="11"/>
      <c r="H20" s="16"/>
    </row>
    <row r="22" spans="2:17" x14ac:dyDescent="0.35">
      <c r="B22" s="5" t="s">
        <v>20</v>
      </c>
      <c r="C22" s="6"/>
      <c r="D22" s="6"/>
      <c r="F22" s="5" t="s">
        <v>21</v>
      </c>
      <c r="G22" s="6"/>
      <c r="H22" s="6"/>
    </row>
    <row r="23" spans="2:17" x14ac:dyDescent="0.35">
      <c r="B23" s="15"/>
      <c r="C23" s="4"/>
      <c r="D23" s="23" t="e">
        <f>SUM(D12:D19)</f>
        <v>#REF!</v>
      </c>
      <c r="F23" s="7"/>
      <c r="G23" s="4"/>
      <c r="H23" s="23" t="e">
        <f>SUM(H12:H19)</f>
        <v>#REF!</v>
      </c>
    </row>
    <row r="24" spans="2:17" x14ac:dyDescent="0.35">
      <c r="B24" s="10"/>
      <c r="C24" s="11"/>
      <c r="D24" s="16"/>
      <c r="F24" s="10"/>
      <c r="G24" s="11"/>
      <c r="H24" s="16"/>
    </row>
    <row r="26" spans="2:17" x14ac:dyDescent="0.35">
      <c r="B26" s="36" t="s">
        <v>13</v>
      </c>
      <c r="C26" s="673" t="s">
        <v>4</v>
      </c>
      <c r="D26" s="673"/>
      <c r="E26" s="5"/>
      <c r="F26" s="36" t="s">
        <v>5</v>
      </c>
      <c r="G26" s="673" t="s">
        <v>22</v>
      </c>
      <c r="H26" s="673"/>
      <c r="J26" s="672" t="s">
        <v>17</v>
      </c>
      <c r="K26" s="672"/>
    </row>
    <row r="27" spans="2:17" x14ac:dyDescent="0.35">
      <c r="B27" s="18" t="s">
        <v>14</v>
      </c>
      <c r="C27" s="670" t="e">
        <f>#REF!</f>
        <v>#REF!</v>
      </c>
      <c r="D27" s="671"/>
      <c r="E27" s="18"/>
      <c r="F27" s="21" t="e">
        <f>#REF!</f>
        <v>#REF!</v>
      </c>
      <c r="G27" s="666" t="e">
        <f>H8</f>
        <v>#REF!</v>
      </c>
      <c r="H27" s="662"/>
      <c r="J27" s="675" t="e">
        <f>C27+F27+G27</f>
        <v>#REF!</v>
      </c>
      <c r="K27" s="675"/>
      <c r="L27" s="28"/>
      <c r="M27" s="28"/>
      <c r="N27" s="28"/>
      <c r="O27" s="28"/>
      <c r="P27" s="28"/>
      <c r="Q27" s="28"/>
    </row>
    <row r="28" spans="2:17" x14ac:dyDescent="0.35">
      <c r="B28" s="18" t="s">
        <v>15</v>
      </c>
      <c r="C28" s="661" t="s">
        <v>23</v>
      </c>
      <c r="D28" s="662"/>
      <c r="E28" s="18"/>
      <c r="F28" s="18" t="s">
        <v>23</v>
      </c>
      <c r="G28" s="661" t="s">
        <v>23</v>
      </c>
      <c r="H28" s="662"/>
      <c r="J28" s="661" t="s">
        <v>23</v>
      </c>
      <c r="K28" s="662"/>
    </row>
    <row r="29" spans="2:17" x14ac:dyDescent="0.35">
      <c r="B29" s="18" t="s">
        <v>16</v>
      </c>
      <c r="C29" s="661" t="s">
        <v>23</v>
      </c>
      <c r="D29" s="662"/>
      <c r="E29" s="18"/>
      <c r="F29" s="18" t="s">
        <v>23</v>
      </c>
      <c r="G29" s="661" t="s">
        <v>23</v>
      </c>
      <c r="H29" s="662"/>
      <c r="J29" s="661" t="s">
        <v>23</v>
      </c>
      <c r="K29" s="662"/>
    </row>
    <row r="30" spans="2:17" x14ac:dyDescent="0.35">
      <c r="B30" s="667"/>
      <c r="C30" s="668"/>
      <c r="D30" s="668"/>
      <c r="E30" s="668"/>
      <c r="F30" s="668"/>
      <c r="G30" s="668"/>
      <c r="H30" s="669"/>
    </row>
    <row r="31" spans="2:17" x14ac:dyDescent="0.35">
      <c r="B31" s="19" t="s">
        <v>24</v>
      </c>
      <c r="C31" s="664" t="e">
        <f>#REF!</f>
        <v>#REF!</v>
      </c>
      <c r="D31" s="665"/>
      <c r="E31" s="18"/>
      <c r="F31" s="27" t="e">
        <f>#REF!</f>
        <v>#REF!</v>
      </c>
      <c r="G31" s="664" t="e">
        <f>#REF!</f>
        <v>#REF!</v>
      </c>
      <c r="H31" s="665"/>
      <c r="J31" s="663" t="e">
        <f>SUM(C31:H31)</f>
        <v>#REF!</v>
      </c>
      <c r="K31" s="662"/>
    </row>
    <row r="32" spans="2:17" x14ac:dyDescent="0.35">
      <c r="B32" s="667"/>
      <c r="C32" s="668"/>
      <c r="D32" s="668"/>
      <c r="E32" s="668"/>
      <c r="F32" s="668"/>
      <c r="G32" s="668"/>
      <c r="H32" s="669"/>
    </row>
    <row r="33" spans="2:11" ht="29" x14ac:dyDescent="0.35">
      <c r="B33" s="20" t="s">
        <v>19</v>
      </c>
      <c r="C33" s="664" t="e">
        <f>#REF!</f>
        <v>#REF!</v>
      </c>
      <c r="D33" s="665"/>
      <c r="E33" s="18"/>
      <c r="F33" s="27" t="e">
        <f>#REF!</f>
        <v>#REF!</v>
      </c>
      <c r="G33" s="664" t="e">
        <f>#REF!</f>
        <v>#REF!</v>
      </c>
      <c r="H33" s="665"/>
      <c r="J33" s="663" t="e">
        <f>SUM(C33:H33)</f>
        <v>#REF!</v>
      </c>
      <c r="K33" s="662"/>
    </row>
  </sheetData>
  <mergeCells count="22">
    <mergeCell ref="J33:K33"/>
    <mergeCell ref="J26:K26"/>
    <mergeCell ref="G26:H26"/>
    <mergeCell ref="C26:D26"/>
    <mergeCell ref="B2:H3"/>
    <mergeCell ref="J27:K27"/>
    <mergeCell ref="B1:H1"/>
    <mergeCell ref="J28:K28"/>
    <mergeCell ref="J29:K29"/>
    <mergeCell ref="J31:K31"/>
    <mergeCell ref="C33:D33"/>
    <mergeCell ref="G27:H27"/>
    <mergeCell ref="G28:H28"/>
    <mergeCell ref="G29:H29"/>
    <mergeCell ref="G31:H31"/>
    <mergeCell ref="G33:H33"/>
    <mergeCell ref="B32:H32"/>
    <mergeCell ref="B30:H30"/>
    <mergeCell ref="C27:D27"/>
    <mergeCell ref="C28:D28"/>
    <mergeCell ref="C29:D29"/>
    <mergeCell ref="C31:D31"/>
  </mergeCells>
  <pageMargins left="0.25" right="0.25" top="0.75" bottom="0.75" header="0.3" footer="0.3"/>
  <pageSetup paperSize="9" scale="89" orientation="portrait" r:id="rId1"/>
  <headerFooter>
    <oddHeader>&amp;C&amp;"-,Bold"Freedom of Information Act applies.</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B5C09E-83F4-4604-98FE-46BD5C208B97}">
  <sheetPr>
    <tabColor theme="9" tint="0.59999389629810485"/>
    <pageSetUpPr fitToPage="1"/>
  </sheetPr>
  <dimension ref="B1:H37"/>
  <sheetViews>
    <sheetView showGridLines="0" topLeftCell="A21" zoomScaleNormal="100" workbookViewId="0">
      <selection activeCell="C32" sqref="C32:D32"/>
    </sheetView>
  </sheetViews>
  <sheetFormatPr defaultColWidth="9.1796875" defaultRowHeight="14.5" x14ac:dyDescent="0.35"/>
  <cols>
    <col min="1" max="1" width="1.26953125" style="33" customWidth="1"/>
    <col min="2" max="2" width="60.26953125" style="33" customWidth="1"/>
    <col min="3" max="4" width="20.7265625" style="33" customWidth="1"/>
    <col min="5" max="7" width="18.26953125" style="33" customWidth="1"/>
    <col min="8" max="8" width="18.1796875" style="33" customWidth="1"/>
    <col min="9" max="16384" width="9.1796875" style="33"/>
  </cols>
  <sheetData>
    <row r="1" spans="2:7" ht="61.5" customHeight="1" x14ac:dyDescent="0.35"/>
    <row r="2" spans="2:7" ht="28.5" customHeight="1" x14ac:dyDescent="0.35">
      <c r="B2" s="478" t="s">
        <v>218</v>
      </c>
      <c r="C2" s="478"/>
      <c r="D2" s="478"/>
      <c r="E2" s="478"/>
      <c r="F2" s="478"/>
      <c r="G2" s="478"/>
    </row>
    <row r="3" spans="2:7" ht="28.5" customHeight="1" x14ac:dyDescent="0.35">
      <c r="B3" s="479" t="s">
        <v>72</v>
      </c>
      <c r="C3" s="479"/>
      <c r="D3" s="479"/>
      <c r="E3" s="479"/>
      <c r="F3" s="479"/>
      <c r="G3" s="479"/>
    </row>
    <row r="5" spans="2:7" s="32" customFormat="1" ht="30.75" customHeight="1" x14ac:dyDescent="0.35">
      <c r="B5" s="423" t="s">
        <v>219</v>
      </c>
      <c r="C5" s="482"/>
      <c r="D5" s="483"/>
      <c r="E5" s="484"/>
      <c r="F5" s="480"/>
      <c r="G5" s="481"/>
    </row>
    <row r="6" spans="2:7" x14ac:dyDescent="0.35">
      <c r="B6" s="103"/>
    </row>
    <row r="7" spans="2:7" x14ac:dyDescent="0.35">
      <c r="B7" s="103"/>
    </row>
    <row r="8" spans="2:7" x14ac:dyDescent="0.35">
      <c r="B8" s="103"/>
    </row>
    <row r="9" spans="2:7" ht="18.75" customHeight="1" x14ac:dyDescent="0.35">
      <c r="B9" s="104" t="s">
        <v>73</v>
      </c>
      <c r="C9" s="201"/>
      <c r="D9" s="202"/>
    </row>
    <row r="10" spans="2:7" ht="18.75" customHeight="1" x14ac:dyDescent="0.35">
      <c r="B10" s="203" t="s">
        <v>150</v>
      </c>
      <c r="C10" s="298"/>
      <c r="D10" s="226"/>
    </row>
    <row r="11" spans="2:7" s="408" customFormat="1" ht="18.75" customHeight="1" x14ac:dyDescent="0.35">
      <c r="B11" s="106" t="s">
        <v>220</v>
      </c>
      <c r="C11" s="298"/>
    </row>
    <row r="12" spans="2:7" ht="18.75" customHeight="1" x14ac:dyDescent="0.35">
      <c r="B12" s="30" t="s">
        <v>154</v>
      </c>
      <c r="C12" s="301"/>
      <c r="D12" s="226"/>
    </row>
    <row r="13" spans="2:7" ht="18.75" customHeight="1" x14ac:dyDescent="0.35">
      <c r="B13" s="30" t="s">
        <v>151</v>
      </c>
      <c r="C13" s="299"/>
      <c r="D13" s="226"/>
    </row>
    <row r="14" spans="2:7" ht="18.75" customHeight="1" x14ac:dyDescent="0.35">
      <c r="B14" s="30" t="s">
        <v>152</v>
      </c>
      <c r="C14" s="299"/>
      <c r="D14" s="226"/>
    </row>
    <row r="15" spans="2:7" ht="18.75" customHeight="1" x14ac:dyDescent="0.35">
      <c r="B15" s="106" t="s">
        <v>153</v>
      </c>
      <c r="C15" s="300"/>
      <c r="D15" s="226"/>
    </row>
    <row r="16" spans="2:7" x14ac:dyDescent="0.35">
      <c r="B16" s="103"/>
    </row>
    <row r="17" spans="2:8" x14ac:dyDescent="0.35">
      <c r="B17" s="103"/>
    </row>
    <row r="18" spans="2:8" ht="18" customHeight="1" x14ac:dyDescent="0.35">
      <c r="B18" s="103"/>
      <c r="C18" s="376"/>
      <c r="D18" s="377"/>
      <c r="E18" s="377"/>
      <c r="F18" s="398"/>
      <c r="G18" s="399"/>
      <c r="H18" s="119"/>
    </row>
    <row r="19" spans="2:8" ht="25" customHeight="1" x14ac:dyDescent="0.35">
      <c r="B19" s="104" t="s">
        <v>73</v>
      </c>
      <c r="C19" s="205" t="s">
        <v>202</v>
      </c>
      <c r="D19" s="206" t="s">
        <v>0</v>
      </c>
      <c r="E19" s="206" t="s">
        <v>195</v>
      </c>
      <c r="F19" s="206" t="s">
        <v>196</v>
      </c>
      <c r="G19" s="206" t="s">
        <v>201</v>
      </c>
      <c r="H19" s="119"/>
    </row>
    <row r="20" spans="2:8" ht="18" customHeight="1" x14ac:dyDescent="0.35">
      <c r="B20" s="106" t="s">
        <v>70</v>
      </c>
      <c r="C20" s="107"/>
      <c r="D20" s="107"/>
      <c r="E20" s="107"/>
      <c r="F20" s="107"/>
      <c r="G20" s="107"/>
    </row>
    <row r="21" spans="2:8" ht="18" customHeight="1" x14ac:dyDescent="0.35">
      <c r="B21" s="103"/>
    </row>
    <row r="22" spans="2:8" ht="18" customHeight="1" x14ac:dyDescent="0.35">
      <c r="B22" s="108" t="s">
        <v>74</v>
      </c>
    </row>
    <row r="23" spans="2:8" ht="18" customHeight="1" x14ac:dyDescent="0.35">
      <c r="B23" s="207" t="s">
        <v>155</v>
      </c>
      <c r="C23" s="208"/>
    </row>
    <row r="24" spans="2:8" ht="18" customHeight="1" x14ac:dyDescent="0.35">
      <c r="B24" s="30" t="s">
        <v>1</v>
      </c>
      <c r="C24" s="105"/>
    </row>
    <row r="25" spans="2:8" ht="18" customHeight="1" x14ac:dyDescent="0.35">
      <c r="B25" s="30" t="s">
        <v>2</v>
      </c>
      <c r="C25" s="105"/>
    </row>
    <row r="26" spans="2:8" ht="18" customHeight="1" x14ac:dyDescent="0.35">
      <c r="B26" s="207" t="s">
        <v>156</v>
      </c>
      <c r="C26" s="208"/>
    </row>
    <row r="27" spans="2:8" ht="18" customHeight="1" x14ac:dyDescent="0.35">
      <c r="B27" s="31"/>
    </row>
    <row r="28" spans="2:8" s="32" customFormat="1" ht="28.5" customHeight="1" x14ac:dyDescent="0.35">
      <c r="B28" s="35" t="s">
        <v>75</v>
      </c>
      <c r="C28" s="205" t="s">
        <v>202</v>
      </c>
      <c r="D28" s="206" t="s">
        <v>0</v>
      </c>
      <c r="E28" s="206" t="s">
        <v>195</v>
      </c>
      <c r="F28" s="206" t="s">
        <v>196</v>
      </c>
      <c r="G28" s="206" t="s">
        <v>201</v>
      </c>
      <c r="H28" s="375"/>
    </row>
    <row r="29" spans="2:8" ht="18" customHeight="1" x14ac:dyDescent="0.35">
      <c r="B29" s="109" t="s">
        <v>76</v>
      </c>
      <c r="C29" s="92">
        <f>Salaries!I46</f>
        <v>0</v>
      </c>
      <c r="D29" s="92">
        <f>'Travel &amp; Subsistence'!K226</f>
        <v>0</v>
      </c>
      <c r="E29" s="92">
        <f>Consultancy!K114</f>
        <v>0</v>
      </c>
      <c r="F29" s="92">
        <f>'Hardware &amp; Software'!I114</f>
        <v>0</v>
      </c>
      <c r="G29" s="300" cm="1">
        <f t="array" ref="G29">SUM(C29:F29*C30)</f>
        <v>0</v>
      </c>
      <c r="H29" s="375"/>
    </row>
    <row r="30" spans="2:8" s="375" customFormat="1" ht="18" customHeight="1" x14ac:dyDescent="0.35">
      <c r="B30" s="400" t="s">
        <v>201</v>
      </c>
      <c r="C30" s="401">
        <v>7.0000000000000007E-2</v>
      </c>
      <c r="D30" s="93"/>
      <c r="E30" s="93"/>
      <c r="F30" s="93"/>
    </row>
    <row r="31" spans="2:8" ht="18" customHeight="1" x14ac:dyDescent="0.35">
      <c r="B31" s="30"/>
      <c r="C31" s="93"/>
      <c r="D31" s="93"/>
      <c r="E31" s="93"/>
      <c r="F31" s="93"/>
      <c r="G31" s="375"/>
      <c r="H31" s="375"/>
    </row>
    <row r="32" spans="2:8" ht="18" customHeight="1" x14ac:dyDescent="0.35">
      <c r="B32" s="35" t="s">
        <v>77</v>
      </c>
      <c r="C32" s="476">
        <v>1</v>
      </c>
      <c r="D32" s="477"/>
    </row>
    <row r="33" spans="2:8" ht="18" customHeight="1" x14ac:dyDescent="0.35">
      <c r="B33" s="30" t="s">
        <v>78</v>
      </c>
      <c r="C33" s="209">
        <f>C29*C32</f>
        <v>0</v>
      </c>
      <c r="D33" s="209">
        <f>D29*C32</f>
        <v>0</v>
      </c>
      <c r="E33" s="114">
        <f>E29*C32</f>
        <v>0</v>
      </c>
      <c r="F33" s="114">
        <f>F29*C32</f>
        <v>0</v>
      </c>
      <c r="G33" s="114">
        <f>G29*C32</f>
        <v>0</v>
      </c>
      <c r="H33" s="375"/>
    </row>
    <row r="34" spans="2:8" s="403" customFormat="1" ht="18" customHeight="1" x14ac:dyDescent="0.35">
      <c r="B34" s="400"/>
      <c r="C34" s="93"/>
      <c r="D34" s="93"/>
      <c r="E34" s="93"/>
      <c r="F34" s="93"/>
    </row>
    <row r="35" spans="2:8" s="403" customFormat="1" ht="18" customHeight="1" x14ac:dyDescent="0.35">
      <c r="B35" s="400"/>
      <c r="C35" s="404"/>
      <c r="D35" s="404"/>
      <c r="E35" s="93"/>
      <c r="F35" s="93"/>
    </row>
    <row r="36" spans="2:8" ht="18" customHeight="1" x14ac:dyDescent="0.35">
      <c r="B36" s="110" t="s">
        <v>79</v>
      </c>
      <c r="C36" s="111">
        <f>SUM(C33:G33)</f>
        <v>0</v>
      </c>
    </row>
    <row r="37" spans="2:8" ht="18" customHeight="1" x14ac:dyDescent="0.35"/>
  </sheetData>
  <mergeCells count="7">
    <mergeCell ref="C32:D32"/>
    <mergeCell ref="B2:D2"/>
    <mergeCell ref="B3:D3"/>
    <mergeCell ref="F5:G5"/>
    <mergeCell ref="E2:G2"/>
    <mergeCell ref="E3:G3"/>
    <mergeCell ref="C5:E5"/>
  </mergeCells>
  <dataValidations count="2">
    <dataValidation type="list" allowBlank="1" showInputMessage="1" showErrorMessage="1" sqref="C23" xr:uid="{873B6D17-38D6-4823-985C-76D2816B7F65}">
      <formula1>"1st, 2nd, 3rd, 4th"</formula1>
    </dataValidation>
    <dataValidation type="list" allowBlank="1" showInputMessage="1" showErrorMessage="1" sqref="C26" xr:uid="{C8506437-841C-408C-BCAF-A1496E187332}">
      <formula1>"Yes, No"</formula1>
    </dataValidation>
  </dataValidations>
  <pageMargins left="0.23622047244094491" right="0.23622047244094491" top="0.59055118110236227" bottom="0.59055118110236227" header="0.31496062992125984" footer="0.31496062992125984"/>
  <pageSetup paperSize="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1C7CD3-203E-4DD9-A324-96880D426D38}">
  <sheetPr>
    <tabColor theme="5" tint="0.59999389629810485"/>
  </sheetPr>
  <dimension ref="B1:I48"/>
  <sheetViews>
    <sheetView showGridLines="0" topLeftCell="A39" zoomScaleNormal="100" workbookViewId="0">
      <selection activeCell="E42" sqref="E42"/>
    </sheetView>
  </sheetViews>
  <sheetFormatPr defaultColWidth="9.1796875" defaultRowHeight="14.5" x14ac:dyDescent="0.35"/>
  <cols>
    <col min="1" max="1" width="2.81640625" style="33" customWidth="1"/>
    <col min="2" max="2" width="36" style="33" customWidth="1"/>
    <col min="3" max="3" width="19.1796875" style="33" customWidth="1"/>
    <col min="4" max="4" width="36.81640625" style="33" customWidth="1"/>
    <col min="5" max="5" width="20.1796875" style="33" customWidth="1"/>
    <col min="6" max="8" width="9.1796875" style="33"/>
    <col min="9" max="9" width="61.1796875" style="33" customWidth="1"/>
    <col min="10" max="16384" width="9.1796875" style="33"/>
  </cols>
  <sheetData>
    <row r="1" spans="2:5" ht="34" customHeight="1" x14ac:dyDescent="0.35"/>
    <row r="2" spans="2:5" ht="15" customHeight="1" x14ac:dyDescent="0.35"/>
    <row r="3" spans="2:5" x14ac:dyDescent="0.35">
      <c r="B3" s="39"/>
      <c r="C3" s="40"/>
      <c r="D3" s="40"/>
      <c r="E3" s="38"/>
    </row>
    <row r="4" spans="2:5" x14ac:dyDescent="0.35">
      <c r="B4" s="41" t="s">
        <v>26</v>
      </c>
      <c r="C4" s="40"/>
      <c r="D4" s="40"/>
      <c r="E4" s="38"/>
    </row>
    <row r="5" spans="2:5" ht="20.149999999999999" customHeight="1" x14ac:dyDescent="0.35">
      <c r="B5" s="37" t="s">
        <v>157</v>
      </c>
      <c r="C5" s="499"/>
      <c r="D5" s="500"/>
      <c r="E5" s="38"/>
    </row>
    <row r="6" spans="2:5" ht="20.149999999999999" customHeight="1" x14ac:dyDescent="0.35">
      <c r="B6" s="37" t="s">
        <v>158</v>
      </c>
      <c r="C6" s="503"/>
      <c r="D6" s="504"/>
      <c r="E6" s="38"/>
    </row>
    <row r="7" spans="2:5" ht="20.149999999999999" customHeight="1" x14ac:dyDescent="0.35">
      <c r="B7" s="37" t="s">
        <v>87</v>
      </c>
      <c r="C7" s="501" t="str">
        <f>IF('Claim Summary'!$C$5&lt;&gt;0,'Claim Summary'!$C$5,"")</f>
        <v/>
      </c>
      <c r="D7" s="502"/>
      <c r="E7" s="507" t="s">
        <v>102</v>
      </c>
    </row>
    <row r="8" spans="2:5" ht="29.25" customHeight="1" x14ac:dyDescent="0.35">
      <c r="B8" s="37" t="s">
        <v>159</v>
      </c>
      <c r="C8" s="501" t="str">
        <f>IF('Claim Summary'!$C$10&lt;&gt;0,'Claim Summary'!$C$10,"")</f>
        <v/>
      </c>
      <c r="D8" s="502"/>
      <c r="E8" s="508"/>
    </row>
    <row r="9" spans="2:5" s="408" customFormat="1" ht="29.25" customHeight="1" x14ac:dyDescent="0.35">
      <c r="B9" s="37" t="s">
        <v>221</v>
      </c>
      <c r="C9" s="501" t="str">
        <f>IF('Claim Summary'!$C$11&lt;&gt;0,'Claim Summary'!$C$11,"")</f>
        <v/>
      </c>
      <c r="D9" s="502"/>
      <c r="E9" s="40"/>
    </row>
    <row r="10" spans="2:5" s="43" customFormat="1" ht="12.5" x14ac:dyDescent="0.25">
      <c r="B10" s="42"/>
    </row>
    <row r="11" spans="2:5" s="45" customFormat="1" ht="12.5" x14ac:dyDescent="0.25">
      <c r="B11" s="44" t="s">
        <v>122</v>
      </c>
    </row>
    <row r="12" spans="2:5" s="46" customFormat="1" ht="13" x14ac:dyDescent="0.3">
      <c r="B12" s="44" t="s">
        <v>27</v>
      </c>
    </row>
    <row r="13" spans="2:5" s="45" customFormat="1" ht="12.5" x14ac:dyDescent="0.25">
      <c r="B13" s="44"/>
    </row>
    <row r="14" spans="2:5" s="43" customFormat="1" ht="12.5" x14ac:dyDescent="0.25">
      <c r="B14" s="487" t="s">
        <v>71</v>
      </c>
      <c r="C14" s="489" t="s">
        <v>28</v>
      </c>
      <c r="D14" s="489"/>
      <c r="E14" s="485" t="s">
        <v>29</v>
      </c>
    </row>
    <row r="15" spans="2:5" s="43" customFormat="1" ht="12.5" x14ac:dyDescent="0.25">
      <c r="B15" s="488"/>
      <c r="C15" s="490"/>
      <c r="D15" s="490"/>
      <c r="E15" s="486"/>
    </row>
    <row r="16" spans="2:5" ht="45" customHeight="1" x14ac:dyDescent="0.35">
      <c r="B16" s="196" t="s">
        <v>30</v>
      </c>
      <c r="C16" s="510" t="s">
        <v>160</v>
      </c>
      <c r="D16" s="511"/>
      <c r="E16" s="48" t="s">
        <v>31</v>
      </c>
    </row>
    <row r="17" spans="2:9" s="43" customFormat="1" ht="113.25" customHeight="1" x14ac:dyDescent="0.25">
      <c r="B17" s="419" t="s">
        <v>250</v>
      </c>
      <c r="C17" s="509" t="s">
        <v>161</v>
      </c>
      <c r="D17" s="509"/>
      <c r="E17" s="48" t="s">
        <v>31</v>
      </c>
    </row>
    <row r="18" spans="2:9" s="43" customFormat="1" ht="40" customHeight="1" x14ac:dyDescent="0.25">
      <c r="B18" s="47" t="s">
        <v>62</v>
      </c>
      <c r="C18" s="505" t="s">
        <v>64</v>
      </c>
      <c r="D18" s="506"/>
      <c r="E18" s="48" t="s">
        <v>31</v>
      </c>
    </row>
    <row r="19" spans="2:9" ht="50.15" customHeight="1" x14ac:dyDescent="0.35">
      <c r="B19" s="515" t="s">
        <v>34</v>
      </c>
      <c r="C19" s="521" t="s">
        <v>35</v>
      </c>
      <c r="D19" s="521"/>
      <c r="E19" s="512" t="s">
        <v>31</v>
      </c>
    </row>
    <row r="20" spans="2:9" ht="25" customHeight="1" x14ac:dyDescent="0.35">
      <c r="B20" s="516"/>
      <c r="C20" s="50" t="s">
        <v>36</v>
      </c>
      <c r="D20" s="51"/>
      <c r="E20" s="513"/>
    </row>
    <row r="21" spans="2:9" ht="25" customHeight="1" x14ac:dyDescent="0.35">
      <c r="B21" s="516"/>
      <c r="C21" s="50" t="s">
        <v>37</v>
      </c>
      <c r="D21" s="51"/>
      <c r="E21" s="513"/>
    </row>
    <row r="22" spans="2:9" ht="25" customHeight="1" x14ac:dyDescent="0.35">
      <c r="B22" s="517"/>
      <c r="C22" s="52"/>
      <c r="D22" s="53"/>
      <c r="E22" s="514"/>
    </row>
    <row r="23" spans="2:9" ht="105" customHeight="1" x14ac:dyDescent="0.35">
      <c r="B23" s="515" t="s">
        <v>38</v>
      </c>
      <c r="C23" s="526" t="s">
        <v>39</v>
      </c>
      <c r="D23" s="527"/>
      <c r="E23" s="528" t="s">
        <v>40</v>
      </c>
    </row>
    <row r="24" spans="2:9" ht="20.149999999999999" customHeight="1" x14ac:dyDescent="0.35">
      <c r="B24" s="524"/>
      <c r="C24" s="491" t="s">
        <v>41</v>
      </c>
      <c r="D24" s="492"/>
      <c r="E24" s="529"/>
    </row>
    <row r="25" spans="2:9" ht="90" customHeight="1" x14ac:dyDescent="0.35">
      <c r="B25" s="525"/>
      <c r="C25" s="493" t="s">
        <v>42</v>
      </c>
      <c r="D25" s="494"/>
      <c r="E25" s="530"/>
      <c r="I25" s="54"/>
    </row>
    <row r="26" spans="2:9" s="43" customFormat="1" ht="12.5" x14ac:dyDescent="0.25">
      <c r="B26" s="44"/>
    </row>
    <row r="27" spans="2:9" s="43" customFormat="1" ht="12.5" x14ac:dyDescent="0.25">
      <c r="B27" s="44"/>
    </row>
    <row r="28" spans="2:9" s="43" customFormat="1" ht="12.75" customHeight="1" x14ac:dyDescent="0.25">
      <c r="B28" s="487" t="s">
        <v>104</v>
      </c>
      <c r="C28" s="489" t="s">
        <v>28</v>
      </c>
      <c r="D28" s="489"/>
      <c r="E28" s="485" t="s">
        <v>29</v>
      </c>
    </row>
    <row r="29" spans="2:9" s="43" customFormat="1" ht="12.65" customHeight="1" x14ac:dyDescent="0.25">
      <c r="B29" s="488"/>
      <c r="C29" s="490"/>
      <c r="D29" s="490"/>
      <c r="E29" s="486"/>
    </row>
    <row r="30" spans="2:9" s="43" customFormat="1" ht="187.5" customHeight="1" x14ac:dyDescent="0.25">
      <c r="B30" s="49" t="s">
        <v>162</v>
      </c>
      <c r="C30" s="497" t="s">
        <v>167</v>
      </c>
      <c r="D30" s="498"/>
      <c r="E30" s="48" t="s">
        <v>31</v>
      </c>
    </row>
    <row r="31" spans="2:9" s="43" customFormat="1" ht="84" customHeight="1" x14ac:dyDescent="0.25">
      <c r="B31" s="49" t="s">
        <v>164</v>
      </c>
      <c r="C31" s="496" t="s">
        <v>165</v>
      </c>
      <c r="D31" s="496"/>
      <c r="E31" s="48" t="s">
        <v>31</v>
      </c>
    </row>
    <row r="32" spans="2:9" s="214" customFormat="1" ht="99.75" customHeight="1" x14ac:dyDescent="0.25">
      <c r="B32" s="49" t="s">
        <v>33</v>
      </c>
      <c r="C32" s="495" t="s">
        <v>166</v>
      </c>
      <c r="D32" s="495"/>
      <c r="E32" s="216" t="s">
        <v>31</v>
      </c>
    </row>
    <row r="33" spans="2:5" s="43" customFormat="1" ht="158.25" customHeight="1" x14ac:dyDescent="0.25">
      <c r="B33" s="49" t="s">
        <v>163</v>
      </c>
      <c r="C33" s="495" t="s">
        <v>170</v>
      </c>
      <c r="D33" s="495"/>
      <c r="E33" s="48" t="s">
        <v>31</v>
      </c>
    </row>
    <row r="34" spans="2:5" s="214" customFormat="1" ht="63" customHeight="1" x14ac:dyDescent="0.25">
      <c r="B34" s="224" t="s">
        <v>209</v>
      </c>
      <c r="C34" s="522" t="s">
        <v>210</v>
      </c>
      <c r="D34" s="523"/>
      <c r="E34" s="223" t="s">
        <v>31</v>
      </c>
    </row>
    <row r="35" spans="2:5" s="43" customFormat="1" ht="12.5" x14ac:dyDescent="0.25">
      <c r="B35" s="44"/>
    </row>
    <row r="36" spans="2:5" s="214" customFormat="1" ht="12.75" customHeight="1" x14ac:dyDescent="0.25">
      <c r="B36" s="519" t="s">
        <v>0</v>
      </c>
      <c r="C36" s="489" t="s">
        <v>28</v>
      </c>
      <c r="D36" s="489"/>
      <c r="E36" s="485" t="s">
        <v>29</v>
      </c>
    </row>
    <row r="37" spans="2:5" s="214" customFormat="1" ht="12.5" x14ac:dyDescent="0.25">
      <c r="B37" s="520"/>
      <c r="C37" s="490"/>
      <c r="D37" s="490"/>
      <c r="E37" s="486"/>
    </row>
    <row r="38" spans="2:5" s="214" customFormat="1" ht="250.5" customHeight="1" x14ac:dyDescent="0.25">
      <c r="B38" s="210" t="s">
        <v>33</v>
      </c>
      <c r="C38" s="495" t="s">
        <v>168</v>
      </c>
      <c r="D38" s="495"/>
      <c r="E38" s="213" t="s">
        <v>31</v>
      </c>
    </row>
    <row r="39" spans="2:5" s="214" customFormat="1" ht="12.5" x14ac:dyDescent="0.25">
      <c r="B39" s="215"/>
    </row>
    <row r="40" spans="2:5" s="43" customFormat="1" ht="15.75" customHeight="1" x14ac:dyDescent="0.25">
      <c r="B40" s="487" t="s">
        <v>195</v>
      </c>
      <c r="C40" s="489"/>
      <c r="D40" s="489"/>
      <c r="E40" s="485" t="s">
        <v>29</v>
      </c>
    </row>
    <row r="41" spans="2:5" s="43" customFormat="1" ht="12.5" x14ac:dyDescent="0.25">
      <c r="B41" s="488"/>
      <c r="C41" s="490"/>
      <c r="D41" s="490"/>
      <c r="E41" s="486"/>
    </row>
    <row r="42" spans="2:5" s="43" customFormat="1" ht="101.25" customHeight="1" x14ac:dyDescent="0.25">
      <c r="B42" s="47" t="s">
        <v>32</v>
      </c>
      <c r="C42" s="518" t="s">
        <v>206</v>
      </c>
      <c r="D42" s="518"/>
      <c r="E42" s="48" t="s">
        <v>31</v>
      </c>
    </row>
    <row r="43" spans="2:5" s="43" customFormat="1" ht="121.5" customHeight="1" x14ac:dyDescent="0.25">
      <c r="B43" s="224" t="s">
        <v>33</v>
      </c>
      <c r="C43" s="518" t="s">
        <v>169</v>
      </c>
      <c r="D43" s="518"/>
      <c r="E43" s="223" t="s">
        <v>31</v>
      </c>
    </row>
    <row r="44" spans="2:5" s="43" customFormat="1" ht="12.5" x14ac:dyDescent="0.25">
      <c r="B44" s="44"/>
    </row>
    <row r="45" spans="2:5" x14ac:dyDescent="0.35">
      <c r="B45" s="487" t="s">
        <v>207</v>
      </c>
      <c r="C45" s="489"/>
      <c r="D45" s="489"/>
      <c r="E45" s="485" t="s">
        <v>29</v>
      </c>
    </row>
    <row r="46" spans="2:5" x14ac:dyDescent="0.35">
      <c r="B46" s="488"/>
      <c r="C46" s="490"/>
      <c r="D46" s="490"/>
      <c r="E46" s="486"/>
    </row>
    <row r="47" spans="2:5" ht="96" customHeight="1" x14ac:dyDescent="0.35">
      <c r="B47" s="47" t="s">
        <v>32</v>
      </c>
      <c r="C47" s="518" t="s">
        <v>208</v>
      </c>
      <c r="D47" s="518"/>
      <c r="E47" s="223" t="s">
        <v>31</v>
      </c>
    </row>
    <row r="48" spans="2:5" ht="132.75" customHeight="1" x14ac:dyDescent="0.35">
      <c r="B48" s="224" t="s">
        <v>33</v>
      </c>
      <c r="C48" s="518" t="s">
        <v>169</v>
      </c>
      <c r="D48" s="518"/>
      <c r="E48" s="223" t="s">
        <v>31</v>
      </c>
    </row>
  </sheetData>
  <mergeCells count="42">
    <mergeCell ref="B45:B46"/>
    <mergeCell ref="C45:D46"/>
    <mergeCell ref="E45:E46"/>
    <mergeCell ref="C48:D48"/>
    <mergeCell ref="C47:D47"/>
    <mergeCell ref="E19:E22"/>
    <mergeCell ref="B19:B22"/>
    <mergeCell ref="C43:D43"/>
    <mergeCell ref="E36:E37"/>
    <mergeCell ref="B40:B41"/>
    <mergeCell ref="C40:D41"/>
    <mergeCell ref="E40:E41"/>
    <mergeCell ref="C42:D42"/>
    <mergeCell ref="B36:B37"/>
    <mergeCell ref="C36:D37"/>
    <mergeCell ref="C38:D38"/>
    <mergeCell ref="C19:D19"/>
    <mergeCell ref="C34:D34"/>
    <mergeCell ref="B23:B25"/>
    <mergeCell ref="C23:D23"/>
    <mergeCell ref="E23:E25"/>
    <mergeCell ref="B14:B15"/>
    <mergeCell ref="C14:D15"/>
    <mergeCell ref="C18:D18"/>
    <mergeCell ref="E14:E15"/>
    <mergeCell ref="E7:E8"/>
    <mergeCell ref="C7:D7"/>
    <mergeCell ref="C17:D17"/>
    <mergeCell ref="C16:D16"/>
    <mergeCell ref="C33:D33"/>
    <mergeCell ref="C31:D31"/>
    <mergeCell ref="C30:D30"/>
    <mergeCell ref="C32:D32"/>
    <mergeCell ref="C5:D5"/>
    <mergeCell ref="C8:D8"/>
    <mergeCell ref="C6:D6"/>
    <mergeCell ref="C9:D9"/>
    <mergeCell ref="E28:E29"/>
    <mergeCell ref="B28:B29"/>
    <mergeCell ref="C28:D29"/>
    <mergeCell ref="C24:D24"/>
    <mergeCell ref="C25:D25"/>
  </mergeCells>
  <conditionalFormatting sqref="E16:E22">
    <cfRule type="containsText" dxfId="38" priority="31" operator="containsText" text="No">
      <formula>NOT(ISERROR(SEARCH("No",E16)))</formula>
    </cfRule>
    <cfRule type="containsText" dxfId="37" priority="32" operator="containsText" text="Yes">
      <formula>NOT(ISERROR(SEARCH("Yes",E16)))</formula>
    </cfRule>
  </conditionalFormatting>
  <conditionalFormatting sqref="E30">
    <cfRule type="containsText" dxfId="36" priority="27" operator="containsText" text="No">
      <formula>NOT(ISERROR(SEARCH("No",E30)))</formula>
    </cfRule>
    <cfRule type="containsText" dxfId="35" priority="28" operator="containsText" text="Yes">
      <formula>NOT(ISERROR(SEARCH("Yes",E30)))</formula>
    </cfRule>
  </conditionalFormatting>
  <conditionalFormatting sqref="E30:E31">
    <cfRule type="containsText" dxfId="34" priority="29" operator="containsText" text="No">
      <formula>NOT(ISERROR(SEARCH("No",E30)))</formula>
    </cfRule>
    <cfRule type="containsText" dxfId="33" priority="30" operator="containsText" text="Yes">
      <formula>NOT(ISERROR(SEARCH("Yes",E30)))</formula>
    </cfRule>
  </conditionalFormatting>
  <conditionalFormatting sqref="E31">
    <cfRule type="containsText" dxfId="32" priority="43" operator="containsText" text="No">
      <formula>NOT(ISERROR(SEARCH("No",E31)))</formula>
    </cfRule>
    <cfRule type="containsText" dxfId="31" priority="44" operator="containsText" text="Yes">
      <formula>NOT(ISERROR(SEARCH("Yes",E31)))</formula>
    </cfRule>
  </conditionalFormatting>
  <conditionalFormatting sqref="E32:E34">
    <cfRule type="containsText" dxfId="30" priority="1" operator="containsText" text="No">
      <formula>NOT(ISERROR(SEARCH("No",E32)))</formula>
    </cfRule>
    <cfRule type="containsText" dxfId="29" priority="2" operator="containsText" text="Yes">
      <formula>NOT(ISERROR(SEARCH("Yes",E32)))</formula>
    </cfRule>
  </conditionalFormatting>
  <conditionalFormatting sqref="E38">
    <cfRule type="containsText" dxfId="28" priority="23" operator="containsText" text="No">
      <formula>NOT(ISERROR(SEARCH("No",E38)))</formula>
    </cfRule>
    <cfRule type="containsText" dxfId="27" priority="24" operator="containsText" text="Yes">
      <formula>NOT(ISERROR(SEARCH("Yes",E38)))</formula>
    </cfRule>
  </conditionalFormatting>
  <conditionalFormatting sqref="E42:E43">
    <cfRule type="containsText" dxfId="26" priority="11" operator="containsText" text="No">
      <formula>NOT(ISERROR(SEARCH("No",E42)))</formula>
    </cfRule>
    <cfRule type="containsText" dxfId="25" priority="12" operator="containsText" text="Yes">
      <formula>NOT(ISERROR(SEARCH("Yes",E42)))</formula>
    </cfRule>
  </conditionalFormatting>
  <conditionalFormatting sqref="E43">
    <cfRule type="containsText" dxfId="24" priority="9" operator="containsText" text="No">
      <formula>NOT(ISERROR(SEARCH("No",E43)))</formula>
    </cfRule>
    <cfRule type="containsText" dxfId="23" priority="10" operator="containsText" text="Yes">
      <formula>NOT(ISERROR(SEARCH("Yes",E43)))</formula>
    </cfRule>
  </conditionalFormatting>
  <conditionalFormatting sqref="E47:E48">
    <cfRule type="containsText" dxfId="22" priority="5" operator="containsText" text="No">
      <formula>NOT(ISERROR(SEARCH("No",E47)))</formula>
    </cfRule>
    <cfRule type="containsText" dxfId="21" priority="6" operator="containsText" text="Yes">
      <formula>NOT(ISERROR(SEARCH("Yes",E47)))</formula>
    </cfRule>
  </conditionalFormatting>
  <conditionalFormatting sqref="E48">
    <cfRule type="containsText" dxfId="20" priority="3" operator="containsText" text="No">
      <formula>NOT(ISERROR(SEARCH("No",E48)))</formula>
    </cfRule>
    <cfRule type="containsText" dxfId="19" priority="4" operator="containsText" text="Yes">
      <formula>NOT(ISERROR(SEARCH("Yes",E48)))</formula>
    </cfRule>
  </conditionalFormatting>
  <dataValidations count="2">
    <dataValidation type="list" allowBlank="1" showInputMessage="1" showErrorMessage="1" sqref="E16:E17 E19:E22 E47:E48 E38 E42:E43 E30:E34" xr:uid="{E70D2FF6-4119-4C4F-A0DA-2ABA8BDC8100}">
      <formula1>"Please confirm…,Yes"</formula1>
    </dataValidation>
    <dataValidation type="list" allowBlank="1" showInputMessage="1" showErrorMessage="1" sqref="E18" xr:uid="{B78C4A4E-5508-4FD1-A4B5-F4AB56ADC4E9}">
      <formula1>"Please confirm…,Yes, N/A Grant Approved is &lt; €400k"</formula1>
    </dataValidation>
  </dataValidations>
  <hyperlinks>
    <hyperlink ref="C24" r:id="rId1" xr:uid="{C80F85FC-30C9-4257-A9AD-0FF3F3A4FD27}"/>
  </hyperlinks>
  <pageMargins left="0.31496062992125984" right="0.31496062992125984" top="0.27559055118110237" bottom="0.27559055118110237" header="0.11811023622047245" footer="0.11811023622047245"/>
  <pageSetup paperSize="9" scale="84" orientation="portrait"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A92A00-0862-4A6C-A040-2A151967BDBD}">
  <sheetPr>
    <tabColor rgb="FF00B050"/>
  </sheetPr>
  <dimension ref="A1:J24"/>
  <sheetViews>
    <sheetView topLeftCell="A15" workbookViewId="0">
      <selection activeCell="G15" sqref="G15"/>
    </sheetView>
  </sheetViews>
  <sheetFormatPr defaultColWidth="9.1796875" defaultRowHeight="14.5" x14ac:dyDescent="0.35"/>
  <cols>
    <col min="1" max="1" width="2.81640625" style="429" customWidth="1"/>
    <col min="2" max="2" width="48.453125" style="429" customWidth="1"/>
    <col min="3" max="3" width="19.1796875" style="429" customWidth="1"/>
    <col min="4" max="4" width="35.7265625" style="429" customWidth="1"/>
    <col min="5" max="5" width="20.1796875" style="429" customWidth="1"/>
    <col min="6" max="8" width="9.1796875" style="429"/>
    <col min="9" max="9" width="61.1796875" style="429" customWidth="1"/>
    <col min="10" max="16384" width="9.1796875" style="429"/>
  </cols>
  <sheetData>
    <row r="1" spans="1:10" ht="60.75" customHeight="1" x14ac:dyDescent="0.35">
      <c r="B1" s="541"/>
      <c r="C1" s="541"/>
      <c r="D1" s="541"/>
      <c r="E1" s="541"/>
    </row>
    <row r="2" spans="1:10" ht="6.75" customHeight="1" x14ac:dyDescent="0.35">
      <c r="B2" s="430"/>
      <c r="C2" s="430"/>
      <c r="D2" s="430"/>
      <c r="E2" s="430"/>
    </row>
    <row r="3" spans="1:10" x14ac:dyDescent="0.35">
      <c r="A3" s="431"/>
      <c r="B3" s="535" t="s">
        <v>235</v>
      </c>
      <c r="C3" s="536"/>
      <c r="D3" s="536"/>
      <c r="E3" s="536"/>
      <c r="F3" s="432"/>
    </row>
    <row r="4" spans="1:10" x14ac:dyDescent="0.35">
      <c r="A4" s="431"/>
      <c r="B4" s="535"/>
      <c r="C4" s="536"/>
      <c r="D4" s="536"/>
      <c r="E4" s="536"/>
      <c r="F4" s="432"/>
    </row>
    <row r="5" spans="1:10" x14ac:dyDescent="0.35">
      <c r="A5" s="431"/>
      <c r="B5" s="433" t="s">
        <v>87</v>
      </c>
      <c r="C5" s="542" t="str">
        <f>IF('Claim Summary'!$C$5&lt;&gt;0,'Claim Summary'!$C$5,"")</f>
        <v/>
      </c>
      <c r="D5" s="542"/>
      <c r="E5" s="543" t="s">
        <v>102</v>
      </c>
      <c r="F5" s="432"/>
    </row>
    <row r="6" spans="1:10" x14ac:dyDescent="0.35">
      <c r="A6" s="431"/>
      <c r="B6" s="433" t="s">
        <v>236</v>
      </c>
      <c r="C6" s="542" t="str">
        <f>IF('Claim Summary'!$C$10&lt;&gt;0,'Claim Summary'!$C$10,"")</f>
        <v/>
      </c>
      <c r="D6" s="542"/>
      <c r="E6" s="544"/>
      <c r="F6" s="432"/>
    </row>
    <row r="7" spans="1:10" x14ac:dyDescent="0.35">
      <c r="A7" s="431"/>
      <c r="B7" s="433" t="s">
        <v>221</v>
      </c>
      <c r="C7" s="542" t="str">
        <f>IF('Claim Summary'!$C$11&lt;&gt;0,'Claim Summary'!$C$11,"")</f>
        <v/>
      </c>
      <c r="D7" s="542"/>
      <c r="E7" s="545"/>
      <c r="F7" s="432"/>
    </row>
    <row r="8" spans="1:10" s="434" customFormat="1" ht="12.5" x14ac:dyDescent="0.25">
      <c r="B8" s="435"/>
      <c r="C8" s="436"/>
      <c r="D8" s="436"/>
      <c r="E8" s="436"/>
    </row>
    <row r="9" spans="1:10" s="434" customFormat="1" ht="12.5" x14ac:dyDescent="0.25">
      <c r="B9" s="437"/>
      <c r="C9" s="438"/>
      <c r="D9" s="438"/>
      <c r="E9" s="438"/>
    </row>
    <row r="10" spans="1:10" s="434" customFormat="1" ht="12.5" x14ac:dyDescent="0.25">
      <c r="A10" s="439"/>
      <c r="B10" s="535" t="s">
        <v>71</v>
      </c>
      <c r="C10" s="536"/>
      <c r="D10" s="536"/>
      <c r="E10" s="546" t="s">
        <v>29</v>
      </c>
      <c r="F10" s="440"/>
    </row>
    <row r="11" spans="1:10" s="434" customFormat="1" ht="12.5" x14ac:dyDescent="0.25">
      <c r="A11" s="439"/>
      <c r="B11" s="535"/>
      <c r="C11" s="536"/>
      <c r="D11" s="536"/>
      <c r="E11" s="546"/>
      <c r="F11" s="440"/>
    </row>
    <row r="12" spans="1:10" ht="45.75" customHeight="1" x14ac:dyDescent="0.35">
      <c r="A12" s="431"/>
      <c r="B12" s="540" t="s">
        <v>237</v>
      </c>
      <c r="C12" s="538"/>
      <c r="D12" s="538"/>
      <c r="E12" s="441" t="s">
        <v>31</v>
      </c>
      <c r="F12" s="432"/>
    </row>
    <row r="13" spans="1:10" ht="45.75" customHeight="1" x14ac:dyDescent="0.35">
      <c r="A13" s="431"/>
      <c r="B13" s="540" t="s">
        <v>238</v>
      </c>
      <c r="C13" s="538"/>
      <c r="D13" s="538"/>
      <c r="E13" s="441" t="s">
        <v>31</v>
      </c>
      <c r="F13" s="432"/>
    </row>
    <row r="14" spans="1:10" ht="45.75" customHeight="1" x14ac:dyDescent="0.35">
      <c r="A14" s="431"/>
      <c r="B14" s="540" t="s">
        <v>239</v>
      </c>
      <c r="C14" s="538"/>
      <c r="D14" s="538"/>
      <c r="E14" s="441" t="s">
        <v>31</v>
      </c>
      <c r="F14" s="432"/>
    </row>
    <row r="15" spans="1:10" ht="45.75" customHeight="1" x14ac:dyDescent="0.35">
      <c r="A15" s="431"/>
      <c r="B15" s="540" t="s">
        <v>240</v>
      </c>
      <c r="C15" s="538"/>
      <c r="D15" s="538"/>
      <c r="E15" s="441" t="s">
        <v>31</v>
      </c>
      <c r="F15" s="432"/>
    </row>
    <row r="16" spans="1:10" s="434" customFormat="1" ht="45.75" customHeight="1" x14ac:dyDescent="0.25">
      <c r="A16" s="439"/>
      <c r="B16" s="540" t="s">
        <v>241</v>
      </c>
      <c r="C16" s="538"/>
      <c r="D16" s="538"/>
      <c r="E16" s="441" t="s">
        <v>31</v>
      </c>
      <c r="F16" s="440"/>
      <c r="I16" s="531"/>
      <c r="J16" s="531"/>
    </row>
    <row r="17" spans="1:6" s="434" customFormat="1" ht="12.5" x14ac:dyDescent="0.25">
      <c r="B17" s="442"/>
      <c r="C17" s="443"/>
      <c r="D17" s="436"/>
      <c r="E17" s="436"/>
    </row>
    <row r="18" spans="1:6" s="434" customFormat="1" x14ac:dyDescent="0.35">
      <c r="A18" s="439"/>
      <c r="B18" s="444" t="s">
        <v>242</v>
      </c>
      <c r="C18" s="532" t="s">
        <v>243</v>
      </c>
      <c r="D18" s="533"/>
      <c r="E18" s="534"/>
    </row>
    <row r="19" spans="1:6" s="434" customFormat="1" ht="12.5" x14ac:dyDescent="0.25">
      <c r="B19" s="445"/>
      <c r="C19" s="446"/>
      <c r="D19" s="438"/>
      <c r="E19" s="438"/>
    </row>
    <row r="20" spans="1:6" s="434" customFormat="1" ht="12.5" x14ac:dyDescent="0.25">
      <c r="A20" s="439"/>
      <c r="B20" s="535" t="s">
        <v>244</v>
      </c>
      <c r="C20" s="536"/>
      <c r="D20" s="536"/>
      <c r="E20" s="536"/>
      <c r="F20" s="440"/>
    </row>
    <row r="21" spans="1:6" s="434" customFormat="1" ht="12.5" x14ac:dyDescent="0.25">
      <c r="A21" s="439"/>
      <c r="B21" s="535"/>
      <c r="C21" s="536"/>
      <c r="D21" s="536"/>
      <c r="E21" s="536"/>
      <c r="F21" s="440"/>
    </row>
    <row r="22" spans="1:6" s="434" customFormat="1" ht="42.75" customHeight="1" x14ac:dyDescent="0.25">
      <c r="A22" s="439"/>
      <c r="B22" s="537" t="s">
        <v>245</v>
      </c>
      <c r="C22" s="538"/>
      <c r="D22" s="538"/>
      <c r="E22" s="538"/>
      <c r="F22" s="440"/>
    </row>
    <row r="23" spans="1:6" s="434" customFormat="1" ht="26" x14ac:dyDescent="0.25">
      <c r="A23" s="439"/>
      <c r="B23" s="447" t="s">
        <v>33</v>
      </c>
      <c r="C23" s="539" t="s">
        <v>246</v>
      </c>
      <c r="D23" s="539"/>
      <c r="E23" s="441" t="s">
        <v>31</v>
      </c>
      <c r="F23" s="440"/>
    </row>
    <row r="24" spans="1:6" s="434" customFormat="1" ht="12.5" x14ac:dyDescent="0.25">
      <c r="B24" s="445"/>
      <c r="C24" s="448"/>
      <c r="D24" s="448"/>
      <c r="E24" s="448"/>
    </row>
  </sheetData>
  <mergeCells count="18">
    <mergeCell ref="B15:D15"/>
    <mergeCell ref="B16:D16"/>
    <mergeCell ref="B1:E1"/>
    <mergeCell ref="B3:E4"/>
    <mergeCell ref="C5:D5"/>
    <mergeCell ref="E5:E7"/>
    <mergeCell ref="C6:D6"/>
    <mergeCell ref="C7:D7"/>
    <mergeCell ref="B10:D11"/>
    <mergeCell ref="E10:E11"/>
    <mergeCell ref="B12:D12"/>
    <mergeCell ref="B13:D13"/>
    <mergeCell ref="B14:D14"/>
    <mergeCell ref="I16:J16"/>
    <mergeCell ref="C18:E18"/>
    <mergeCell ref="B20:E21"/>
    <mergeCell ref="B22:E22"/>
    <mergeCell ref="C23:D23"/>
  </mergeCells>
  <conditionalFormatting sqref="E12:E16">
    <cfRule type="containsText" dxfId="18" priority="3" operator="containsText" text="No">
      <formula>NOT(ISERROR(SEARCH("No",E12)))</formula>
    </cfRule>
    <cfRule type="containsText" dxfId="17" priority="4" operator="containsText" text="Yes">
      <formula>NOT(ISERROR(SEARCH("Yes",E12)))</formula>
    </cfRule>
  </conditionalFormatting>
  <conditionalFormatting sqref="E23">
    <cfRule type="containsText" dxfId="16" priority="1" operator="containsText" text="No">
      <formula>NOT(ISERROR(SEARCH("No",E23)))</formula>
    </cfRule>
    <cfRule type="containsText" dxfId="15" priority="2" operator="containsText" text="Yes">
      <formula>NOT(ISERROR(SEARCH("Yes",E23)))</formula>
    </cfRule>
  </conditionalFormatting>
  <dataValidations count="1">
    <dataValidation type="list" allowBlank="1" showInputMessage="1" showErrorMessage="1" sqref="E23 E12:E16" xr:uid="{1A8DC178-8A1F-4D48-A5CC-B5D570176352}">
      <formula1>"Please confirm…,Yes"</formula1>
    </dataValidation>
  </dataValidations>
  <hyperlinks>
    <hyperlink ref="C18" r:id="rId1" xr:uid="{C39C478E-DC46-44C3-9817-86904AA9C975}"/>
  </hyperlinks>
  <pageMargins left="0.7" right="0.7" top="0.75" bottom="0.75" header="0.3" footer="0.3"/>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E620C8-8AD4-4C04-848D-3A63FB4B6645}">
  <sheetPr>
    <tabColor rgb="FF0563C1"/>
    <pageSetUpPr fitToPage="1"/>
  </sheetPr>
  <dimension ref="A1:X47"/>
  <sheetViews>
    <sheetView showGridLines="0" topLeftCell="C3" zoomScaleNormal="100" workbookViewId="0">
      <selection activeCell="M7" sqref="M7"/>
    </sheetView>
  </sheetViews>
  <sheetFormatPr defaultColWidth="9.1796875" defaultRowHeight="14.5" x14ac:dyDescent="0.35"/>
  <cols>
    <col min="1" max="1" width="6" style="117" customWidth="1"/>
    <col min="2" max="2" width="14.54296875" style="32" customWidth="1"/>
    <col min="3" max="3" width="38.7265625" style="32" customWidth="1"/>
    <col min="4" max="5" width="13.81640625" style="117" customWidth="1"/>
    <col min="6" max="6" width="48.1796875" style="32" customWidth="1"/>
    <col min="7" max="7" width="20.26953125" style="117" customWidth="1"/>
    <col min="8" max="8" width="15.7265625" style="32" customWidth="1"/>
    <col min="9" max="9" width="14.26953125" style="32" customWidth="1"/>
    <col min="10" max="10" width="10.54296875" style="32" customWidth="1"/>
    <col min="11" max="11" width="2.7265625" style="32" customWidth="1"/>
    <col min="12" max="12" width="19" style="32" customWidth="1"/>
    <col min="13" max="13" width="18.7265625" style="32" customWidth="1"/>
    <col min="14" max="14" width="20.7265625" style="32" customWidth="1"/>
    <col min="15" max="15" width="18.7265625" style="32" customWidth="1"/>
    <col min="16" max="16" width="45.7265625" style="32" customWidth="1"/>
    <col min="17" max="17" width="18.7265625" style="32" customWidth="1"/>
    <col min="18" max="18" width="35.1796875" style="32" customWidth="1"/>
    <col min="19" max="19" width="14.81640625" style="32" customWidth="1"/>
    <col min="20" max="16384" width="9.1796875" style="32"/>
  </cols>
  <sheetData>
    <row r="1" spans="1:24" ht="216.75" customHeight="1" x14ac:dyDescent="0.35"/>
    <row r="2" spans="1:24" ht="0.75" customHeight="1" x14ac:dyDescent="0.35"/>
    <row r="3" spans="1:24" ht="19.899999999999999" customHeight="1" x14ac:dyDescent="0.35">
      <c r="C3" s="160" t="s">
        <v>87</v>
      </c>
      <c r="D3" s="554" t="str">
        <f>IF('Claim Summary'!$C$5&lt;&gt;"",'Claim Summary'!$C$5,"")</f>
        <v/>
      </c>
      <c r="E3" s="555"/>
      <c r="F3" s="556"/>
      <c r="G3" s="558"/>
      <c r="H3" s="558"/>
      <c r="I3" s="558"/>
    </row>
    <row r="4" spans="1:24" ht="19.899999999999999" customHeight="1" x14ac:dyDescent="0.35">
      <c r="C4" s="160" t="s">
        <v>88</v>
      </c>
      <c r="D4" s="554" t="str">
        <f>IF('Claim Summary'!$C$10&lt;&gt;0,'Claim Summary'!$C$10,"")</f>
        <v/>
      </c>
      <c r="E4" s="555"/>
      <c r="F4" s="556"/>
      <c r="G4" s="558"/>
      <c r="H4" s="558"/>
      <c r="I4" s="558"/>
    </row>
    <row r="5" spans="1:24" s="405" customFormat="1" ht="19.899999999999999" customHeight="1" x14ac:dyDescent="0.35">
      <c r="A5" s="117"/>
      <c r="C5" s="160" t="s">
        <v>222</v>
      </c>
      <c r="D5" s="554" t="str">
        <f>IF('Claim Summary'!$C$11&lt;&gt;0,'Claim Summary'!$C$11,"")</f>
        <v/>
      </c>
      <c r="E5" s="556"/>
      <c r="F5" s="556"/>
      <c r="G5" s="406"/>
      <c r="H5" s="406"/>
      <c r="I5" s="406"/>
    </row>
    <row r="6" spans="1:24" ht="15" customHeight="1" x14ac:dyDescent="0.35">
      <c r="C6" s="86"/>
      <c r="D6" s="87"/>
      <c r="E6" s="87"/>
    </row>
    <row r="7" spans="1:24" s="167" customFormat="1" ht="25.15" customHeight="1" x14ac:dyDescent="0.35">
      <c r="A7" s="547" t="s">
        <v>105</v>
      </c>
      <c r="B7" s="547"/>
      <c r="C7" s="547"/>
      <c r="D7" s="161"/>
      <c r="E7" s="161"/>
      <c r="F7" s="161"/>
      <c r="G7" s="161"/>
      <c r="H7" s="161"/>
      <c r="I7" s="161"/>
      <c r="J7" s="164"/>
      <c r="K7" s="302"/>
      <c r="L7" s="166"/>
      <c r="M7" s="162" t="s">
        <v>106</v>
      </c>
      <c r="N7" s="162"/>
      <c r="O7" s="162"/>
      <c r="P7" s="162"/>
      <c r="Q7" s="162"/>
      <c r="X7" s="78"/>
    </row>
    <row r="8" spans="1:24" s="80" customFormat="1" ht="18.75" customHeight="1" x14ac:dyDescent="0.35">
      <c r="A8" s="552" t="s">
        <v>107</v>
      </c>
      <c r="B8" s="552"/>
      <c r="C8" s="553"/>
      <c r="D8" s="553"/>
      <c r="E8" s="553"/>
      <c r="F8" s="553"/>
      <c r="G8" s="81"/>
      <c r="H8" s="81"/>
      <c r="I8" s="81"/>
      <c r="J8" s="77"/>
      <c r="K8" s="165"/>
      <c r="L8" s="77"/>
      <c r="M8" s="32"/>
      <c r="N8" s="168"/>
      <c r="O8" s="168"/>
      <c r="P8" s="169"/>
      <c r="Q8" s="168"/>
      <c r="R8" s="79"/>
      <c r="X8" s="78"/>
    </row>
    <row r="9" spans="1:24" s="217" customFormat="1" ht="18.75" customHeight="1" x14ac:dyDescent="0.35">
      <c r="A9" s="552" t="s">
        <v>171</v>
      </c>
      <c r="B9" s="552"/>
      <c r="C9" s="553"/>
      <c r="D9" s="553"/>
      <c r="E9" s="553"/>
      <c r="F9" s="553"/>
      <c r="G9" s="211"/>
      <c r="H9" s="211"/>
      <c r="I9" s="211"/>
      <c r="J9" s="218"/>
      <c r="K9" s="222"/>
      <c r="L9" s="218"/>
      <c r="M9" s="225"/>
      <c r="N9" s="212"/>
      <c r="O9" s="212"/>
      <c r="P9" s="219"/>
      <c r="Q9" s="212"/>
      <c r="R9" s="221"/>
      <c r="X9" s="220"/>
    </row>
    <row r="10" spans="1:24" s="102" customFormat="1" ht="18.75" customHeight="1" x14ac:dyDescent="0.35">
      <c r="A10" s="552" t="s">
        <v>172</v>
      </c>
      <c r="B10" s="552"/>
      <c r="C10" s="553"/>
      <c r="D10" s="553"/>
      <c r="E10" s="553"/>
      <c r="F10" s="553"/>
      <c r="G10" s="81"/>
      <c r="H10" s="81"/>
      <c r="I10" s="81"/>
      <c r="J10" s="77"/>
      <c r="K10" s="165"/>
      <c r="L10" s="77"/>
      <c r="M10" s="32"/>
      <c r="N10" s="168"/>
      <c r="P10" s="169"/>
      <c r="Q10" s="168"/>
      <c r="R10" s="77"/>
      <c r="X10" s="78"/>
    </row>
    <row r="11" spans="1:24" s="102" customFormat="1" ht="45" customHeight="1" x14ac:dyDescent="0.35">
      <c r="A11" s="369" t="s">
        <v>80</v>
      </c>
      <c r="B11" s="248" t="s">
        <v>187</v>
      </c>
      <c r="C11" s="163" t="s">
        <v>6</v>
      </c>
      <c r="D11" s="548" t="s">
        <v>108</v>
      </c>
      <c r="E11" s="548"/>
      <c r="F11" s="548"/>
      <c r="G11" s="163" t="s">
        <v>109</v>
      </c>
      <c r="H11" s="163" t="s">
        <v>110</v>
      </c>
      <c r="I11" s="163" t="s">
        <v>111</v>
      </c>
      <c r="J11" s="170"/>
      <c r="K11" s="165"/>
      <c r="M11" s="172" t="s">
        <v>191</v>
      </c>
      <c r="N11" s="173" t="s">
        <v>113</v>
      </c>
      <c r="O11" s="173" t="s">
        <v>114</v>
      </c>
      <c r="P11" s="171" t="s">
        <v>112</v>
      </c>
      <c r="Q11" s="3"/>
    </row>
    <row r="12" spans="1:24" s="102" customFormat="1" ht="15" customHeight="1" x14ac:dyDescent="0.35">
      <c r="A12" s="368">
        <v>101</v>
      </c>
      <c r="B12" s="256"/>
      <c r="C12" s="174"/>
      <c r="D12" s="549"/>
      <c r="E12" s="550"/>
      <c r="F12" s="551"/>
      <c r="G12" s="175">
        <v>0</v>
      </c>
      <c r="H12" s="176"/>
      <c r="I12" s="177">
        <f t="shared" ref="I12" si="0">G12*H12</f>
        <v>0</v>
      </c>
      <c r="J12" s="178"/>
      <c r="K12" s="165"/>
      <c r="M12" s="180">
        <f>I12</f>
        <v>0</v>
      </c>
      <c r="N12" s="181">
        <v>0</v>
      </c>
      <c r="O12" s="180">
        <f>M12-N12</f>
        <v>0</v>
      </c>
      <c r="P12" s="179"/>
      <c r="Q12" s="78"/>
    </row>
    <row r="13" spans="1:24" s="102" customFormat="1" x14ac:dyDescent="0.35">
      <c r="A13" s="368">
        <v>102</v>
      </c>
      <c r="B13" s="261"/>
      <c r="C13" s="174"/>
      <c r="D13" s="549"/>
      <c r="E13" s="550"/>
      <c r="F13" s="551"/>
      <c r="G13" s="175">
        <v>0</v>
      </c>
      <c r="H13" s="176"/>
      <c r="I13" s="177">
        <f t="shared" ref="I13:I40" si="1">G13*H13</f>
        <v>0</v>
      </c>
      <c r="J13" s="178"/>
      <c r="K13" s="165"/>
      <c r="M13" s="180">
        <f>-I13</f>
        <v>0</v>
      </c>
      <c r="N13" s="181">
        <v>0</v>
      </c>
      <c r="O13" s="180">
        <f t="shared" ref="O13:O40" si="2">M13-N13</f>
        <v>0</v>
      </c>
      <c r="P13" s="182"/>
      <c r="Q13" s="78" t="s">
        <v>116</v>
      </c>
    </row>
    <row r="14" spans="1:24" s="102" customFormat="1" x14ac:dyDescent="0.35">
      <c r="A14" s="368">
        <v>103</v>
      </c>
      <c r="B14" s="261"/>
      <c r="C14" s="174"/>
      <c r="D14" s="549"/>
      <c r="E14" s="550"/>
      <c r="F14" s="551"/>
      <c r="G14" s="175">
        <v>0</v>
      </c>
      <c r="H14" s="176"/>
      <c r="I14" s="177">
        <f t="shared" si="1"/>
        <v>0</v>
      </c>
      <c r="J14" s="178"/>
      <c r="K14" s="165"/>
      <c r="M14" s="180">
        <f t="shared" ref="M14:M40" si="3">-I14</f>
        <v>0</v>
      </c>
      <c r="N14" s="181">
        <v>0</v>
      </c>
      <c r="O14" s="180">
        <f t="shared" si="2"/>
        <v>0</v>
      </c>
      <c r="P14" s="182"/>
      <c r="Q14" s="78" t="s">
        <v>117</v>
      </c>
    </row>
    <row r="15" spans="1:24" s="102" customFormat="1" x14ac:dyDescent="0.35">
      <c r="A15" s="368">
        <v>104</v>
      </c>
      <c r="B15" s="261"/>
      <c r="C15" s="174"/>
      <c r="D15" s="549"/>
      <c r="E15" s="550"/>
      <c r="F15" s="551"/>
      <c r="G15" s="175">
        <v>0</v>
      </c>
      <c r="H15" s="176"/>
      <c r="I15" s="177">
        <f t="shared" si="1"/>
        <v>0</v>
      </c>
      <c r="J15" s="178"/>
      <c r="K15" s="165"/>
      <c r="M15" s="180">
        <f t="shared" si="3"/>
        <v>0</v>
      </c>
      <c r="N15" s="181">
        <v>0</v>
      </c>
      <c r="O15" s="180">
        <f t="shared" si="2"/>
        <v>0</v>
      </c>
      <c r="P15" s="182"/>
      <c r="Q15" s="78" t="s">
        <v>118</v>
      </c>
    </row>
    <row r="16" spans="1:24" s="102" customFormat="1" x14ac:dyDescent="0.35">
      <c r="A16" s="368">
        <v>105</v>
      </c>
      <c r="B16" s="261"/>
      <c r="C16" s="174"/>
      <c r="D16" s="549"/>
      <c r="E16" s="550"/>
      <c r="F16" s="551"/>
      <c r="G16" s="175">
        <v>0</v>
      </c>
      <c r="H16" s="176"/>
      <c r="I16" s="177">
        <f t="shared" si="1"/>
        <v>0</v>
      </c>
      <c r="J16" s="178"/>
      <c r="K16" s="165"/>
      <c r="M16" s="180">
        <f t="shared" si="3"/>
        <v>0</v>
      </c>
      <c r="N16" s="181">
        <v>0</v>
      </c>
      <c r="O16" s="180">
        <f t="shared" si="2"/>
        <v>0</v>
      </c>
      <c r="P16" s="182"/>
      <c r="Q16" s="78"/>
    </row>
    <row r="17" spans="1:17" s="102" customFormat="1" x14ac:dyDescent="0.35">
      <c r="A17" s="368">
        <v>106</v>
      </c>
      <c r="B17" s="261"/>
      <c r="C17" s="174"/>
      <c r="D17" s="549"/>
      <c r="E17" s="550"/>
      <c r="F17" s="551"/>
      <c r="G17" s="175">
        <v>0</v>
      </c>
      <c r="H17" s="176"/>
      <c r="I17" s="177">
        <f t="shared" si="1"/>
        <v>0</v>
      </c>
      <c r="J17" s="178"/>
      <c r="K17" s="165"/>
      <c r="M17" s="180">
        <f t="shared" si="3"/>
        <v>0</v>
      </c>
      <c r="N17" s="181">
        <v>0</v>
      </c>
      <c r="O17" s="180">
        <f t="shared" si="2"/>
        <v>0</v>
      </c>
      <c r="P17" s="182"/>
      <c r="Q17" s="78"/>
    </row>
    <row r="18" spans="1:17" s="102" customFormat="1" x14ac:dyDescent="0.35">
      <c r="A18" s="368">
        <v>107</v>
      </c>
      <c r="B18" s="261"/>
      <c r="C18" s="174"/>
      <c r="D18" s="549"/>
      <c r="E18" s="550"/>
      <c r="F18" s="551"/>
      <c r="G18" s="175">
        <v>0</v>
      </c>
      <c r="H18" s="176"/>
      <c r="I18" s="177">
        <f t="shared" si="1"/>
        <v>0</v>
      </c>
      <c r="J18" s="178"/>
      <c r="K18" s="165"/>
      <c r="M18" s="180">
        <f t="shared" si="3"/>
        <v>0</v>
      </c>
      <c r="N18" s="181">
        <v>0</v>
      </c>
      <c r="O18" s="180">
        <f t="shared" si="2"/>
        <v>0</v>
      </c>
      <c r="P18" s="183"/>
      <c r="Q18" s="78"/>
    </row>
    <row r="19" spans="1:17" s="102" customFormat="1" x14ac:dyDescent="0.35">
      <c r="A19" s="368">
        <v>108</v>
      </c>
      <c r="B19" s="261"/>
      <c r="C19" s="174"/>
      <c r="D19" s="549"/>
      <c r="E19" s="550"/>
      <c r="F19" s="551"/>
      <c r="G19" s="175">
        <v>0</v>
      </c>
      <c r="H19" s="176"/>
      <c r="I19" s="177">
        <f t="shared" si="1"/>
        <v>0</v>
      </c>
      <c r="J19" s="178"/>
      <c r="K19" s="165"/>
      <c r="M19" s="180">
        <f t="shared" si="3"/>
        <v>0</v>
      </c>
      <c r="N19" s="181">
        <v>0</v>
      </c>
      <c r="O19" s="180">
        <f t="shared" si="2"/>
        <v>0</v>
      </c>
      <c r="P19" s="182"/>
      <c r="Q19" s="78"/>
    </row>
    <row r="20" spans="1:17" s="102" customFormat="1" x14ac:dyDescent="0.35">
      <c r="A20" s="368">
        <v>109</v>
      </c>
      <c r="B20" s="261"/>
      <c r="C20" s="174"/>
      <c r="D20" s="549"/>
      <c r="E20" s="550"/>
      <c r="F20" s="551"/>
      <c r="G20" s="175">
        <v>0</v>
      </c>
      <c r="H20" s="176"/>
      <c r="I20" s="177">
        <f t="shared" si="1"/>
        <v>0</v>
      </c>
      <c r="J20" s="178"/>
      <c r="K20" s="165"/>
      <c r="M20" s="180">
        <f t="shared" si="3"/>
        <v>0</v>
      </c>
      <c r="N20" s="181">
        <v>0</v>
      </c>
      <c r="O20" s="180">
        <f t="shared" si="2"/>
        <v>0</v>
      </c>
      <c r="P20" s="182"/>
      <c r="Q20" s="78"/>
    </row>
    <row r="21" spans="1:17" s="102" customFormat="1" x14ac:dyDescent="0.35">
      <c r="A21" s="368">
        <v>110</v>
      </c>
      <c r="B21" s="261"/>
      <c r="C21" s="174"/>
      <c r="D21" s="549"/>
      <c r="E21" s="550"/>
      <c r="F21" s="551"/>
      <c r="G21" s="175">
        <v>0</v>
      </c>
      <c r="H21" s="176"/>
      <c r="I21" s="177">
        <f t="shared" si="1"/>
        <v>0</v>
      </c>
      <c r="J21" s="178"/>
      <c r="K21" s="165"/>
      <c r="M21" s="180">
        <f t="shared" si="3"/>
        <v>0</v>
      </c>
      <c r="N21" s="181">
        <v>0</v>
      </c>
      <c r="O21" s="180">
        <f t="shared" si="2"/>
        <v>0</v>
      </c>
      <c r="P21" s="182"/>
      <c r="Q21" s="78"/>
    </row>
    <row r="22" spans="1:17" s="102" customFormat="1" x14ac:dyDescent="0.35">
      <c r="A22" s="368">
        <v>111</v>
      </c>
      <c r="B22" s="261"/>
      <c r="C22" s="174"/>
      <c r="D22" s="549"/>
      <c r="E22" s="550"/>
      <c r="F22" s="551"/>
      <c r="G22" s="175">
        <v>0</v>
      </c>
      <c r="H22" s="176"/>
      <c r="I22" s="177">
        <f t="shared" si="1"/>
        <v>0</v>
      </c>
      <c r="J22" s="178"/>
      <c r="K22" s="165"/>
      <c r="M22" s="180">
        <f t="shared" si="3"/>
        <v>0</v>
      </c>
      <c r="N22" s="181">
        <v>0</v>
      </c>
      <c r="O22" s="180">
        <f t="shared" si="2"/>
        <v>0</v>
      </c>
      <c r="P22" s="182"/>
      <c r="Q22" s="78"/>
    </row>
    <row r="23" spans="1:17" s="102" customFormat="1" x14ac:dyDescent="0.35">
      <c r="A23" s="368">
        <v>112</v>
      </c>
      <c r="B23" s="261"/>
      <c r="C23" s="174"/>
      <c r="D23" s="549"/>
      <c r="E23" s="550"/>
      <c r="F23" s="551"/>
      <c r="G23" s="175">
        <v>0</v>
      </c>
      <c r="H23" s="176"/>
      <c r="I23" s="177">
        <f t="shared" si="1"/>
        <v>0</v>
      </c>
      <c r="J23" s="178"/>
      <c r="K23" s="165"/>
      <c r="M23" s="180">
        <f t="shared" si="3"/>
        <v>0</v>
      </c>
      <c r="N23" s="181">
        <v>0</v>
      </c>
      <c r="O23" s="180">
        <f t="shared" si="2"/>
        <v>0</v>
      </c>
      <c r="P23" s="182"/>
      <c r="Q23" s="78"/>
    </row>
    <row r="24" spans="1:17" s="102" customFormat="1" x14ac:dyDescent="0.35">
      <c r="A24" s="368">
        <v>113</v>
      </c>
      <c r="B24" s="261"/>
      <c r="C24" s="174"/>
      <c r="D24" s="549"/>
      <c r="E24" s="550"/>
      <c r="F24" s="551"/>
      <c r="G24" s="175">
        <v>0</v>
      </c>
      <c r="H24" s="176"/>
      <c r="I24" s="177">
        <f t="shared" si="1"/>
        <v>0</v>
      </c>
      <c r="J24" s="178"/>
      <c r="K24" s="165"/>
      <c r="M24" s="180">
        <f t="shared" si="3"/>
        <v>0</v>
      </c>
      <c r="N24" s="181">
        <v>0</v>
      </c>
      <c r="O24" s="180">
        <f t="shared" si="2"/>
        <v>0</v>
      </c>
      <c r="P24" s="182"/>
      <c r="Q24" s="78"/>
    </row>
    <row r="25" spans="1:17" s="102" customFormat="1" x14ac:dyDescent="0.35">
      <c r="A25" s="368">
        <v>114</v>
      </c>
      <c r="B25" s="261"/>
      <c r="C25" s="174"/>
      <c r="D25" s="549"/>
      <c r="E25" s="550"/>
      <c r="F25" s="551"/>
      <c r="G25" s="175">
        <v>0</v>
      </c>
      <c r="H25" s="176"/>
      <c r="I25" s="177">
        <f t="shared" si="1"/>
        <v>0</v>
      </c>
      <c r="J25" s="178"/>
      <c r="K25" s="165"/>
      <c r="M25" s="180">
        <f t="shared" si="3"/>
        <v>0</v>
      </c>
      <c r="N25" s="181">
        <v>0</v>
      </c>
      <c r="O25" s="180">
        <f t="shared" si="2"/>
        <v>0</v>
      </c>
      <c r="P25" s="182"/>
      <c r="Q25" s="78"/>
    </row>
    <row r="26" spans="1:17" s="102" customFormat="1" x14ac:dyDescent="0.35">
      <c r="A26" s="368">
        <v>115</v>
      </c>
      <c r="B26" s="261"/>
      <c r="C26" s="174"/>
      <c r="D26" s="549"/>
      <c r="E26" s="550"/>
      <c r="F26" s="551"/>
      <c r="G26" s="175">
        <v>0</v>
      </c>
      <c r="H26" s="176"/>
      <c r="I26" s="177">
        <f t="shared" si="1"/>
        <v>0</v>
      </c>
      <c r="J26" s="178"/>
      <c r="K26" s="165"/>
      <c r="M26" s="180">
        <f t="shared" si="3"/>
        <v>0</v>
      </c>
      <c r="N26" s="181">
        <v>0</v>
      </c>
      <c r="O26" s="180">
        <f t="shared" si="2"/>
        <v>0</v>
      </c>
      <c r="P26" s="182"/>
      <c r="Q26" s="78"/>
    </row>
    <row r="27" spans="1:17" s="102" customFormat="1" x14ac:dyDescent="0.35">
      <c r="A27" s="368">
        <v>116</v>
      </c>
      <c r="B27" s="261"/>
      <c r="C27" s="174"/>
      <c r="D27" s="549"/>
      <c r="E27" s="550"/>
      <c r="F27" s="551"/>
      <c r="G27" s="175">
        <v>0</v>
      </c>
      <c r="H27" s="176"/>
      <c r="I27" s="177">
        <f t="shared" si="1"/>
        <v>0</v>
      </c>
      <c r="J27" s="178"/>
      <c r="K27" s="165"/>
      <c r="M27" s="180">
        <f t="shared" si="3"/>
        <v>0</v>
      </c>
      <c r="N27" s="181">
        <v>0</v>
      </c>
      <c r="O27" s="180">
        <f t="shared" si="2"/>
        <v>0</v>
      </c>
      <c r="P27" s="182"/>
      <c r="Q27" s="78"/>
    </row>
    <row r="28" spans="1:17" s="102" customFormat="1" x14ac:dyDescent="0.35">
      <c r="A28" s="368">
        <v>117</v>
      </c>
      <c r="B28" s="261"/>
      <c r="C28" s="174"/>
      <c r="D28" s="549"/>
      <c r="E28" s="550"/>
      <c r="F28" s="551"/>
      <c r="G28" s="175">
        <v>0</v>
      </c>
      <c r="H28" s="176"/>
      <c r="I28" s="177">
        <f t="shared" si="1"/>
        <v>0</v>
      </c>
      <c r="J28" s="178"/>
      <c r="K28" s="165"/>
      <c r="M28" s="180">
        <f t="shared" si="3"/>
        <v>0</v>
      </c>
      <c r="N28" s="181">
        <v>0</v>
      </c>
      <c r="O28" s="180">
        <f t="shared" si="2"/>
        <v>0</v>
      </c>
      <c r="P28" s="182"/>
      <c r="Q28" s="78"/>
    </row>
    <row r="29" spans="1:17" s="102" customFormat="1" x14ac:dyDescent="0.35">
      <c r="A29" s="368">
        <v>118</v>
      </c>
      <c r="B29" s="261"/>
      <c r="C29" s="174"/>
      <c r="D29" s="549"/>
      <c r="E29" s="550"/>
      <c r="F29" s="551"/>
      <c r="G29" s="175">
        <v>0</v>
      </c>
      <c r="H29" s="176"/>
      <c r="I29" s="177">
        <f t="shared" si="1"/>
        <v>0</v>
      </c>
      <c r="J29" s="178"/>
      <c r="K29" s="165"/>
      <c r="M29" s="180">
        <f t="shared" si="3"/>
        <v>0</v>
      </c>
      <c r="N29" s="181">
        <v>0</v>
      </c>
      <c r="O29" s="180">
        <f t="shared" si="2"/>
        <v>0</v>
      </c>
      <c r="P29" s="182"/>
      <c r="Q29" s="78"/>
    </row>
    <row r="30" spans="1:17" s="102" customFormat="1" x14ac:dyDescent="0.35">
      <c r="A30" s="368">
        <v>119</v>
      </c>
      <c r="B30" s="261"/>
      <c r="C30" s="174"/>
      <c r="D30" s="549"/>
      <c r="E30" s="550"/>
      <c r="F30" s="551"/>
      <c r="G30" s="175">
        <v>0</v>
      </c>
      <c r="H30" s="176"/>
      <c r="I30" s="177">
        <f t="shared" si="1"/>
        <v>0</v>
      </c>
      <c r="J30" s="178"/>
      <c r="K30" s="165"/>
      <c r="M30" s="180">
        <f t="shared" si="3"/>
        <v>0</v>
      </c>
      <c r="N30" s="181">
        <v>0</v>
      </c>
      <c r="O30" s="180">
        <f t="shared" si="2"/>
        <v>0</v>
      </c>
      <c r="P30" s="182"/>
      <c r="Q30" s="78"/>
    </row>
    <row r="31" spans="1:17" s="102" customFormat="1" x14ac:dyDescent="0.35">
      <c r="A31" s="368">
        <v>120</v>
      </c>
      <c r="B31" s="261"/>
      <c r="C31" s="174"/>
      <c r="D31" s="549"/>
      <c r="E31" s="550"/>
      <c r="F31" s="551"/>
      <c r="G31" s="175">
        <v>0</v>
      </c>
      <c r="H31" s="176"/>
      <c r="I31" s="177">
        <f t="shared" si="1"/>
        <v>0</v>
      </c>
      <c r="J31" s="178"/>
      <c r="K31" s="165"/>
      <c r="M31" s="180">
        <f t="shared" si="3"/>
        <v>0</v>
      </c>
      <c r="N31" s="181">
        <v>0</v>
      </c>
      <c r="O31" s="180">
        <f t="shared" si="2"/>
        <v>0</v>
      </c>
      <c r="P31" s="182"/>
      <c r="Q31" s="78"/>
    </row>
    <row r="32" spans="1:17" s="102" customFormat="1" x14ac:dyDescent="0.35">
      <c r="A32" s="368">
        <v>121</v>
      </c>
      <c r="B32" s="261"/>
      <c r="C32" s="174"/>
      <c r="D32" s="549"/>
      <c r="E32" s="550"/>
      <c r="F32" s="551"/>
      <c r="G32" s="175">
        <v>0</v>
      </c>
      <c r="H32" s="176"/>
      <c r="I32" s="177">
        <f t="shared" si="1"/>
        <v>0</v>
      </c>
      <c r="J32" s="178"/>
      <c r="K32" s="165"/>
      <c r="M32" s="180">
        <f t="shared" si="3"/>
        <v>0</v>
      </c>
      <c r="N32" s="181">
        <v>0</v>
      </c>
      <c r="O32" s="180">
        <f t="shared" si="2"/>
        <v>0</v>
      </c>
      <c r="P32" s="182"/>
      <c r="Q32" s="78"/>
    </row>
    <row r="33" spans="1:20" s="102" customFormat="1" x14ac:dyDescent="0.35">
      <c r="A33" s="368">
        <v>122</v>
      </c>
      <c r="B33" s="297"/>
      <c r="C33" s="174"/>
      <c r="D33" s="549"/>
      <c r="E33" s="550"/>
      <c r="F33" s="551"/>
      <c r="G33" s="175">
        <v>0</v>
      </c>
      <c r="H33" s="176"/>
      <c r="I33" s="177">
        <f t="shared" si="1"/>
        <v>0</v>
      </c>
      <c r="J33" s="178"/>
      <c r="K33" s="165"/>
      <c r="M33" s="180">
        <f t="shared" si="3"/>
        <v>0</v>
      </c>
      <c r="N33" s="181">
        <v>0</v>
      </c>
      <c r="O33" s="180">
        <f t="shared" si="2"/>
        <v>0</v>
      </c>
      <c r="P33" s="182"/>
      <c r="Q33" s="78"/>
    </row>
    <row r="34" spans="1:20" s="102" customFormat="1" x14ac:dyDescent="0.35">
      <c r="A34" s="368">
        <v>123</v>
      </c>
      <c r="B34" s="297"/>
      <c r="C34" s="174"/>
      <c r="D34" s="549"/>
      <c r="E34" s="550"/>
      <c r="F34" s="551"/>
      <c r="G34" s="175">
        <v>0</v>
      </c>
      <c r="H34" s="176"/>
      <c r="I34" s="177">
        <f t="shared" si="1"/>
        <v>0</v>
      </c>
      <c r="J34" s="178"/>
      <c r="K34" s="165"/>
      <c r="M34" s="180">
        <f t="shared" si="3"/>
        <v>0</v>
      </c>
      <c r="N34" s="181">
        <v>0</v>
      </c>
      <c r="O34" s="180">
        <f t="shared" si="2"/>
        <v>0</v>
      </c>
      <c r="P34" s="182"/>
      <c r="Q34" s="78"/>
    </row>
    <row r="35" spans="1:20" s="102" customFormat="1" x14ac:dyDescent="0.35">
      <c r="A35" s="368">
        <v>124</v>
      </c>
      <c r="B35" s="297"/>
      <c r="C35" s="174"/>
      <c r="D35" s="549"/>
      <c r="E35" s="550"/>
      <c r="F35" s="551"/>
      <c r="G35" s="175">
        <v>0</v>
      </c>
      <c r="H35" s="176"/>
      <c r="I35" s="177">
        <f t="shared" si="1"/>
        <v>0</v>
      </c>
      <c r="J35" s="178"/>
      <c r="K35" s="165"/>
      <c r="M35" s="180">
        <f t="shared" si="3"/>
        <v>0</v>
      </c>
      <c r="N35" s="181">
        <v>0</v>
      </c>
      <c r="O35" s="180">
        <f t="shared" si="2"/>
        <v>0</v>
      </c>
      <c r="P35" s="182"/>
      <c r="Q35" s="78"/>
    </row>
    <row r="36" spans="1:20" s="102" customFormat="1" x14ac:dyDescent="0.35">
      <c r="A36" s="368">
        <v>125</v>
      </c>
      <c r="B36" s="297"/>
      <c r="C36" s="174"/>
      <c r="D36" s="549"/>
      <c r="E36" s="550"/>
      <c r="F36" s="551"/>
      <c r="G36" s="175">
        <v>0</v>
      </c>
      <c r="H36" s="176"/>
      <c r="I36" s="177">
        <f t="shared" si="1"/>
        <v>0</v>
      </c>
      <c r="J36" s="178"/>
      <c r="K36" s="165"/>
      <c r="M36" s="180">
        <f t="shared" si="3"/>
        <v>0</v>
      </c>
      <c r="N36" s="181">
        <v>0</v>
      </c>
      <c r="O36" s="180">
        <f t="shared" si="2"/>
        <v>0</v>
      </c>
      <c r="P36" s="182"/>
      <c r="Q36" s="78"/>
    </row>
    <row r="37" spans="1:20" s="102" customFormat="1" x14ac:dyDescent="0.35">
      <c r="A37" s="368">
        <v>126</v>
      </c>
      <c r="B37" s="297"/>
      <c r="C37" s="174"/>
      <c r="D37" s="549"/>
      <c r="E37" s="550"/>
      <c r="F37" s="551"/>
      <c r="G37" s="175">
        <v>0</v>
      </c>
      <c r="H37" s="176"/>
      <c r="I37" s="177">
        <f t="shared" si="1"/>
        <v>0</v>
      </c>
      <c r="J37" s="178"/>
      <c r="K37" s="165"/>
      <c r="M37" s="180">
        <f t="shared" si="3"/>
        <v>0</v>
      </c>
      <c r="N37" s="181">
        <v>0</v>
      </c>
      <c r="O37" s="180">
        <f t="shared" si="2"/>
        <v>0</v>
      </c>
      <c r="P37" s="182"/>
      <c r="Q37" s="78"/>
    </row>
    <row r="38" spans="1:20" s="102" customFormat="1" x14ac:dyDescent="0.35">
      <c r="A38" s="368">
        <v>127</v>
      </c>
      <c r="B38" s="297"/>
      <c r="C38" s="174"/>
      <c r="D38" s="549"/>
      <c r="E38" s="550"/>
      <c r="F38" s="551"/>
      <c r="G38" s="175">
        <v>0</v>
      </c>
      <c r="H38" s="176"/>
      <c r="I38" s="177">
        <f t="shared" si="1"/>
        <v>0</v>
      </c>
      <c r="J38" s="178"/>
      <c r="K38" s="165"/>
      <c r="M38" s="180">
        <f t="shared" si="3"/>
        <v>0</v>
      </c>
      <c r="N38" s="181">
        <v>0</v>
      </c>
      <c r="O38" s="180">
        <f t="shared" si="2"/>
        <v>0</v>
      </c>
      <c r="P38" s="182"/>
      <c r="Q38" s="78"/>
    </row>
    <row r="39" spans="1:20" s="102" customFormat="1" x14ac:dyDescent="0.35">
      <c r="A39" s="368">
        <v>128</v>
      </c>
      <c r="B39" s="297"/>
      <c r="C39" s="174"/>
      <c r="D39" s="549"/>
      <c r="E39" s="550"/>
      <c r="F39" s="551"/>
      <c r="G39" s="175">
        <v>0</v>
      </c>
      <c r="H39" s="176"/>
      <c r="I39" s="177">
        <f t="shared" si="1"/>
        <v>0</v>
      </c>
      <c r="J39" s="178"/>
      <c r="K39" s="165"/>
      <c r="M39" s="180">
        <f t="shared" si="3"/>
        <v>0</v>
      </c>
      <c r="N39" s="181">
        <v>0</v>
      </c>
      <c r="O39" s="180">
        <f t="shared" si="2"/>
        <v>0</v>
      </c>
      <c r="P39" s="182"/>
      <c r="Q39" s="78" t="s">
        <v>119</v>
      </c>
    </row>
    <row r="40" spans="1:20" s="102" customFormat="1" x14ac:dyDescent="0.35">
      <c r="A40" s="368">
        <v>129</v>
      </c>
      <c r="B40" s="297"/>
      <c r="C40" s="174"/>
      <c r="D40" s="549"/>
      <c r="E40" s="550"/>
      <c r="F40" s="551"/>
      <c r="G40" s="175">
        <v>0</v>
      </c>
      <c r="H40" s="176"/>
      <c r="I40" s="177">
        <f t="shared" si="1"/>
        <v>0</v>
      </c>
      <c r="J40" s="178"/>
      <c r="K40" s="165"/>
      <c r="M40" s="180">
        <f t="shared" si="3"/>
        <v>0</v>
      </c>
      <c r="N40" s="181">
        <v>0</v>
      </c>
      <c r="O40" s="180">
        <f t="shared" si="2"/>
        <v>0</v>
      </c>
      <c r="P40" s="182"/>
      <c r="Q40" s="78" t="s">
        <v>120</v>
      </c>
    </row>
    <row r="41" spans="1:20" s="184" customFormat="1" ht="15" customHeight="1" x14ac:dyDescent="0.35">
      <c r="A41" s="557" t="s">
        <v>3</v>
      </c>
      <c r="B41" s="557"/>
      <c r="C41" s="557"/>
      <c r="D41" s="557"/>
      <c r="E41" s="557"/>
      <c r="F41" s="557"/>
      <c r="G41" s="557"/>
      <c r="H41" s="557"/>
      <c r="I41" s="557"/>
      <c r="K41" s="185"/>
      <c r="M41" s="33"/>
      <c r="N41" s="33"/>
      <c r="O41" s="33"/>
    </row>
    <row r="42" spans="1:20" s="33" customFormat="1" x14ac:dyDescent="0.35">
      <c r="A42" s="29"/>
      <c r="B42" s="198"/>
      <c r="D42" s="31"/>
      <c r="E42" s="31"/>
      <c r="F42" s="31"/>
      <c r="G42" s="31"/>
      <c r="H42" s="186" t="s">
        <v>83</v>
      </c>
      <c r="I42" s="187">
        <f>SUM(I12:I40)</f>
        <v>0</v>
      </c>
      <c r="K42" s="185"/>
      <c r="L42" s="186" t="s">
        <v>83</v>
      </c>
      <c r="M42" s="193">
        <f>SUM(M12:M40)</f>
        <v>0</v>
      </c>
      <c r="N42" s="193">
        <f t="shared" ref="N42:O42" si="4">SUM(N12:N40)</f>
        <v>0</v>
      </c>
      <c r="O42" s="111">
        <f t="shared" si="4"/>
        <v>0</v>
      </c>
    </row>
    <row r="43" spans="1:20" s="33" customFormat="1" x14ac:dyDescent="0.35">
      <c r="A43" s="29"/>
      <c r="B43" s="198"/>
      <c r="D43" s="31"/>
      <c r="E43" s="31"/>
      <c r="F43" s="31"/>
      <c r="G43" s="31"/>
      <c r="H43" s="188"/>
      <c r="I43" s="29"/>
      <c r="K43" s="189"/>
      <c r="M43" s="29"/>
      <c r="P43" s="226"/>
    </row>
    <row r="44" spans="1:20" s="33" customFormat="1" x14ac:dyDescent="0.35">
      <c r="A44" s="29"/>
      <c r="B44" s="198"/>
      <c r="D44" s="31"/>
      <c r="E44" s="31"/>
      <c r="F44" s="31"/>
      <c r="G44" s="31"/>
      <c r="H44" s="186"/>
      <c r="I44" s="29"/>
      <c r="K44" s="185"/>
      <c r="N44" s="186"/>
      <c r="O44" s="186"/>
      <c r="P44" s="226"/>
    </row>
    <row r="45" spans="1:20" s="33" customFormat="1" x14ac:dyDescent="0.35">
      <c r="A45" s="29"/>
      <c r="B45" s="198"/>
      <c r="D45" s="31"/>
      <c r="E45" s="31"/>
      <c r="F45" s="31"/>
      <c r="G45" s="31"/>
      <c r="H45" s="188"/>
      <c r="I45" s="29"/>
      <c r="K45" s="190"/>
      <c r="N45" s="188"/>
      <c r="O45" s="29"/>
      <c r="P45" s="226"/>
    </row>
    <row r="46" spans="1:20" s="77" customFormat="1" x14ac:dyDescent="0.35">
      <c r="A46" s="370"/>
      <c r="C46" s="82"/>
      <c r="D46" s="82"/>
      <c r="E46" s="191"/>
      <c r="F46" s="191"/>
      <c r="G46" s="191"/>
      <c r="H46" s="186" t="s">
        <v>211</v>
      </c>
      <c r="I46" s="187">
        <f>I42</f>
        <v>0</v>
      </c>
      <c r="K46" s="192"/>
      <c r="L46" s="102"/>
      <c r="N46" s="186" t="s">
        <v>211</v>
      </c>
      <c r="O46" s="187">
        <f>O42</f>
        <v>0</v>
      </c>
      <c r="P46" s="83"/>
      <c r="Q46" s="83"/>
      <c r="R46" s="83"/>
      <c r="S46" s="83"/>
      <c r="T46" s="78"/>
    </row>
    <row r="47" spans="1:20" s="33" customFormat="1" x14ac:dyDescent="0.35">
      <c r="A47" s="29"/>
      <c r="B47" s="198"/>
      <c r="D47" s="31"/>
      <c r="E47" s="31"/>
      <c r="F47" s="31"/>
      <c r="G47" s="31"/>
      <c r="H47" s="31"/>
      <c r="I47" s="31" t="s">
        <v>212</v>
      </c>
      <c r="M47" s="32"/>
      <c r="N47" s="32"/>
      <c r="O47" s="32"/>
      <c r="P47" s="226"/>
    </row>
  </sheetData>
  <mergeCells count="39">
    <mergeCell ref="G3:I4"/>
    <mergeCell ref="D36:F36"/>
    <mergeCell ref="D37:F37"/>
    <mergeCell ref="D24:F24"/>
    <mergeCell ref="D25:F25"/>
    <mergeCell ref="D26:F26"/>
    <mergeCell ref="D27:F27"/>
    <mergeCell ref="D28:F28"/>
    <mergeCell ref="D29:F29"/>
    <mergeCell ref="D17:F17"/>
    <mergeCell ref="D19:F19"/>
    <mergeCell ref="D20:F20"/>
    <mergeCell ref="D21:F21"/>
    <mergeCell ref="D22:F22"/>
    <mergeCell ref="A8:F8"/>
    <mergeCell ref="A9:F9"/>
    <mergeCell ref="A41:I41"/>
    <mergeCell ref="D30:F30"/>
    <mergeCell ref="D31:F31"/>
    <mergeCell ref="D32:F32"/>
    <mergeCell ref="D33:F33"/>
    <mergeCell ref="D34:F34"/>
    <mergeCell ref="D35:F35"/>
    <mergeCell ref="D3:F3"/>
    <mergeCell ref="D4:F4"/>
    <mergeCell ref="D38:F38"/>
    <mergeCell ref="D39:F39"/>
    <mergeCell ref="D40:F40"/>
    <mergeCell ref="D23:F23"/>
    <mergeCell ref="D16:F16"/>
    <mergeCell ref="D18:F18"/>
    <mergeCell ref="D5:F5"/>
    <mergeCell ref="A7:C7"/>
    <mergeCell ref="D11:F11"/>
    <mergeCell ref="D13:F13"/>
    <mergeCell ref="D15:F15"/>
    <mergeCell ref="D12:F12"/>
    <mergeCell ref="D14:F14"/>
    <mergeCell ref="A10:F10"/>
  </mergeCells>
  <conditionalFormatting sqref="A12:D40">
    <cfRule type="expression" dxfId="14" priority="1">
      <formula>MOD(ROW(),2)=0</formula>
    </cfRule>
  </conditionalFormatting>
  <conditionalFormatting sqref="G12:I40">
    <cfRule type="expression" dxfId="13" priority="24">
      <formula>MOD(ROW(),2)=0</formula>
    </cfRule>
  </conditionalFormatting>
  <dataValidations count="2">
    <dataValidation allowBlank="1" showInputMessage="1" showErrorMessage="1" promptTitle="Accounting Code" prompt="Where an Accounting Code is not used, please reference the Project No. as per the Letter of Offer." sqref="B11" xr:uid="{67A48333-2648-4239-A924-583E7D5DE15A}"/>
    <dataValidation allowBlank="1" showInputMessage="1" showErrorMessage="1" promptTitle="Client Ref" prompt="Insert unique client identifier to cross reference attached document." sqref="B12:B32" xr:uid="{E88FB484-DB2D-4C48-9438-D3F7A16CCB5E}"/>
  </dataValidations>
  <pageMargins left="0.23622047244094491" right="0.23622047244094491" top="0.74803149606299213" bottom="0.74803149606299213" header="0.31496062992125984" footer="0.31496062992125984"/>
  <pageSetup paperSize="9" scale="66" fitToHeight="0" orientation="landscape"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46154B-FA2D-4437-A625-8C27FC39E532}">
  <sheetPr>
    <tabColor rgb="FF7030A0"/>
  </sheetPr>
  <dimension ref="A1:CB238"/>
  <sheetViews>
    <sheetView tabSelected="1" topLeftCell="D121" zoomScaleNormal="100" workbookViewId="0">
      <selection activeCell="K122" sqref="K122"/>
    </sheetView>
  </sheetViews>
  <sheetFormatPr defaultColWidth="9.1796875" defaultRowHeight="14.5" x14ac:dyDescent="0.35"/>
  <cols>
    <col min="1" max="1" width="7.453125" style="228" customWidth="1"/>
    <col min="2" max="2" width="19.81640625" style="228" customWidth="1"/>
    <col min="3" max="3" width="50.7265625" style="228" customWidth="1"/>
    <col min="4" max="4" width="19.26953125" style="229" customWidth="1"/>
    <col min="5" max="5" width="17.1796875" style="229" customWidth="1"/>
    <col min="6" max="6" width="17" style="229" customWidth="1"/>
    <col min="7" max="7" width="17.26953125" style="228" customWidth="1"/>
    <col min="8" max="8" width="15.453125" style="228" customWidth="1"/>
    <col min="9" max="9" width="17.1796875" style="228" customWidth="1"/>
    <col min="10" max="10" width="19.26953125" style="228" customWidth="1"/>
    <col min="11" max="11" width="18.26953125" style="228" customWidth="1"/>
    <col min="12" max="12" width="4.1796875" style="228" customWidth="1"/>
    <col min="13" max="13" width="15.81640625" style="228" customWidth="1"/>
    <col min="14" max="15" width="21.7265625" style="228" customWidth="1"/>
    <col min="16" max="20" width="20.7265625" style="228" customWidth="1"/>
    <col min="21" max="21" width="12.1796875" style="228" customWidth="1"/>
    <col min="22" max="22" width="15.81640625" style="228" customWidth="1"/>
    <col min="23" max="23" width="16.54296875" style="228" customWidth="1"/>
    <col min="24" max="24" width="2.7265625" style="228" customWidth="1"/>
    <col min="25" max="25" width="17.81640625" style="228" customWidth="1"/>
    <col min="26" max="16384" width="9.1796875" style="228"/>
  </cols>
  <sheetData>
    <row r="1" spans="1:80" ht="223.5" customHeight="1" thickBot="1" x14ac:dyDescent="0.4">
      <c r="A1" s="227"/>
      <c r="B1" s="227"/>
    </row>
    <row r="2" spans="1:80" ht="16.5" customHeight="1" x14ac:dyDescent="0.35"/>
    <row r="3" spans="1:80" s="59" customFormat="1" ht="19.899999999999999" customHeight="1" x14ac:dyDescent="0.35">
      <c r="A3" s="236"/>
      <c r="B3" s="237"/>
      <c r="C3" s="160" t="s">
        <v>87</v>
      </c>
      <c r="D3" s="501" t="str">
        <f>IF('Claim Summary'!$C$5&lt;&gt;0,'Claim Summary'!$C$5,"")</f>
        <v/>
      </c>
      <c r="E3" s="575"/>
      <c r="F3" s="575"/>
      <c r="G3" s="576"/>
      <c r="H3" s="577"/>
      <c r="I3" s="238"/>
      <c r="J3" s="238"/>
      <c r="K3" s="238"/>
      <c r="L3" s="239"/>
      <c r="M3" s="239"/>
      <c r="N3" s="239"/>
      <c r="O3" s="239"/>
      <c r="P3" s="239"/>
      <c r="Q3" s="238"/>
      <c r="R3" s="238"/>
      <c r="S3" s="238"/>
      <c r="T3" s="239"/>
      <c r="U3" s="239"/>
      <c r="V3" s="239"/>
      <c r="W3" s="239"/>
      <c r="X3" s="239"/>
      <c r="Y3" s="239"/>
      <c r="Z3" s="239"/>
      <c r="AA3" s="239"/>
      <c r="AB3" s="239"/>
      <c r="AC3" s="239"/>
      <c r="AD3" s="239"/>
      <c r="AE3" s="239"/>
      <c r="AF3" s="239"/>
      <c r="AG3" s="239"/>
      <c r="AH3" s="239"/>
      <c r="AI3" s="239"/>
      <c r="AJ3" s="239"/>
      <c r="AK3" s="239"/>
      <c r="AL3" s="239"/>
      <c r="AM3" s="239"/>
      <c r="AN3" s="239"/>
      <c r="AO3" s="239"/>
      <c r="AP3" s="239"/>
      <c r="AQ3" s="239"/>
      <c r="AR3" s="239"/>
      <c r="AS3" s="239"/>
      <c r="AT3" s="239"/>
      <c r="AU3" s="239"/>
      <c r="AV3" s="239"/>
      <c r="AW3" s="239"/>
      <c r="AX3" s="239"/>
      <c r="AY3" s="239"/>
      <c r="AZ3" s="239"/>
      <c r="BA3" s="239"/>
      <c r="BB3" s="239"/>
      <c r="BC3" s="239"/>
      <c r="BD3" s="239"/>
      <c r="BE3" s="239"/>
      <c r="BF3" s="239"/>
      <c r="BG3" s="239"/>
      <c r="BH3" s="239"/>
      <c r="BI3" s="239"/>
      <c r="BJ3" s="239"/>
      <c r="BK3" s="239"/>
      <c r="BL3" s="239"/>
      <c r="BM3" s="239"/>
      <c r="BN3" s="239"/>
      <c r="BO3" s="239"/>
      <c r="BP3" s="239"/>
      <c r="BQ3" s="239"/>
      <c r="BR3" s="239"/>
      <c r="BS3" s="239"/>
      <c r="BT3" s="239"/>
      <c r="BU3" s="239"/>
      <c r="BV3" s="239"/>
      <c r="BW3" s="239"/>
      <c r="BX3" s="239"/>
      <c r="BY3" s="239"/>
      <c r="BZ3" s="239"/>
      <c r="CA3" s="239"/>
      <c r="CB3" s="239"/>
    </row>
    <row r="4" spans="1:80" s="59" customFormat="1" ht="19.899999999999999" customHeight="1" x14ac:dyDescent="0.35">
      <c r="A4" s="236"/>
      <c r="B4" s="237"/>
      <c r="C4" s="160" t="s">
        <v>88</v>
      </c>
      <c r="D4" s="409" t="str">
        <f>IF('Claim Summary'!$C$10&lt;&gt;0,'Claim Summary'!$C$10,"")</f>
        <v/>
      </c>
      <c r="E4" s="580" t="s">
        <v>222</v>
      </c>
      <c r="F4" s="581"/>
      <c r="G4" s="582" t="str">
        <f>IF('Claim Summary'!$C$11&lt;&gt;0,'Claim Summary'!$C$11,"")</f>
        <v/>
      </c>
      <c r="H4" s="583"/>
      <c r="I4" s="240"/>
      <c r="J4" s="240"/>
      <c r="K4" s="240"/>
      <c r="L4" s="239"/>
      <c r="M4" s="239"/>
      <c r="N4" s="239"/>
      <c r="O4" s="239"/>
      <c r="P4" s="239"/>
      <c r="Q4" s="238"/>
      <c r="R4" s="238"/>
      <c r="S4" s="238"/>
      <c r="T4" s="239"/>
      <c r="U4" s="239"/>
      <c r="V4" s="239"/>
      <c r="W4" s="239"/>
      <c r="X4" s="239"/>
      <c r="Y4" s="239"/>
      <c r="Z4" s="239"/>
      <c r="AA4" s="239"/>
      <c r="AB4" s="239"/>
      <c r="AC4" s="239"/>
      <c r="AD4" s="239"/>
      <c r="AE4" s="239"/>
      <c r="AF4" s="239"/>
      <c r="AG4" s="239"/>
      <c r="AH4" s="239"/>
      <c r="AI4" s="239"/>
      <c r="AJ4" s="239"/>
      <c r="AK4" s="239"/>
      <c r="AL4" s="239"/>
      <c r="AM4" s="239"/>
      <c r="AN4" s="239"/>
      <c r="AO4" s="239"/>
      <c r="AP4" s="239"/>
      <c r="AQ4" s="239"/>
      <c r="AR4" s="239"/>
      <c r="AS4" s="239"/>
      <c r="AT4" s="239"/>
      <c r="AU4" s="239"/>
      <c r="AV4" s="239"/>
      <c r="AW4" s="239"/>
      <c r="AX4" s="239"/>
      <c r="AY4" s="239"/>
      <c r="AZ4" s="239"/>
      <c r="BA4" s="239"/>
      <c r="BB4" s="239"/>
      <c r="BC4" s="239"/>
      <c r="BD4" s="239"/>
      <c r="BE4" s="239"/>
      <c r="BF4" s="239"/>
      <c r="BG4" s="239"/>
      <c r="BH4" s="239"/>
      <c r="BI4" s="239"/>
      <c r="BJ4" s="239"/>
      <c r="BK4" s="239"/>
      <c r="BL4" s="239"/>
      <c r="BM4" s="239"/>
      <c r="BN4" s="239"/>
      <c r="BO4" s="239"/>
      <c r="BP4" s="239"/>
      <c r="BQ4" s="239"/>
      <c r="BR4" s="239"/>
      <c r="BS4" s="239"/>
      <c r="BT4" s="239"/>
      <c r="BU4" s="239"/>
      <c r="BV4" s="239"/>
      <c r="BW4" s="239"/>
      <c r="BX4" s="239"/>
      <c r="BY4" s="239"/>
      <c r="BZ4" s="239"/>
      <c r="CA4" s="239"/>
      <c r="CB4" s="239"/>
    </row>
    <row r="5" spans="1:80" ht="15" customHeight="1" x14ac:dyDescent="0.35">
      <c r="C5" s="231"/>
      <c r="D5" s="232"/>
      <c r="H5" s="229"/>
      <c r="L5" s="233"/>
      <c r="M5" s="233"/>
    </row>
    <row r="6" spans="1:80" s="234" customFormat="1" ht="15" customHeight="1" x14ac:dyDescent="0.3">
      <c r="B6" s="230"/>
      <c r="C6" s="230"/>
      <c r="D6" s="230"/>
      <c r="E6" s="230"/>
      <c r="F6" s="230"/>
      <c r="H6" s="229"/>
      <c r="I6" s="228"/>
      <c r="J6" s="228"/>
      <c r="K6" s="228"/>
      <c r="L6" s="233"/>
      <c r="M6" s="233"/>
      <c r="N6" s="230"/>
      <c r="O6" s="230"/>
      <c r="P6" s="230"/>
      <c r="Q6" s="230"/>
      <c r="R6" s="230"/>
      <c r="S6" s="230"/>
      <c r="T6" s="230"/>
      <c r="U6" s="230"/>
      <c r="V6" s="230"/>
      <c r="W6" s="230"/>
      <c r="X6" s="235"/>
    </row>
    <row r="7" spans="1:80" s="32" customFormat="1" ht="25" customHeight="1" x14ac:dyDescent="0.45">
      <c r="A7" s="578" t="s">
        <v>173</v>
      </c>
      <c r="B7" s="579"/>
      <c r="C7" s="579"/>
      <c r="D7" s="579"/>
      <c r="E7" s="579"/>
      <c r="F7" s="578"/>
      <c r="G7" s="579"/>
      <c r="H7" s="579"/>
      <c r="I7" s="579"/>
      <c r="J7" s="579"/>
      <c r="K7" s="241"/>
      <c r="L7" s="244"/>
      <c r="M7" s="303"/>
      <c r="N7" s="572" t="s">
        <v>106</v>
      </c>
      <c r="O7" s="573"/>
      <c r="P7" s="573"/>
      <c r="Q7" s="573"/>
      <c r="R7" s="573"/>
      <c r="S7" s="573"/>
      <c r="T7" s="574"/>
      <c r="U7" s="242"/>
      <c r="V7" s="242"/>
      <c r="W7" s="242"/>
      <c r="X7" s="242"/>
      <c r="Y7" s="242"/>
      <c r="Z7" s="242"/>
      <c r="AA7" s="242"/>
      <c r="AB7" s="242"/>
      <c r="AC7" s="242"/>
      <c r="AD7" s="242"/>
      <c r="AE7" s="242"/>
      <c r="AF7" s="242"/>
      <c r="AG7" s="242"/>
      <c r="AH7" s="242"/>
      <c r="AI7" s="242"/>
      <c r="AJ7" s="242"/>
      <c r="AK7" s="242"/>
      <c r="AL7" s="242"/>
      <c r="AM7" s="242"/>
      <c r="AN7" s="242"/>
      <c r="AO7" s="242"/>
      <c r="AP7" s="242"/>
      <c r="AQ7" s="242"/>
      <c r="AR7" s="242"/>
      <c r="AS7" s="242"/>
      <c r="AT7" s="242"/>
      <c r="AU7" s="242"/>
      <c r="AV7" s="242"/>
      <c r="AW7" s="242"/>
      <c r="AX7" s="242"/>
      <c r="AY7" s="242"/>
      <c r="AZ7" s="242"/>
      <c r="BA7" s="242"/>
      <c r="BB7" s="242"/>
      <c r="BC7" s="242"/>
      <c r="BD7" s="242"/>
      <c r="BE7" s="242"/>
      <c r="BF7" s="242"/>
      <c r="BG7" s="242"/>
      <c r="BH7" s="242"/>
      <c r="BI7" s="242"/>
      <c r="BJ7" s="242"/>
      <c r="BK7" s="242"/>
      <c r="BL7" s="242"/>
      <c r="BM7" s="242"/>
      <c r="BN7" s="242"/>
      <c r="BO7" s="242"/>
      <c r="BP7" s="242"/>
      <c r="BQ7" s="242"/>
      <c r="BR7" s="242"/>
      <c r="BS7" s="242"/>
      <c r="BT7" s="242"/>
      <c r="BU7" s="242"/>
      <c r="BV7" s="242"/>
      <c r="BW7" s="242"/>
      <c r="BX7" s="242"/>
    </row>
    <row r="8" spans="1:80" s="32" customFormat="1" ht="65.25" customHeight="1" x14ac:dyDescent="0.35">
      <c r="A8" s="561" t="s">
        <v>186</v>
      </c>
      <c r="B8" s="562"/>
      <c r="C8" s="562"/>
      <c r="D8" s="562"/>
      <c r="E8" s="562"/>
      <c r="F8" s="562"/>
      <c r="G8" s="562"/>
      <c r="H8" s="563"/>
      <c r="I8" s="245"/>
      <c r="J8" s="245"/>
      <c r="K8" s="241"/>
      <c r="L8" s="244"/>
      <c r="M8" s="303"/>
      <c r="N8" s="246"/>
      <c r="O8" s="247"/>
      <c r="P8" s="247"/>
      <c r="Q8" s="247"/>
      <c r="R8" s="247"/>
      <c r="S8" s="247"/>
      <c r="T8" s="247"/>
      <c r="U8" s="247"/>
      <c r="V8" s="242"/>
      <c r="W8" s="242"/>
      <c r="X8" s="242"/>
      <c r="Y8" s="242"/>
      <c r="Z8" s="242"/>
      <c r="AA8" s="242"/>
      <c r="AB8" s="242"/>
      <c r="AC8" s="242"/>
      <c r="AD8" s="242"/>
      <c r="AE8" s="242"/>
      <c r="AF8" s="242"/>
      <c r="AG8" s="242"/>
      <c r="AH8" s="242"/>
      <c r="AI8" s="242"/>
      <c r="AJ8" s="242"/>
      <c r="AK8" s="242"/>
      <c r="AL8" s="242"/>
      <c r="AM8" s="242"/>
      <c r="AN8" s="242"/>
      <c r="AO8" s="242"/>
      <c r="AP8" s="242"/>
      <c r="AQ8" s="242"/>
      <c r="AR8" s="242"/>
      <c r="AS8" s="242"/>
      <c r="AT8" s="242"/>
      <c r="AU8" s="242"/>
      <c r="AV8" s="242"/>
      <c r="AW8" s="242"/>
      <c r="AX8" s="242"/>
      <c r="AY8" s="242"/>
      <c r="AZ8" s="242"/>
      <c r="BA8" s="242"/>
      <c r="BB8" s="242"/>
      <c r="BC8" s="242"/>
      <c r="BD8" s="242"/>
      <c r="BE8" s="242"/>
      <c r="BF8" s="242"/>
      <c r="BG8" s="242"/>
      <c r="BH8" s="242"/>
      <c r="BI8" s="242"/>
      <c r="BJ8" s="242"/>
      <c r="BK8" s="242"/>
      <c r="BL8" s="242"/>
      <c r="BM8" s="242"/>
      <c r="BN8" s="242"/>
      <c r="BO8" s="242"/>
      <c r="BP8" s="242"/>
      <c r="BQ8" s="242"/>
      <c r="BR8" s="242"/>
      <c r="BS8" s="242"/>
      <c r="BT8" s="242"/>
      <c r="BU8" s="242"/>
      <c r="BV8" s="242"/>
      <c r="BW8" s="242"/>
      <c r="BX8" s="242"/>
    </row>
    <row r="9" spans="1:80" s="32" customFormat="1" ht="77.25" customHeight="1" x14ac:dyDescent="0.35">
      <c r="A9" s="248" t="s">
        <v>80</v>
      </c>
      <c r="B9" s="249" t="s">
        <v>6</v>
      </c>
      <c r="C9" s="250" t="s">
        <v>174</v>
      </c>
      <c r="D9" s="250" t="s">
        <v>127</v>
      </c>
      <c r="E9" s="250" t="s">
        <v>128</v>
      </c>
      <c r="F9" s="250" t="s">
        <v>175</v>
      </c>
      <c r="G9" s="250" t="s">
        <v>129</v>
      </c>
      <c r="H9" s="250" t="s">
        <v>176</v>
      </c>
      <c r="I9" s="250" t="s">
        <v>130</v>
      </c>
      <c r="J9" s="250" t="s">
        <v>177</v>
      </c>
      <c r="K9" s="251"/>
      <c r="L9" s="306"/>
      <c r="M9" s="304"/>
      <c r="N9" s="253" t="s">
        <v>191</v>
      </c>
      <c r="O9" s="254" t="s">
        <v>131</v>
      </c>
      <c r="P9" s="253" t="s">
        <v>114</v>
      </c>
      <c r="Q9" s="571" t="s">
        <v>112</v>
      </c>
      <c r="R9" s="571"/>
      <c r="S9" s="571"/>
      <c r="T9" s="242"/>
      <c r="U9" s="242"/>
      <c r="V9" s="242"/>
      <c r="W9" s="242"/>
      <c r="X9" s="242"/>
      <c r="Y9" s="242"/>
      <c r="Z9" s="242"/>
      <c r="AA9" s="242"/>
      <c r="AB9" s="242"/>
      <c r="AC9" s="242"/>
      <c r="AD9" s="242"/>
      <c r="AE9" s="242"/>
      <c r="AF9" s="242"/>
      <c r="AG9" s="242"/>
      <c r="AH9" s="242"/>
      <c r="AI9" s="242"/>
      <c r="AJ9" s="242"/>
      <c r="AK9" s="242"/>
      <c r="AL9" s="242"/>
      <c r="AM9" s="242"/>
      <c r="AN9" s="242"/>
      <c r="AO9" s="242"/>
      <c r="AP9" s="242"/>
      <c r="AQ9" s="242"/>
      <c r="AR9" s="242"/>
      <c r="AS9" s="242"/>
      <c r="AT9" s="242"/>
      <c r="AU9" s="242"/>
      <c r="AV9" s="242"/>
      <c r="AW9" s="242"/>
      <c r="AX9" s="242"/>
      <c r="AY9" s="242"/>
      <c r="AZ9" s="242"/>
      <c r="BA9" s="242"/>
      <c r="BB9" s="242"/>
      <c r="BC9" s="242"/>
      <c r="BD9" s="242"/>
      <c r="BE9" s="242"/>
      <c r="BF9" s="242"/>
      <c r="BG9" s="242"/>
      <c r="BH9" s="242"/>
      <c r="BI9" s="242"/>
      <c r="BJ9" s="242"/>
      <c r="BK9" s="242"/>
      <c r="BL9" s="242"/>
      <c r="BM9" s="242"/>
      <c r="BN9" s="242"/>
      <c r="BO9" s="242"/>
      <c r="BP9" s="242"/>
      <c r="BQ9" s="242"/>
      <c r="BR9" s="242"/>
      <c r="BS9" s="242"/>
    </row>
    <row r="10" spans="1:80" s="32" customFormat="1" ht="14.25" customHeight="1" x14ac:dyDescent="0.35">
      <c r="A10" s="255">
        <v>201</v>
      </c>
      <c r="B10" s="256"/>
      <c r="C10" s="256"/>
      <c r="D10" s="262" t="s">
        <v>115</v>
      </c>
      <c r="E10" s="263"/>
      <c r="F10" s="316"/>
      <c r="G10" s="265"/>
      <c r="H10" s="316"/>
      <c r="I10" s="265"/>
      <c r="J10" s="263"/>
      <c r="K10" s="252">
        <f>IF($H10=0,0,IF(($H10-$F10)&gt;=1,($H10-$F10)*$J10,60))</f>
        <v>0</v>
      </c>
      <c r="L10" s="306"/>
      <c r="M10" s="304"/>
      <c r="N10" s="257">
        <f>K10+E10</f>
        <v>0</v>
      </c>
      <c r="O10" s="258">
        <f t="shared" ref="O10:O41" si="0">IF(J10-K10&gt;0,J10-K10,0)</f>
        <v>0</v>
      </c>
      <c r="P10" s="259">
        <f t="shared" ref="P10:P73" si="1">N10-O10</f>
        <v>0</v>
      </c>
      <c r="Q10" s="569"/>
      <c r="R10" s="570"/>
      <c r="S10" s="570"/>
      <c r="T10" s="242"/>
      <c r="U10" s="242"/>
      <c r="V10" s="242"/>
      <c r="W10" s="242"/>
      <c r="X10" s="242"/>
      <c r="Y10" s="242"/>
      <c r="Z10" s="242"/>
      <c r="AA10" s="242"/>
      <c r="AB10" s="242"/>
      <c r="AC10" s="242"/>
      <c r="AD10" s="242"/>
      <c r="AE10" s="242"/>
      <c r="AF10" s="242"/>
      <c r="AG10" s="242"/>
      <c r="AH10" s="242"/>
      <c r="AI10" s="242"/>
      <c r="AJ10" s="242"/>
      <c r="AK10" s="242"/>
      <c r="AL10" s="242"/>
      <c r="AM10" s="242"/>
      <c r="AN10" s="242"/>
      <c r="AO10" s="242"/>
      <c r="AP10" s="242"/>
      <c r="AQ10" s="242"/>
      <c r="AR10" s="242"/>
      <c r="AS10" s="242"/>
      <c r="AT10" s="242"/>
      <c r="AU10" s="242"/>
      <c r="AV10" s="242"/>
      <c r="AW10" s="242"/>
      <c r="AX10" s="242"/>
      <c r="AY10" s="242"/>
      <c r="AZ10" s="242"/>
      <c r="BA10" s="242"/>
      <c r="BB10" s="242"/>
      <c r="BC10" s="242"/>
      <c r="BD10" s="242"/>
      <c r="BE10" s="242"/>
      <c r="BF10" s="242"/>
      <c r="BG10" s="242"/>
      <c r="BH10" s="242"/>
      <c r="BI10" s="242"/>
      <c r="BJ10" s="242"/>
      <c r="BK10" s="242"/>
      <c r="BL10" s="242"/>
      <c r="BM10" s="242"/>
      <c r="BN10" s="242"/>
      <c r="BO10" s="242"/>
      <c r="BP10" s="242"/>
      <c r="BQ10" s="242"/>
      <c r="BR10" s="242"/>
      <c r="BS10" s="242"/>
    </row>
    <row r="11" spans="1:80" s="32" customFormat="1" ht="14.25" customHeight="1" x14ac:dyDescent="0.35">
      <c r="A11" s="260">
        <v>202</v>
      </c>
      <c r="B11" s="261"/>
      <c r="C11" s="261"/>
      <c r="D11" s="262" t="s">
        <v>115</v>
      </c>
      <c r="E11" s="263">
        <v>0</v>
      </c>
      <c r="F11" s="264"/>
      <c r="G11" s="265"/>
      <c r="H11" s="264"/>
      <c r="I11" s="265"/>
      <c r="J11" s="263"/>
      <c r="K11" s="252">
        <f t="shared" ref="K11:K74" si="2">IF($H11=0,0,IF(($H11-$F11)&gt;=1,($H11-$F11)*$J11,60))</f>
        <v>0</v>
      </c>
      <c r="L11" s="306"/>
      <c r="M11" s="304"/>
      <c r="N11" s="257">
        <f t="shared" ref="N11:N74" si="3">K11+E11</f>
        <v>0</v>
      </c>
      <c r="O11" s="258">
        <f t="shared" si="0"/>
        <v>0</v>
      </c>
      <c r="P11" s="259">
        <f t="shared" si="1"/>
        <v>0</v>
      </c>
      <c r="Q11" s="569"/>
      <c r="R11" s="570"/>
      <c r="S11" s="570"/>
      <c r="T11" s="242"/>
      <c r="U11" s="242"/>
      <c r="V11" s="242"/>
      <c r="W11" s="242"/>
      <c r="X11" s="242"/>
      <c r="Y11" s="242"/>
      <c r="Z11" s="242"/>
      <c r="AA11" s="242"/>
      <c r="AB11" s="242"/>
      <c r="AC11" s="242"/>
      <c r="AD11" s="242"/>
      <c r="AE11" s="242"/>
      <c r="AF11" s="242"/>
      <c r="AG11" s="242"/>
      <c r="AH11" s="242"/>
      <c r="AI11" s="242"/>
      <c r="AJ11" s="242"/>
      <c r="AK11" s="242"/>
      <c r="AL11" s="242"/>
      <c r="AM11" s="242"/>
      <c r="AN11" s="242"/>
      <c r="AO11" s="242"/>
      <c r="AP11" s="242"/>
      <c r="AQ11" s="242"/>
      <c r="AR11" s="242"/>
      <c r="AS11" s="242"/>
      <c r="AT11" s="242"/>
      <c r="AU11" s="242"/>
      <c r="AV11" s="242"/>
      <c r="AW11" s="242"/>
      <c r="AX11" s="242"/>
      <c r="AY11" s="242"/>
      <c r="AZ11" s="242"/>
      <c r="BA11" s="242"/>
      <c r="BB11" s="242"/>
      <c r="BC11" s="242"/>
      <c r="BD11" s="242"/>
      <c r="BE11" s="242"/>
      <c r="BF11" s="242"/>
      <c r="BG11" s="242"/>
      <c r="BH11" s="242"/>
      <c r="BI11" s="242"/>
      <c r="BJ11" s="242"/>
      <c r="BK11" s="242"/>
      <c r="BL11" s="242"/>
      <c r="BM11" s="242"/>
      <c r="BN11" s="242"/>
      <c r="BO11" s="242"/>
      <c r="BP11" s="242"/>
      <c r="BQ11" s="242"/>
      <c r="BR11" s="242"/>
      <c r="BS11" s="242"/>
    </row>
    <row r="12" spans="1:80" s="32" customFormat="1" ht="14.25" customHeight="1" x14ac:dyDescent="0.35">
      <c r="A12" s="260">
        <v>203</v>
      </c>
      <c r="B12" s="261"/>
      <c r="C12" s="261"/>
      <c r="D12" s="262" t="s">
        <v>115</v>
      </c>
      <c r="E12" s="263">
        <v>0</v>
      </c>
      <c r="F12" s="264"/>
      <c r="G12" s="266"/>
      <c r="H12" s="264"/>
      <c r="I12" s="265"/>
      <c r="J12" s="263"/>
      <c r="K12" s="252">
        <f t="shared" si="2"/>
        <v>0</v>
      </c>
      <c r="L12" s="267"/>
      <c r="M12" s="305"/>
      <c r="N12" s="257">
        <f t="shared" si="3"/>
        <v>0</v>
      </c>
      <c r="O12" s="258">
        <f t="shared" si="0"/>
        <v>0</v>
      </c>
      <c r="P12" s="259">
        <f t="shared" si="1"/>
        <v>0</v>
      </c>
      <c r="Q12" s="569"/>
      <c r="R12" s="570"/>
      <c r="S12" s="570"/>
      <c r="T12" s="242"/>
      <c r="U12" s="242"/>
      <c r="V12" s="242"/>
      <c r="W12" s="242"/>
      <c r="X12" s="242"/>
      <c r="Y12" s="242"/>
      <c r="Z12" s="242"/>
      <c r="AA12" s="242"/>
      <c r="AB12" s="242"/>
      <c r="AC12" s="242"/>
      <c r="AD12" s="242"/>
      <c r="AE12" s="242"/>
      <c r="AF12" s="242"/>
      <c r="AG12" s="242"/>
      <c r="AH12" s="242"/>
      <c r="AI12" s="242"/>
      <c r="AJ12" s="242"/>
      <c r="AK12" s="242"/>
      <c r="AL12" s="242"/>
      <c r="AM12" s="242"/>
      <c r="AN12" s="242"/>
      <c r="AO12" s="242"/>
      <c r="AP12" s="242"/>
      <c r="AQ12" s="242"/>
      <c r="AR12" s="242"/>
      <c r="AS12" s="242"/>
      <c r="AT12" s="242"/>
      <c r="AU12" s="242"/>
      <c r="AV12" s="242"/>
      <c r="AW12" s="242"/>
      <c r="AX12" s="242"/>
      <c r="AY12" s="242"/>
      <c r="AZ12" s="242"/>
      <c r="BA12" s="242"/>
      <c r="BB12" s="242"/>
      <c r="BC12" s="242"/>
      <c r="BD12" s="242"/>
      <c r="BE12" s="242"/>
      <c r="BF12" s="242"/>
      <c r="BG12" s="242"/>
      <c r="BH12" s="242"/>
      <c r="BI12" s="242"/>
      <c r="BJ12" s="242"/>
      <c r="BK12" s="242"/>
      <c r="BL12" s="242"/>
      <c r="BM12" s="242"/>
      <c r="BN12" s="242"/>
      <c r="BO12" s="242"/>
      <c r="BP12" s="242"/>
      <c r="BQ12" s="242"/>
      <c r="BR12" s="242"/>
      <c r="BS12" s="242"/>
    </row>
    <row r="13" spans="1:80" s="32" customFormat="1" ht="14.25" customHeight="1" x14ac:dyDescent="0.35">
      <c r="A13" s="260">
        <v>204</v>
      </c>
      <c r="B13" s="261"/>
      <c r="C13" s="261"/>
      <c r="D13" s="262" t="s">
        <v>115</v>
      </c>
      <c r="E13" s="263">
        <v>0</v>
      </c>
      <c r="F13" s="264"/>
      <c r="G13" s="265"/>
      <c r="H13" s="264"/>
      <c r="I13" s="265"/>
      <c r="J13" s="263"/>
      <c r="K13" s="252">
        <f t="shared" si="2"/>
        <v>0</v>
      </c>
      <c r="L13" s="267"/>
      <c r="M13" s="305"/>
      <c r="N13" s="257">
        <f t="shared" si="3"/>
        <v>0</v>
      </c>
      <c r="O13" s="258">
        <f t="shared" si="0"/>
        <v>0</v>
      </c>
      <c r="P13" s="259">
        <f t="shared" si="1"/>
        <v>0</v>
      </c>
      <c r="Q13" s="569"/>
      <c r="R13" s="570"/>
      <c r="S13" s="570"/>
      <c r="T13" s="242"/>
      <c r="U13" s="242"/>
      <c r="V13" s="242"/>
      <c r="W13" s="242"/>
      <c r="X13" s="242"/>
      <c r="Y13" s="242"/>
      <c r="Z13" s="242"/>
      <c r="AA13" s="242"/>
      <c r="AB13" s="242"/>
      <c r="AC13" s="242"/>
      <c r="AD13" s="242"/>
      <c r="AE13" s="242"/>
      <c r="AF13" s="242"/>
      <c r="AG13" s="242"/>
      <c r="AH13" s="242"/>
      <c r="AI13" s="242"/>
      <c r="AJ13" s="242"/>
      <c r="AK13" s="242"/>
      <c r="AL13" s="242"/>
      <c r="AM13" s="242"/>
      <c r="AN13" s="242"/>
      <c r="AO13" s="242"/>
      <c r="AP13" s="242"/>
      <c r="AQ13" s="242"/>
      <c r="AR13" s="242"/>
      <c r="AS13" s="242"/>
      <c r="AT13" s="242"/>
      <c r="AU13" s="242"/>
      <c r="AV13" s="242"/>
      <c r="AW13" s="242"/>
      <c r="AX13" s="242"/>
      <c r="AY13" s="242"/>
      <c r="AZ13" s="242"/>
      <c r="BA13" s="242"/>
      <c r="BB13" s="242"/>
      <c r="BC13" s="242"/>
      <c r="BD13" s="242"/>
      <c r="BE13" s="242"/>
      <c r="BF13" s="242"/>
      <c r="BG13" s="242"/>
      <c r="BH13" s="242"/>
      <c r="BI13" s="242"/>
      <c r="BJ13" s="242"/>
      <c r="BK13" s="242"/>
      <c r="BL13" s="242"/>
      <c r="BM13" s="242"/>
      <c r="BN13" s="242"/>
      <c r="BO13" s="242"/>
      <c r="BP13" s="242"/>
      <c r="BQ13" s="242"/>
      <c r="BR13" s="242"/>
      <c r="BS13" s="242"/>
    </row>
    <row r="14" spans="1:80" s="32" customFormat="1" ht="14.25" customHeight="1" x14ac:dyDescent="0.35">
      <c r="A14" s="260">
        <v>205</v>
      </c>
      <c r="B14" s="261"/>
      <c r="C14" s="261"/>
      <c r="D14" s="262" t="s">
        <v>115</v>
      </c>
      <c r="E14" s="263">
        <v>0</v>
      </c>
      <c r="F14" s="264"/>
      <c r="G14" s="265"/>
      <c r="H14" s="264"/>
      <c r="I14" s="265"/>
      <c r="J14" s="263"/>
      <c r="K14" s="252">
        <f t="shared" si="2"/>
        <v>0</v>
      </c>
      <c r="L14" s="267"/>
      <c r="M14" s="305"/>
      <c r="N14" s="257">
        <f t="shared" si="3"/>
        <v>0</v>
      </c>
      <c r="O14" s="258">
        <f t="shared" si="0"/>
        <v>0</v>
      </c>
      <c r="P14" s="259">
        <f t="shared" si="1"/>
        <v>0</v>
      </c>
      <c r="Q14" s="569"/>
      <c r="R14" s="570"/>
      <c r="S14" s="570"/>
      <c r="T14" s="242"/>
      <c r="U14" s="242"/>
      <c r="V14" s="242"/>
      <c r="W14" s="242"/>
      <c r="X14" s="242"/>
      <c r="Y14" s="242"/>
      <c r="Z14" s="242"/>
      <c r="AA14" s="242"/>
      <c r="AB14" s="242"/>
      <c r="AC14" s="242"/>
      <c r="AD14" s="242"/>
      <c r="AE14" s="242"/>
      <c r="AF14" s="242"/>
      <c r="AG14" s="242"/>
      <c r="AH14" s="242"/>
      <c r="AI14" s="242"/>
      <c r="AJ14" s="242"/>
      <c r="AK14" s="242"/>
      <c r="AL14" s="242"/>
      <c r="AM14" s="242"/>
      <c r="AN14" s="242"/>
      <c r="AO14" s="242"/>
      <c r="AP14" s="242"/>
      <c r="AQ14" s="242"/>
      <c r="AR14" s="242"/>
      <c r="AS14" s="242"/>
      <c r="AT14" s="242"/>
      <c r="AU14" s="242"/>
      <c r="AV14" s="242"/>
      <c r="AW14" s="242"/>
      <c r="AX14" s="242"/>
      <c r="AY14" s="242"/>
      <c r="AZ14" s="242"/>
      <c r="BA14" s="242"/>
      <c r="BB14" s="242"/>
      <c r="BC14" s="242"/>
      <c r="BD14" s="242"/>
      <c r="BE14" s="242"/>
      <c r="BF14" s="242"/>
      <c r="BG14" s="242"/>
      <c r="BH14" s="242"/>
      <c r="BI14" s="242"/>
      <c r="BJ14" s="242"/>
      <c r="BK14" s="242"/>
      <c r="BL14" s="242"/>
      <c r="BM14" s="242"/>
      <c r="BN14" s="242"/>
      <c r="BO14" s="242"/>
      <c r="BP14" s="242"/>
      <c r="BQ14" s="242"/>
      <c r="BR14" s="242"/>
      <c r="BS14" s="242"/>
    </row>
    <row r="15" spans="1:80" s="32" customFormat="1" ht="14.25" customHeight="1" x14ac:dyDescent="0.35">
      <c r="A15" s="260">
        <v>206</v>
      </c>
      <c r="B15" s="261"/>
      <c r="C15" s="261"/>
      <c r="D15" s="262" t="s">
        <v>115</v>
      </c>
      <c r="E15" s="263">
        <v>0</v>
      </c>
      <c r="F15" s="264"/>
      <c r="G15" s="265"/>
      <c r="H15" s="264"/>
      <c r="I15" s="265"/>
      <c r="J15" s="263"/>
      <c r="K15" s="252">
        <f t="shared" si="2"/>
        <v>0</v>
      </c>
      <c r="L15" s="267"/>
      <c r="M15" s="305"/>
      <c r="N15" s="257">
        <f t="shared" si="3"/>
        <v>0</v>
      </c>
      <c r="O15" s="258">
        <f t="shared" si="0"/>
        <v>0</v>
      </c>
      <c r="P15" s="259">
        <f t="shared" si="1"/>
        <v>0</v>
      </c>
      <c r="Q15" s="569"/>
      <c r="R15" s="570"/>
      <c r="S15" s="570"/>
      <c r="T15" s="242"/>
      <c r="U15" s="242"/>
      <c r="V15" s="242"/>
      <c r="W15" s="242"/>
      <c r="X15" s="242"/>
      <c r="Y15" s="242"/>
      <c r="Z15" s="242"/>
      <c r="AA15" s="242"/>
      <c r="AB15" s="242"/>
      <c r="AC15" s="242"/>
      <c r="AD15" s="242"/>
      <c r="AE15" s="242"/>
      <c r="AF15" s="242"/>
      <c r="AG15" s="242"/>
      <c r="AH15" s="242"/>
      <c r="AI15" s="242"/>
      <c r="AJ15" s="242"/>
      <c r="AK15" s="242"/>
      <c r="AL15" s="242"/>
      <c r="AM15" s="242"/>
      <c r="AN15" s="242"/>
      <c r="AO15" s="242"/>
      <c r="AP15" s="242"/>
      <c r="AQ15" s="242"/>
      <c r="AR15" s="242"/>
      <c r="AS15" s="242"/>
      <c r="AT15" s="242"/>
      <c r="AU15" s="242"/>
      <c r="AV15" s="242"/>
      <c r="AW15" s="242"/>
      <c r="AX15" s="242"/>
      <c r="AY15" s="242"/>
      <c r="AZ15" s="242"/>
      <c r="BA15" s="242"/>
      <c r="BB15" s="242"/>
      <c r="BC15" s="242"/>
      <c r="BD15" s="242"/>
      <c r="BE15" s="242"/>
      <c r="BF15" s="242"/>
      <c r="BG15" s="242"/>
      <c r="BH15" s="242"/>
      <c r="BI15" s="242"/>
      <c r="BJ15" s="242"/>
      <c r="BK15" s="242"/>
      <c r="BL15" s="242"/>
      <c r="BM15" s="242"/>
      <c r="BN15" s="242"/>
      <c r="BO15" s="242"/>
      <c r="BP15" s="242"/>
      <c r="BQ15" s="242"/>
      <c r="BR15" s="242"/>
      <c r="BS15" s="242"/>
    </row>
    <row r="16" spans="1:80" s="32" customFormat="1" ht="14.25" customHeight="1" x14ac:dyDescent="0.35">
      <c r="A16" s="260">
        <v>207</v>
      </c>
      <c r="B16" s="261"/>
      <c r="C16" s="261"/>
      <c r="D16" s="262" t="s">
        <v>115</v>
      </c>
      <c r="E16" s="263">
        <v>0</v>
      </c>
      <c r="F16" s="264"/>
      <c r="G16" s="266"/>
      <c r="H16" s="264"/>
      <c r="I16" s="265"/>
      <c r="J16" s="263"/>
      <c r="K16" s="252">
        <f t="shared" si="2"/>
        <v>0</v>
      </c>
      <c r="L16" s="267"/>
      <c r="M16" s="305"/>
      <c r="N16" s="257">
        <f t="shared" si="3"/>
        <v>0</v>
      </c>
      <c r="O16" s="258">
        <f t="shared" si="0"/>
        <v>0</v>
      </c>
      <c r="P16" s="259">
        <f t="shared" si="1"/>
        <v>0</v>
      </c>
      <c r="Q16" s="569"/>
      <c r="R16" s="570"/>
      <c r="S16" s="570"/>
      <c r="T16" s="242"/>
      <c r="U16" s="242"/>
      <c r="V16" s="242"/>
      <c r="W16" s="242"/>
      <c r="X16" s="242"/>
      <c r="Y16" s="242"/>
      <c r="Z16" s="242"/>
      <c r="AA16" s="242"/>
      <c r="AB16" s="242"/>
      <c r="AC16" s="242"/>
      <c r="AD16" s="242"/>
      <c r="AE16" s="242"/>
      <c r="AF16" s="242"/>
      <c r="AG16" s="242"/>
      <c r="AH16" s="242"/>
      <c r="AI16" s="242"/>
      <c r="AJ16" s="242"/>
      <c r="AK16" s="242"/>
      <c r="AL16" s="242"/>
      <c r="AM16" s="242"/>
      <c r="AN16" s="242"/>
      <c r="AO16" s="242"/>
      <c r="AP16" s="242"/>
      <c r="AQ16" s="242"/>
      <c r="AR16" s="242"/>
      <c r="AS16" s="242"/>
      <c r="AT16" s="242"/>
      <c r="AU16" s="242"/>
      <c r="AV16" s="242"/>
      <c r="AW16" s="242"/>
      <c r="AX16" s="242"/>
      <c r="AY16" s="242"/>
      <c r="AZ16" s="242"/>
      <c r="BA16" s="242"/>
      <c r="BB16" s="242"/>
      <c r="BC16" s="242"/>
      <c r="BD16" s="242"/>
      <c r="BE16" s="242"/>
      <c r="BF16" s="242"/>
      <c r="BG16" s="242"/>
      <c r="BH16" s="242"/>
      <c r="BI16" s="242"/>
      <c r="BJ16" s="242"/>
      <c r="BK16" s="242"/>
      <c r="BL16" s="242"/>
      <c r="BM16" s="242"/>
      <c r="BN16" s="242"/>
      <c r="BO16" s="242"/>
      <c r="BP16" s="242"/>
      <c r="BQ16" s="242"/>
      <c r="BR16" s="242"/>
      <c r="BS16" s="242"/>
    </row>
    <row r="17" spans="1:71" s="32" customFormat="1" ht="14.25" customHeight="1" x14ac:dyDescent="0.35">
      <c r="A17" s="260">
        <v>208</v>
      </c>
      <c r="B17" s="261"/>
      <c r="C17" s="261"/>
      <c r="D17" s="262" t="s">
        <v>115</v>
      </c>
      <c r="E17" s="263">
        <v>0</v>
      </c>
      <c r="F17" s="264"/>
      <c r="G17" s="265"/>
      <c r="H17" s="264"/>
      <c r="I17" s="265"/>
      <c r="J17" s="263"/>
      <c r="K17" s="252">
        <f t="shared" si="2"/>
        <v>0</v>
      </c>
      <c r="L17" s="267"/>
      <c r="M17" s="305"/>
      <c r="N17" s="257">
        <f t="shared" si="3"/>
        <v>0</v>
      </c>
      <c r="O17" s="258">
        <f t="shared" si="0"/>
        <v>0</v>
      </c>
      <c r="P17" s="259">
        <f t="shared" si="1"/>
        <v>0</v>
      </c>
      <c r="Q17" s="569"/>
      <c r="R17" s="570"/>
      <c r="S17" s="570"/>
      <c r="T17" s="242"/>
      <c r="U17" s="242"/>
      <c r="V17" s="242"/>
      <c r="W17" s="242"/>
      <c r="X17" s="242"/>
      <c r="Y17" s="242"/>
      <c r="Z17" s="242"/>
      <c r="AA17" s="242"/>
      <c r="AB17" s="242"/>
      <c r="AC17" s="242"/>
      <c r="AD17" s="242"/>
      <c r="AE17" s="242"/>
      <c r="AF17" s="242"/>
      <c r="AG17" s="242"/>
      <c r="AH17" s="242"/>
      <c r="AI17" s="242"/>
      <c r="AJ17" s="242"/>
      <c r="AK17" s="242"/>
      <c r="AL17" s="242"/>
      <c r="AM17" s="242"/>
      <c r="AN17" s="242"/>
      <c r="AO17" s="242"/>
      <c r="AP17" s="242"/>
      <c r="AQ17" s="242"/>
      <c r="AR17" s="242"/>
      <c r="AS17" s="242"/>
      <c r="AT17" s="242"/>
      <c r="AU17" s="242"/>
      <c r="AV17" s="242"/>
      <c r="AW17" s="242"/>
      <c r="AX17" s="242"/>
      <c r="AY17" s="242"/>
      <c r="AZ17" s="242"/>
      <c r="BA17" s="242"/>
      <c r="BB17" s="242"/>
      <c r="BC17" s="242"/>
      <c r="BD17" s="242"/>
      <c r="BE17" s="242"/>
      <c r="BF17" s="242"/>
      <c r="BG17" s="242"/>
      <c r="BH17" s="242"/>
      <c r="BI17" s="242"/>
      <c r="BJ17" s="242"/>
      <c r="BK17" s="242"/>
      <c r="BL17" s="242"/>
      <c r="BM17" s="242"/>
      <c r="BN17" s="242"/>
      <c r="BO17" s="242"/>
      <c r="BP17" s="242"/>
      <c r="BQ17" s="242"/>
      <c r="BR17" s="242"/>
      <c r="BS17" s="242"/>
    </row>
    <row r="18" spans="1:71" s="32" customFormat="1" ht="14.25" customHeight="1" x14ac:dyDescent="0.35">
      <c r="A18" s="260">
        <v>209</v>
      </c>
      <c r="B18" s="261"/>
      <c r="C18" s="261"/>
      <c r="D18" s="262" t="s">
        <v>115</v>
      </c>
      <c r="E18" s="263">
        <v>0</v>
      </c>
      <c r="F18" s="264"/>
      <c r="G18" s="266"/>
      <c r="H18" s="264"/>
      <c r="I18" s="265"/>
      <c r="J18" s="263"/>
      <c r="K18" s="252">
        <f t="shared" si="2"/>
        <v>0</v>
      </c>
      <c r="L18" s="267"/>
      <c r="M18" s="305"/>
      <c r="N18" s="257">
        <f t="shared" si="3"/>
        <v>0</v>
      </c>
      <c r="O18" s="258">
        <f t="shared" si="0"/>
        <v>0</v>
      </c>
      <c r="P18" s="259">
        <f t="shared" si="1"/>
        <v>0</v>
      </c>
      <c r="Q18" s="569"/>
      <c r="R18" s="570"/>
      <c r="S18" s="570"/>
      <c r="T18" s="242"/>
      <c r="U18" s="242"/>
      <c r="V18" s="242"/>
      <c r="W18" s="242"/>
      <c r="X18" s="242"/>
      <c r="Y18" s="242"/>
      <c r="Z18" s="242"/>
      <c r="AA18" s="242"/>
      <c r="AB18" s="242"/>
      <c r="AC18" s="242"/>
      <c r="AD18" s="242"/>
      <c r="AE18" s="242"/>
      <c r="AF18" s="242"/>
      <c r="AG18" s="242"/>
      <c r="AH18" s="242"/>
      <c r="AI18" s="242"/>
      <c r="AJ18" s="242"/>
      <c r="AK18" s="242"/>
      <c r="AL18" s="242"/>
      <c r="AM18" s="242"/>
      <c r="AN18" s="242"/>
      <c r="AO18" s="242"/>
      <c r="AP18" s="242"/>
      <c r="AQ18" s="242"/>
      <c r="AR18" s="242"/>
      <c r="AS18" s="242"/>
      <c r="AT18" s="242"/>
      <c r="AU18" s="242"/>
      <c r="AV18" s="242"/>
      <c r="AW18" s="242"/>
      <c r="AX18" s="242"/>
      <c r="AY18" s="242"/>
      <c r="AZ18" s="242"/>
      <c r="BA18" s="242"/>
      <c r="BB18" s="242"/>
      <c r="BC18" s="242"/>
      <c r="BD18" s="242"/>
      <c r="BE18" s="242"/>
      <c r="BF18" s="242"/>
      <c r="BG18" s="242"/>
      <c r="BH18" s="242"/>
      <c r="BI18" s="242"/>
      <c r="BJ18" s="242"/>
      <c r="BK18" s="242"/>
      <c r="BL18" s="242"/>
      <c r="BM18" s="242"/>
      <c r="BN18" s="242"/>
      <c r="BO18" s="242"/>
      <c r="BP18" s="242"/>
      <c r="BQ18" s="242"/>
      <c r="BR18" s="242"/>
      <c r="BS18" s="242"/>
    </row>
    <row r="19" spans="1:71" s="32" customFormat="1" ht="14.25" customHeight="1" x14ac:dyDescent="0.35">
      <c r="A19" s="260">
        <v>210</v>
      </c>
      <c r="B19" s="261"/>
      <c r="C19" s="261"/>
      <c r="D19" s="262" t="s">
        <v>115</v>
      </c>
      <c r="E19" s="263">
        <v>0</v>
      </c>
      <c r="F19" s="264"/>
      <c r="G19" s="265"/>
      <c r="H19" s="264"/>
      <c r="I19" s="265"/>
      <c r="J19" s="263"/>
      <c r="K19" s="252">
        <f t="shared" si="2"/>
        <v>0</v>
      </c>
      <c r="L19" s="267"/>
      <c r="M19" s="305"/>
      <c r="N19" s="257">
        <f t="shared" si="3"/>
        <v>0</v>
      </c>
      <c r="O19" s="258">
        <f t="shared" si="0"/>
        <v>0</v>
      </c>
      <c r="P19" s="259">
        <f t="shared" si="1"/>
        <v>0</v>
      </c>
      <c r="Q19" s="569"/>
      <c r="R19" s="570"/>
      <c r="S19" s="570"/>
      <c r="T19" s="242"/>
      <c r="U19" s="242"/>
      <c r="V19" s="242"/>
      <c r="W19" s="242"/>
      <c r="X19" s="242"/>
      <c r="Y19" s="242"/>
      <c r="Z19" s="242"/>
      <c r="AA19" s="242"/>
      <c r="AB19" s="242"/>
      <c r="AC19" s="242"/>
      <c r="AD19" s="242"/>
      <c r="AE19" s="242"/>
      <c r="AF19" s="242"/>
      <c r="AG19" s="242"/>
      <c r="AH19" s="242"/>
      <c r="AI19" s="242"/>
      <c r="AJ19" s="242"/>
      <c r="AK19" s="242"/>
      <c r="AL19" s="242"/>
      <c r="AM19" s="242"/>
      <c r="AN19" s="242"/>
      <c r="AO19" s="242"/>
      <c r="AP19" s="242"/>
      <c r="AQ19" s="242"/>
      <c r="AR19" s="242"/>
      <c r="AS19" s="242"/>
      <c r="AT19" s="242"/>
      <c r="AU19" s="242"/>
      <c r="AV19" s="242"/>
      <c r="AW19" s="242"/>
      <c r="AX19" s="242"/>
      <c r="AY19" s="242"/>
      <c r="AZ19" s="242"/>
      <c r="BA19" s="242"/>
      <c r="BB19" s="242"/>
      <c r="BC19" s="242"/>
      <c r="BD19" s="242"/>
      <c r="BE19" s="242"/>
      <c r="BF19" s="242"/>
      <c r="BG19" s="242"/>
      <c r="BH19" s="242"/>
      <c r="BI19" s="242"/>
      <c r="BJ19" s="242"/>
      <c r="BK19" s="242"/>
      <c r="BL19" s="242"/>
      <c r="BM19" s="242"/>
      <c r="BN19" s="242"/>
      <c r="BO19" s="242"/>
      <c r="BP19" s="242"/>
      <c r="BQ19" s="242"/>
      <c r="BR19" s="242"/>
      <c r="BS19" s="242"/>
    </row>
    <row r="20" spans="1:71" s="32" customFormat="1" ht="14.25" customHeight="1" x14ac:dyDescent="0.35">
      <c r="A20" s="260">
        <v>211</v>
      </c>
      <c r="B20" s="261"/>
      <c r="C20" s="261"/>
      <c r="D20" s="262" t="s">
        <v>115</v>
      </c>
      <c r="E20" s="263">
        <v>0</v>
      </c>
      <c r="F20" s="264"/>
      <c r="G20" s="266"/>
      <c r="H20" s="264"/>
      <c r="I20" s="265"/>
      <c r="J20" s="263"/>
      <c r="K20" s="252">
        <f t="shared" si="2"/>
        <v>0</v>
      </c>
      <c r="L20" s="267"/>
      <c r="M20" s="305"/>
      <c r="N20" s="257">
        <f t="shared" si="3"/>
        <v>0</v>
      </c>
      <c r="O20" s="258">
        <f t="shared" si="0"/>
        <v>0</v>
      </c>
      <c r="P20" s="259">
        <f t="shared" si="1"/>
        <v>0</v>
      </c>
      <c r="Q20" s="569"/>
      <c r="R20" s="570"/>
      <c r="S20" s="570"/>
      <c r="T20" s="242"/>
      <c r="U20" s="242"/>
      <c r="V20" s="242"/>
      <c r="W20" s="242"/>
      <c r="X20" s="242"/>
      <c r="Y20" s="242"/>
      <c r="Z20" s="242"/>
      <c r="AA20" s="242"/>
      <c r="AB20" s="242"/>
      <c r="AC20" s="242"/>
      <c r="AD20" s="242"/>
      <c r="AE20" s="242"/>
      <c r="AF20" s="242"/>
      <c r="AG20" s="242"/>
      <c r="AH20" s="242"/>
      <c r="AI20" s="242"/>
      <c r="AJ20" s="242"/>
      <c r="AK20" s="242"/>
      <c r="AL20" s="242"/>
      <c r="AM20" s="242"/>
      <c r="AN20" s="242"/>
      <c r="AO20" s="242"/>
      <c r="AP20" s="242"/>
      <c r="AQ20" s="242"/>
      <c r="AR20" s="242"/>
      <c r="AS20" s="242"/>
      <c r="AT20" s="242"/>
      <c r="AU20" s="242"/>
      <c r="AV20" s="242"/>
      <c r="AW20" s="242"/>
      <c r="AX20" s="242"/>
      <c r="AY20" s="242"/>
      <c r="AZ20" s="242"/>
      <c r="BA20" s="242"/>
      <c r="BB20" s="242"/>
      <c r="BC20" s="242"/>
      <c r="BD20" s="242"/>
      <c r="BE20" s="242"/>
      <c r="BF20" s="242"/>
      <c r="BG20" s="242"/>
      <c r="BH20" s="242"/>
      <c r="BI20" s="242"/>
      <c r="BJ20" s="242"/>
      <c r="BK20" s="242"/>
      <c r="BL20" s="242"/>
      <c r="BM20" s="242"/>
      <c r="BN20" s="242"/>
      <c r="BO20" s="242"/>
      <c r="BP20" s="242"/>
      <c r="BQ20" s="242"/>
      <c r="BR20" s="242"/>
      <c r="BS20" s="242"/>
    </row>
    <row r="21" spans="1:71" s="32" customFormat="1" ht="14.25" customHeight="1" x14ac:dyDescent="0.35">
      <c r="A21" s="260">
        <v>212</v>
      </c>
      <c r="B21" s="261"/>
      <c r="C21" s="261"/>
      <c r="D21" s="262" t="s">
        <v>115</v>
      </c>
      <c r="E21" s="263">
        <v>0</v>
      </c>
      <c r="F21" s="264"/>
      <c r="G21" s="266"/>
      <c r="H21" s="264"/>
      <c r="I21" s="265"/>
      <c r="J21" s="263"/>
      <c r="K21" s="252">
        <f t="shared" si="2"/>
        <v>0</v>
      </c>
      <c r="L21" s="267"/>
      <c r="M21" s="305"/>
      <c r="N21" s="257">
        <f t="shared" si="3"/>
        <v>0</v>
      </c>
      <c r="O21" s="258">
        <f t="shared" si="0"/>
        <v>0</v>
      </c>
      <c r="P21" s="259">
        <f t="shared" si="1"/>
        <v>0</v>
      </c>
      <c r="Q21" s="569"/>
      <c r="R21" s="570"/>
      <c r="S21" s="570"/>
      <c r="T21" s="242"/>
      <c r="U21" s="242"/>
      <c r="V21" s="242"/>
      <c r="W21" s="242"/>
      <c r="X21" s="242"/>
      <c r="Y21" s="242"/>
      <c r="Z21" s="242"/>
      <c r="AA21" s="242"/>
      <c r="AB21" s="242"/>
      <c r="AC21" s="242"/>
      <c r="AD21" s="242"/>
      <c r="AE21" s="242"/>
      <c r="AF21" s="242"/>
      <c r="AG21" s="242"/>
      <c r="AH21" s="242"/>
      <c r="AI21" s="242"/>
      <c r="AJ21" s="242"/>
      <c r="AK21" s="242"/>
      <c r="AL21" s="242"/>
      <c r="AM21" s="242"/>
      <c r="AN21" s="242"/>
      <c r="AO21" s="242"/>
      <c r="AP21" s="242"/>
      <c r="AQ21" s="242"/>
      <c r="AR21" s="242"/>
      <c r="AS21" s="242"/>
      <c r="AT21" s="242"/>
      <c r="AU21" s="242"/>
      <c r="AV21" s="242"/>
      <c r="AW21" s="242"/>
      <c r="AX21" s="242"/>
      <c r="AY21" s="242"/>
      <c r="AZ21" s="242"/>
      <c r="BA21" s="242"/>
      <c r="BB21" s="242"/>
      <c r="BC21" s="242"/>
      <c r="BD21" s="242"/>
      <c r="BE21" s="242"/>
      <c r="BF21" s="242"/>
      <c r="BG21" s="242"/>
      <c r="BH21" s="242"/>
      <c r="BI21" s="242"/>
      <c r="BJ21" s="242"/>
      <c r="BK21" s="242"/>
      <c r="BL21" s="242"/>
      <c r="BM21" s="242"/>
      <c r="BN21" s="242"/>
      <c r="BO21" s="242"/>
      <c r="BP21" s="242"/>
      <c r="BQ21" s="242"/>
      <c r="BR21" s="242"/>
      <c r="BS21" s="242"/>
    </row>
    <row r="22" spans="1:71" s="32" customFormat="1" ht="14.25" customHeight="1" x14ac:dyDescent="0.35">
      <c r="A22" s="260">
        <v>213</v>
      </c>
      <c r="B22" s="261"/>
      <c r="C22" s="261"/>
      <c r="D22" s="262" t="s">
        <v>115</v>
      </c>
      <c r="E22" s="263">
        <v>0</v>
      </c>
      <c r="F22" s="264"/>
      <c r="G22" s="266"/>
      <c r="H22" s="264"/>
      <c r="I22" s="265"/>
      <c r="J22" s="263"/>
      <c r="K22" s="252">
        <f t="shared" si="2"/>
        <v>0</v>
      </c>
      <c r="L22" s="267"/>
      <c r="M22" s="305"/>
      <c r="N22" s="257">
        <f t="shared" si="3"/>
        <v>0</v>
      </c>
      <c r="O22" s="258">
        <f t="shared" si="0"/>
        <v>0</v>
      </c>
      <c r="P22" s="259">
        <f t="shared" si="1"/>
        <v>0</v>
      </c>
      <c r="Q22" s="569"/>
      <c r="R22" s="570"/>
      <c r="S22" s="570"/>
      <c r="T22" s="242"/>
      <c r="U22" s="242"/>
      <c r="V22" s="242"/>
      <c r="W22" s="242"/>
      <c r="X22" s="242"/>
      <c r="Y22" s="242"/>
      <c r="Z22" s="242"/>
      <c r="AA22" s="242"/>
      <c r="AB22" s="242"/>
      <c r="AC22" s="242"/>
      <c r="AD22" s="242"/>
      <c r="AE22" s="242"/>
      <c r="AF22" s="242"/>
      <c r="AG22" s="242"/>
      <c r="AH22" s="242"/>
      <c r="AI22" s="242"/>
      <c r="AJ22" s="242"/>
      <c r="AK22" s="242"/>
      <c r="AL22" s="242"/>
      <c r="AM22" s="242"/>
      <c r="AN22" s="242"/>
      <c r="AO22" s="242"/>
      <c r="AP22" s="242"/>
      <c r="AQ22" s="242"/>
      <c r="AR22" s="242"/>
      <c r="AS22" s="242"/>
      <c r="AT22" s="242"/>
      <c r="AU22" s="242"/>
      <c r="AV22" s="242"/>
      <c r="AW22" s="242"/>
      <c r="AX22" s="242"/>
      <c r="AY22" s="242"/>
      <c r="AZ22" s="242"/>
      <c r="BA22" s="242"/>
      <c r="BB22" s="242"/>
      <c r="BC22" s="242"/>
      <c r="BD22" s="242"/>
      <c r="BE22" s="242"/>
      <c r="BF22" s="242"/>
      <c r="BG22" s="242"/>
      <c r="BH22" s="242"/>
      <c r="BI22" s="242"/>
      <c r="BJ22" s="242"/>
      <c r="BK22" s="242"/>
      <c r="BL22" s="242"/>
      <c r="BM22" s="242"/>
      <c r="BN22" s="242"/>
      <c r="BO22" s="242"/>
      <c r="BP22" s="242"/>
      <c r="BQ22" s="242"/>
      <c r="BR22" s="242"/>
      <c r="BS22" s="242"/>
    </row>
    <row r="23" spans="1:71" s="32" customFormat="1" ht="14.25" customHeight="1" x14ac:dyDescent="0.35">
      <c r="A23" s="260">
        <v>214</v>
      </c>
      <c r="B23" s="261"/>
      <c r="C23" s="261"/>
      <c r="D23" s="262" t="s">
        <v>115</v>
      </c>
      <c r="E23" s="263">
        <v>0</v>
      </c>
      <c r="F23" s="264"/>
      <c r="G23" s="266"/>
      <c r="H23" s="264"/>
      <c r="I23" s="265"/>
      <c r="J23" s="263"/>
      <c r="K23" s="252">
        <f t="shared" si="2"/>
        <v>0</v>
      </c>
      <c r="L23" s="267"/>
      <c r="M23" s="305"/>
      <c r="N23" s="257">
        <f t="shared" si="3"/>
        <v>0</v>
      </c>
      <c r="O23" s="258">
        <f t="shared" si="0"/>
        <v>0</v>
      </c>
      <c r="P23" s="259">
        <f t="shared" si="1"/>
        <v>0</v>
      </c>
      <c r="Q23" s="569"/>
      <c r="R23" s="570"/>
      <c r="S23" s="570"/>
      <c r="T23" s="242"/>
      <c r="U23" s="242"/>
      <c r="V23" s="242"/>
      <c r="W23" s="242"/>
      <c r="X23" s="242"/>
      <c r="Y23" s="242"/>
      <c r="Z23" s="242"/>
      <c r="AA23" s="242"/>
      <c r="AB23" s="242"/>
      <c r="AC23" s="242"/>
      <c r="AD23" s="242"/>
      <c r="AE23" s="242"/>
      <c r="AF23" s="242"/>
      <c r="AG23" s="242"/>
      <c r="AH23" s="242"/>
      <c r="AI23" s="242"/>
      <c r="AJ23" s="242"/>
      <c r="AK23" s="242"/>
      <c r="AL23" s="242"/>
      <c r="AM23" s="242"/>
      <c r="AN23" s="242"/>
      <c r="AO23" s="242"/>
      <c r="AP23" s="242"/>
      <c r="AQ23" s="242"/>
      <c r="AR23" s="242"/>
      <c r="AS23" s="242"/>
      <c r="AT23" s="242"/>
      <c r="AU23" s="242"/>
      <c r="AV23" s="242"/>
      <c r="AW23" s="242"/>
      <c r="AX23" s="242"/>
      <c r="AY23" s="242"/>
      <c r="AZ23" s="242"/>
      <c r="BA23" s="242"/>
      <c r="BB23" s="242"/>
      <c r="BC23" s="242"/>
      <c r="BD23" s="242"/>
      <c r="BE23" s="242"/>
      <c r="BF23" s="242"/>
      <c r="BG23" s="242"/>
      <c r="BH23" s="242"/>
      <c r="BI23" s="242"/>
      <c r="BJ23" s="242"/>
      <c r="BK23" s="242"/>
      <c r="BL23" s="242"/>
      <c r="BM23" s="242"/>
      <c r="BN23" s="242"/>
      <c r="BO23" s="242"/>
      <c r="BP23" s="242"/>
      <c r="BQ23" s="242"/>
      <c r="BR23" s="242"/>
      <c r="BS23" s="242"/>
    </row>
    <row r="24" spans="1:71" s="32" customFormat="1" ht="14.25" customHeight="1" x14ac:dyDescent="0.35">
      <c r="A24" s="260">
        <v>215</v>
      </c>
      <c r="B24" s="261"/>
      <c r="C24" s="261"/>
      <c r="D24" s="262" t="s">
        <v>115</v>
      </c>
      <c r="E24" s="263">
        <v>0</v>
      </c>
      <c r="F24" s="264"/>
      <c r="G24" s="266"/>
      <c r="H24" s="264"/>
      <c r="I24" s="265"/>
      <c r="J24" s="263"/>
      <c r="K24" s="252">
        <f t="shared" si="2"/>
        <v>0</v>
      </c>
      <c r="L24" s="267"/>
      <c r="M24" s="305"/>
      <c r="N24" s="257">
        <f t="shared" si="3"/>
        <v>0</v>
      </c>
      <c r="O24" s="258">
        <f t="shared" si="0"/>
        <v>0</v>
      </c>
      <c r="P24" s="259">
        <f t="shared" si="1"/>
        <v>0</v>
      </c>
      <c r="Q24" s="569"/>
      <c r="R24" s="570"/>
      <c r="S24" s="570"/>
      <c r="T24" s="242"/>
      <c r="U24" s="242"/>
      <c r="V24" s="242"/>
      <c r="W24" s="242"/>
      <c r="X24" s="242"/>
      <c r="Y24" s="242"/>
      <c r="Z24" s="242"/>
      <c r="AA24" s="242"/>
      <c r="AB24" s="242"/>
      <c r="AC24" s="242"/>
      <c r="AD24" s="242"/>
      <c r="AE24" s="242"/>
      <c r="AF24" s="242"/>
      <c r="AG24" s="242"/>
      <c r="AH24" s="242"/>
      <c r="AI24" s="242"/>
      <c r="AJ24" s="242"/>
      <c r="AK24" s="242"/>
      <c r="AL24" s="242"/>
      <c r="AM24" s="242"/>
      <c r="AN24" s="242"/>
      <c r="AO24" s="242"/>
      <c r="AP24" s="242"/>
      <c r="AQ24" s="242"/>
      <c r="AR24" s="242"/>
      <c r="AS24" s="242"/>
      <c r="AT24" s="242"/>
      <c r="AU24" s="242"/>
      <c r="AV24" s="242"/>
      <c r="AW24" s="242"/>
      <c r="AX24" s="242"/>
      <c r="AY24" s="242"/>
      <c r="AZ24" s="242"/>
      <c r="BA24" s="242"/>
      <c r="BB24" s="242"/>
      <c r="BC24" s="242"/>
      <c r="BD24" s="242"/>
      <c r="BE24" s="242"/>
      <c r="BF24" s="242"/>
      <c r="BG24" s="242"/>
      <c r="BH24" s="242"/>
      <c r="BI24" s="242"/>
      <c r="BJ24" s="242"/>
      <c r="BK24" s="242"/>
      <c r="BL24" s="242"/>
      <c r="BM24" s="242"/>
      <c r="BN24" s="242"/>
      <c r="BO24" s="242"/>
      <c r="BP24" s="242"/>
      <c r="BQ24" s="242"/>
      <c r="BR24" s="242"/>
      <c r="BS24" s="242"/>
    </row>
    <row r="25" spans="1:71" s="32" customFormat="1" ht="14.25" customHeight="1" x14ac:dyDescent="0.35">
      <c r="A25" s="260">
        <v>216</v>
      </c>
      <c r="B25" s="261"/>
      <c r="C25" s="261"/>
      <c r="D25" s="262" t="s">
        <v>115</v>
      </c>
      <c r="E25" s="263">
        <v>0</v>
      </c>
      <c r="F25" s="264"/>
      <c r="G25" s="266"/>
      <c r="H25" s="264"/>
      <c r="I25" s="265"/>
      <c r="J25" s="263"/>
      <c r="K25" s="252">
        <f t="shared" si="2"/>
        <v>0</v>
      </c>
      <c r="L25" s="267"/>
      <c r="M25" s="305"/>
      <c r="N25" s="257">
        <f t="shared" si="3"/>
        <v>0</v>
      </c>
      <c r="O25" s="258">
        <f t="shared" si="0"/>
        <v>0</v>
      </c>
      <c r="P25" s="259">
        <f t="shared" si="1"/>
        <v>0</v>
      </c>
      <c r="Q25" s="569"/>
      <c r="R25" s="570"/>
      <c r="S25" s="570"/>
      <c r="T25" s="242"/>
      <c r="U25" s="242"/>
      <c r="V25" s="242"/>
      <c r="W25" s="242"/>
      <c r="X25" s="242"/>
      <c r="Y25" s="242"/>
      <c r="Z25" s="242"/>
      <c r="AA25" s="242"/>
      <c r="AB25" s="242"/>
      <c r="AC25" s="242"/>
      <c r="AD25" s="242"/>
      <c r="AE25" s="242"/>
      <c r="AF25" s="242"/>
      <c r="AG25" s="242"/>
      <c r="AH25" s="242"/>
      <c r="AI25" s="242"/>
      <c r="AJ25" s="242"/>
      <c r="AK25" s="242"/>
      <c r="AL25" s="242"/>
      <c r="AM25" s="242"/>
      <c r="AN25" s="242"/>
      <c r="AO25" s="242"/>
      <c r="AP25" s="242"/>
      <c r="AQ25" s="242"/>
      <c r="AR25" s="242"/>
      <c r="AS25" s="242"/>
      <c r="AT25" s="242"/>
      <c r="AU25" s="242"/>
      <c r="AV25" s="242"/>
      <c r="AW25" s="242"/>
      <c r="AX25" s="242"/>
      <c r="AY25" s="242"/>
      <c r="AZ25" s="242"/>
      <c r="BA25" s="242"/>
      <c r="BB25" s="242"/>
      <c r="BC25" s="242"/>
      <c r="BD25" s="242"/>
      <c r="BE25" s="242"/>
      <c r="BF25" s="242"/>
      <c r="BG25" s="242"/>
      <c r="BH25" s="242"/>
      <c r="BI25" s="242"/>
      <c r="BJ25" s="242"/>
      <c r="BK25" s="242"/>
      <c r="BL25" s="242"/>
      <c r="BM25" s="242"/>
      <c r="BN25" s="242"/>
      <c r="BO25" s="242"/>
      <c r="BP25" s="242"/>
      <c r="BQ25" s="242"/>
      <c r="BR25" s="242"/>
      <c r="BS25" s="242"/>
    </row>
    <row r="26" spans="1:71" s="32" customFormat="1" ht="14.25" customHeight="1" x14ac:dyDescent="0.35">
      <c r="A26" s="260">
        <v>217</v>
      </c>
      <c r="B26" s="261"/>
      <c r="C26" s="261"/>
      <c r="D26" s="262" t="s">
        <v>115</v>
      </c>
      <c r="E26" s="263">
        <v>0</v>
      </c>
      <c r="F26" s="264"/>
      <c r="G26" s="266"/>
      <c r="H26" s="264"/>
      <c r="I26" s="265"/>
      <c r="J26" s="263"/>
      <c r="K26" s="252">
        <f t="shared" si="2"/>
        <v>0</v>
      </c>
      <c r="L26" s="267"/>
      <c r="M26" s="305"/>
      <c r="N26" s="257">
        <f t="shared" si="3"/>
        <v>0</v>
      </c>
      <c r="O26" s="258">
        <f t="shared" si="0"/>
        <v>0</v>
      </c>
      <c r="P26" s="259">
        <f t="shared" si="1"/>
        <v>0</v>
      </c>
      <c r="Q26" s="569"/>
      <c r="R26" s="570"/>
      <c r="S26" s="570"/>
      <c r="T26" s="242"/>
      <c r="U26" s="242"/>
      <c r="V26" s="242"/>
      <c r="W26" s="242"/>
      <c r="X26" s="242"/>
      <c r="Y26" s="242"/>
      <c r="Z26" s="242"/>
      <c r="AA26" s="242"/>
      <c r="AB26" s="242"/>
      <c r="AC26" s="242"/>
      <c r="AD26" s="242"/>
      <c r="AE26" s="242"/>
      <c r="AF26" s="242"/>
      <c r="AG26" s="242"/>
      <c r="AH26" s="242"/>
      <c r="AI26" s="242"/>
      <c r="AJ26" s="242"/>
      <c r="AK26" s="242"/>
      <c r="AL26" s="242"/>
      <c r="AM26" s="242"/>
      <c r="AN26" s="242"/>
      <c r="AO26" s="242"/>
      <c r="AP26" s="242"/>
      <c r="AQ26" s="242"/>
      <c r="AR26" s="242"/>
      <c r="AS26" s="242"/>
      <c r="AT26" s="242"/>
      <c r="AU26" s="242"/>
      <c r="AV26" s="242"/>
      <c r="AW26" s="242"/>
      <c r="AX26" s="242"/>
      <c r="AY26" s="242"/>
      <c r="AZ26" s="242"/>
      <c r="BA26" s="242"/>
      <c r="BB26" s="242"/>
      <c r="BC26" s="242"/>
      <c r="BD26" s="242"/>
      <c r="BE26" s="242"/>
      <c r="BF26" s="242"/>
      <c r="BG26" s="242"/>
      <c r="BH26" s="242"/>
      <c r="BI26" s="242"/>
      <c r="BJ26" s="242"/>
      <c r="BK26" s="242"/>
      <c r="BL26" s="242"/>
      <c r="BM26" s="242"/>
      <c r="BN26" s="242"/>
      <c r="BO26" s="242"/>
      <c r="BP26" s="242"/>
      <c r="BQ26" s="242"/>
      <c r="BR26" s="242"/>
      <c r="BS26" s="242"/>
    </row>
    <row r="27" spans="1:71" s="32" customFormat="1" ht="14.25" customHeight="1" x14ac:dyDescent="0.35">
      <c r="A27" s="260">
        <v>218</v>
      </c>
      <c r="B27" s="261"/>
      <c r="C27" s="261"/>
      <c r="D27" s="262" t="s">
        <v>115</v>
      </c>
      <c r="E27" s="263">
        <v>0</v>
      </c>
      <c r="F27" s="264"/>
      <c r="G27" s="266"/>
      <c r="H27" s="264"/>
      <c r="I27" s="265"/>
      <c r="J27" s="263"/>
      <c r="K27" s="252">
        <f t="shared" si="2"/>
        <v>0</v>
      </c>
      <c r="L27" s="267"/>
      <c r="M27" s="305"/>
      <c r="N27" s="257">
        <f t="shared" si="3"/>
        <v>0</v>
      </c>
      <c r="O27" s="258">
        <f t="shared" si="0"/>
        <v>0</v>
      </c>
      <c r="P27" s="259">
        <f t="shared" si="1"/>
        <v>0</v>
      </c>
      <c r="Q27" s="569"/>
      <c r="R27" s="570"/>
      <c r="S27" s="570"/>
      <c r="T27" s="242"/>
      <c r="U27" s="242"/>
      <c r="V27" s="242"/>
      <c r="W27" s="242"/>
      <c r="X27" s="242"/>
      <c r="Y27" s="242"/>
      <c r="Z27" s="242"/>
      <c r="AA27" s="242"/>
      <c r="AB27" s="242"/>
      <c r="AC27" s="242"/>
      <c r="AD27" s="242"/>
      <c r="AE27" s="242"/>
      <c r="AF27" s="242"/>
      <c r="AG27" s="242"/>
      <c r="AH27" s="242"/>
      <c r="AI27" s="242"/>
      <c r="AJ27" s="242"/>
      <c r="AK27" s="242"/>
      <c r="AL27" s="242"/>
      <c r="AM27" s="242"/>
      <c r="AN27" s="242"/>
      <c r="AO27" s="242"/>
      <c r="AP27" s="242"/>
      <c r="AQ27" s="242"/>
      <c r="AR27" s="242"/>
      <c r="AS27" s="242"/>
      <c r="AT27" s="242"/>
      <c r="AU27" s="242"/>
      <c r="AV27" s="242"/>
      <c r="AW27" s="242"/>
      <c r="AX27" s="242"/>
      <c r="AY27" s="242"/>
      <c r="AZ27" s="242"/>
      <c r="BA27" s="242"/>
      <c r="BB27" s="242"/>
      <c r="BC27" s="242"/>
      <c r="BD27" s="242"/>
      <c r="BE27" s="242"/>
      <c r="BF27" s="242"/>
      <c r="BG27" s="242"/>
      <c r="BH27" s="242"/>
      <c r="BI27" s="242"/>
      <c r="BJ27" s="242"/>
      <c r="BK27" s="242"/>
      <c r="BL27" s="242"/>
      <c r="BM27" s="242"/>
      <c r="BN27" s="242"/>
      <c r="BO27" s="242"/>
      <c r="BP27" s="242"/>
      <c r="BQ27" s="242"/>
      <c r="BR27" s="242"/>
      <c r="BS27" s="242"/>
    </row>
    <row r="28" spans="1:71" s="32" customFormat="1" ht="14.25" customHeight="1" x14ac:dyDescent="0.35">
      <c r="A28" s="260">
        <v>219</v>
      </c>
      <c r="B28" s="261"/>
      <c r="C28" s="261"/>
      <c r="D28" s="262" t="s">
        <v>115</v>
      </c>
      <c r="E28" s="263">
        <v>0</v>
      </c>
      <c r="F28" s="264"/>
      <c r="G28" s="266"/>
      <c r="H28" s="264"/>
      <c r="I28" s="265"/>
      <c r="J28" s="263"/>
      <c r="K28" s="252">
        <f t="shared" si="2"/>
        <v>0</v>
      </c>
      <c r="L28" s="267"/>
      <c r="M28" s="305"/>
      <c r="N28" s="257">
        <f t="shared" si="3"/>
        <v>0</v>
      </c>
      <c r="O28" s="258">
        <f t="shared" si="0"/>
        <v>0</v>
      </c>
      <c r="P28" s="259">
        <f t="shared" si="1"/>
        <v>0</v>
      </c>
      <c r="Q28" s="569"/>
      <c r="R28" s="570"/>
      <c r="S28" s="570"/>
      <c r="T28" s="242"/>
      <c r="U28" s="242"/>
      <c r="V28" s="242"/>
      <c r="W28" s="242"/>
      <c r="X28" s="242"/>
      <c r="Y28" s="242"/>
      <c r="Z28" s="242"/>
      <c r="AA28" s="242"/>
      <c r="AB28" s="242"/>
      <c r="AC28" s="242"/>
      <c r="AD28" s="242"/>
      <c r="AE28" s="242"/>
      <c r="AF28" s="242"/>
      <c r="AG28" s="242"/>
      <c r="AH28" s="242"/>
      <c r="AI28" s="242"/>
      <c r="AJ28" s="242"/>
      <c r="AK28" s="242"/>
      <c r="AL28" s="242"/>
      <c r="AM28" s="242"/>
      <c r="AN28" s="242"/>
      <c r="AO28" s="242"/>
      <c r="AP28" s="242"/>
      <c r="AQ28" s="242"/>
      <c r="AR28" s="242"/>
      <c r="AS28" s="242"/>
      <c r="AT28" s="242"/>
      <c r="AU28" s="242"/>
      <c r="AV28" s="242"/>
      <c r="AW28" s="242"/>
      <c r="AX28" s="242"/>
      <c r="AY28" s="242"/>
      <c r="AZ28" s="242"/>
      <c r="BA28" s="242"/>
      <c r="BB28" s="242"/>
      <c r="BC28" s="242"/>
      <c r="BD28" s="242"/>
      <c r="BE28" s="242"/>
      <c r="BF28" s="242"/>
      <c r="BG28" s="242"/>
      <c r="BH28" s="242"/>
      <c r="BI28" s="242"/>
      <c r="BJ28" s="242"/>
      <c r="BK28" s="242"/>
      <c r="BL28" s="242"/>
      <c r="BM28" s="242"/>
      <c r="BN28" s="242"/>
      <c r="BO28" s="242"/>
      <c r="BP28" s="242"/>
      <c r="BQ28" s="242"/>
      <c r="BR28" s="242"/>
      <c r="BS28" s="242"/>
    </row>
    <row r="29" spans="1:71" s="32" customFormat="1" ht="14.25" customHeight="1" x14ac:dyDescent="0.35">
      <c r="A29" s="260">
        <v>220</v>
      </c>
      <c r="B29" s="261"/>
      <c r="C29" s="261"/>
      <c r="D29" s="262" t="s">
        <v>115</v>
      </c>
      <c r="E29" s="263">
        <v>0</v>
      </c>
      <c r="F29" s="264"/>
      <c r="G29" s="266"/>
      <c r="H29" s="264"/>
      <c r="I29" s="265"/>
      <c r="J29" s="263"/>
      <c r="K29" s="252">
        <f t="shared" si="2"/>
        <v>0</v>
      </c>
      <c r="L29" s="267"/>
      <c r="M29" s="305"/>
      <c r="N29" s="257">
        <f t="shared" si="3"/>
        <v>0</v>
      </c>
      <c r="O29" s="258">
        <f t="shared" si="0"/>
        <v>0</v>
      </c>
      <c r="P29" s="259">
        <f t="shared" si="1"/>
        <v>0</v>
      </c>
      <c r="Q29" s="569"/>
      <c r="R29" s="570"/>
      <c r="S29" s="570"/>
      <c r="T29" s="242"/>
      <c r="U29" s="242"/>
      <c r="V29" s="242"/>
      <c r="W29" s="242"/>
      <c r="X29" s="242"/>
      <c r="Y29" s="242"/>
      <c r="Z29" s="242"/>
      <c r="AA29" s="242"/>
      <c r="AB29" s="242"/>
      <c r="AC29" s="242"/>
      <c r="AD29" s="242"/>
      <c r="AE29" s="242"/>
      <c r="AF29" s="242"/>
      <c r="AG29" s="242"/>
      <c r="AH29" s="242"/>
      <c r="AI29" s="242"/>
      <c r="AJ29" s="242"/>
      <c r="AK29" s="242"/>
      <c r="AL29" s="242"/>
      <c r="AM29" s="242"/>
      <c r="AN29" s="242"/>
      <c r="AO29" s="242"/>
      <c r="AP29" s="242"/>
      <c r="AQ29" s="242"/>
      <c r="AR29" s="242"/>
      <c r="AS29" s="242"/>
      <c r="AT29" s="242"/>
      <c r="AU29" s="242"/>
      <c r="AV29" s="242"/>
      <c r="AW29" s="242"/>
      <c r="AX29" s="242"/>
      <c r="AY29" s="242"/>
      <c r="AZ29" s="242"/>
      <c r="BA29" s="242"/>
      <c r="BB29" s="242"/>
      <c r="BC29" s="242"/>
      <c r="BD29" s="242"/>
      <c r="BE29" s="242"/>
      <c r="BF29" s="242"/>
      <c r="BG29" s="242"/>
      <c r="BH29" s="242"/>
      <c r="BI29" s="242"/>
      <c r="BJ29" s="242"/>
      <c r="BK29" s="242"/>
      <c r="BL29" s="242"/>
      <c r="BM29" s="242"/>
      <c r="BN29" s="242"/>
      <c r="BO29" s="242"/>
      <c r="BP29" s="242"/>
      <c r="BQ29" s="242"/>
      <c r="BR29" s="242"/>
      <c r="BS29" s="242"/>
    </row>
    <row r="30" spans="1:71" s="32" customFormat="1" ht="14.25" hidden="1" customHeight="1" x14ac:dyDescent="0.35">
      <c r="A30" s="260">
        <v>221</v>
      </c>
      <c r="B30" s="261"/>
      <c r="C30" s="261"/>
      <c r="D30" s="262" t="s">
        <v>115</v>
      </c>
      <c r="E30" s="263">
        <v>0</v>
      </c>
      <c r="F30" s="264"/>
      <c r="G30" s="266"/>
      <c r="H30" s="264"/>
      <c r="I30" s="265"/>
      <c r="J30" s="263"/>
      <c r="K30" s="252">
        <f t="shared" si="2"/>
        <v>0</v>
      </c>
      <c r="L30" s="267"/>
      <c r="M30" s="305"/>
      <c r="N30" s="257">
        <f t="shared" si="3"/>
        <v>0</v>
      </c>
      <c r="O30" s="258">
        <f t="shared" si="0"/>
        <v>0</v>
      </c>
      <c r="P30" s="259">
        <f t="shared" si="1"/>
        <v>0</v>
      </c>
      <c r="Q30" s="569"/>
      <c r="R30" s="570"/>
      <c r="S30" s="570"/>
      <c r="T30" s="242"/>
      <c r="U30" s="242"/>
      <c r="V30" s="242"/>
      <c r="W30" s="242"/>
      <c r="X30" s="242"/>
      <c r="Y30" s="242"/>
      <c r="Z30" s="242"/>
      <c r="AA30" s="242"/>
      <c r="AB30" s="242"/>
      <c r="AC30" s="242"/>
      <c r="AD30" s="242"/>
      <c r="AE30" s="242"/>
      <c r="AF30" s="242"/>
      <c r="AG30" s="242"/>
      <c r="AH30" s="242"/>
      <c r="AI30" s="242"/>
      <c r="AJ30" s="242"/>
      <c r="AK30" s="242"/>
      <c r="AL30" s="242"/>
      <c r="AM30" s="242"/>
      <c r="AN30" s="242"/>
      <c r="AO30" s="242"/>
      <c r="AP30" s="242"/>
      <c r="AQ30" s="242"/>
      <c r="AR30" s="242"/>
      <c r="AS30" s="242"/>
      <c r="AT30" s="242"/>
      <c r="AU30" s="242"/>
      <c r="AV30" s="242"/>
      <c r="AW30" s="242"/>
      <c r="AX30" s="242"/>
      <c r="AY30" s="242"/>
      <c r="AZ30" s="242"/>
      <c r="BA30" s="242"/>
      <c r="BB30" s="242"/>
      <c r="BC30" s="242"/>
      <c r="BD30" s="242"/>
      <c r="BE30" s="242"/>
      <c r="BF30" s="242"/>
      <c r="BG30" s="242"/>
      <c r="BH30" s="242"/>
      <c r="BI30" s="242"/>
      <c r="BJ30" s="242"/>
      <c r="BK30" s="242"/>
      <c r="BL30" s="242"/>
      <c r="BM30" s="242"/>
      <c r="BN30" s="242"/>
      <c r="BO30" s="242"/>
      <c r="BP30" s="242"/>
      <c r="BQ30" s="242"/>
      <c r="BR30" s="242"/>
      <c r="BS30" s="242"/>
    </row>
    <row r="31" spans="1:71" s="32" customFormat="1" ht="14.25" hidden="1" customHeight="1" x14ac:dyDescent="0.35">
      <c r="A31" s="260">
        <v>222</v>
      </c>
      <c r="B31" s="261"/>
      <c r="C31" s="261"/>
      <c r="D31" s="262" t="s">
        <v>115</v>
      </c>
      <c r="E31" s="263">
        <v>0</v>
      </c>
      <c r="F31" s="264"/>
      <c r="G31" s="266"/>
      <c r="H31" s="264"/>
      <c r="I31" s="265"/>
      <c r="J31" s="263"/>
      <c r="K31" s="252">
        <f t="shared" si="2"/>
        <v>0</v>
      </c>
      <c r="L31" s="267"/>
      <c r="M31" s="305"/>
      <c r="N31" s="257">
        <f t="shared" si="3"/>
        <v>0</v>
      </c>
      <c r="O31" s="258">
        <f t="shared" si="0"/>
        <v>0</v>
      </c>
      <c r="P31" s="259">
        <f t="shared" si="1"/>
        <v>0</v>
      </c>
      <c r="Q31" s="569"/>
      <c r="R31" s="570"/>
      <c r="S31" s="570"/>
      <c r="T31" s="242"/>
      <c r="U31" s="242"/>
      <c r="V31" s="242"/>
      <c r="W31" s="242"/>
      <c r="X31" s="242"/>
      <c r="Y31" s="242"/>
      <c r="Z31" s="242"/>
      <c r="AA31" s="242"/>
      <c r="AB31" s="242"/>
      <c r="AC31" s="242"/>
      <c r="AD31" s="242"/>
      <c r="AE31" s="242"/>
      <c r="AF31" s="242"/>
      <c r="AG31" s="242"/>
      <c r="AH31" s="242"/>
      <c r="AI31" s="242"/>
      <c r="AJ31" s="242"/>
      <c r="AK31" s="242"/>
      <c r="AL31" s="242"/>
      <c r="AM31" s="242"/>
      <c r="AN31" s="242"/>
      <c r="AO31" s="242"/>
      <c r="AP31" s="242"/>
      <c r="AQ31" s="242"/>
      <c r="AR31" s="242"/>
      <c r="AS31" s="242"/>
      <c r="AT31" s="242"/>
      <c r="AU31" s="242"/>
      <c r="AV31" s="242"/>
      <c r="AW31" s="242"/>
      <c r="AX31" s="242"/>
      <c r="AY31" s="242"/>
      <c r="AZ31" s="242"/>
      <c r="BA31" s="242"/>
      <c r="BB31" s="242"/>
      <c r="BC31" s="242"/>
      <c r="BD31" s="242"/>
      <c r="BE31" s="242"/>
      <c r="BF31" s="242"/>
      <c r="BG31" s="242"/>
      <c r="BH31" s="242"/>
      <c r="BI31" s="242"/>
      <c r="BJ31" s="242"/>
      <c r="BK31" s="242"/>
      <c r="BL31" s="242"/>
      <c r="BM31" s="242"/>
      <c r="BN31" s="242"/>
      <c r="BO31" s="242"/>
      <c r="BP31" s="242"/>
      <c r="BQ31" s="242"/>
      <c r="BR31" s="242"/>
      <c r="BS31" s="242"/>
    </row>
    <row r="32" spans="1:71" s="32" customFormat="1" ht="14.25" hidden="1" customHeight="1" x14ac:dyDescent="0.35">
      <c r="A32" s="260">
        <v>223</v>
      </c>
      <c r="B32" s="261"/>
      <c r="C32" s="261"/>
      <c r="D32" s="262" t="s">
        <v>115</v>
      </c>
      <c r="E32" s="263">
        <v>0</v>
      </c>
      <c r="F32" s="264"/>
      <c r="G32" s="266"/>
      <c r="H32" s="264"/>
      <c r="I32" s="265"/>
      <c r="J32" s="263"/>
      <c r="K32" s="252">
        <f t="shared" si="2"/>
        <v>0</v>
      </c>
      <c r="L32" s="267"/>
      <c r="M32" s="305"/>
      <c r="N32" s="257">
        <f t="shared" si="3"/>
        <v>0</v>
      </c>
      <c r="O32" s="258">
        <f t="shared" si="0"/>
        <v>0</v>
      </c>
      <c r="P32" s="259">
        <f t="shared" si="1"/>
        <v>0</v>
      </c>
      <c r="Q32" s="569"/>
      <c r="R32" s="570"/>
      <c r="S32" s="570"/>
      <c r="T32" s="242"/>
      <c r="U32" s="242"/>
      <c r="V32" s="242"/>
      <c r="W32" s="242"/>
      <c r="X32" s="242"/>
      <c r="Y32" s="242"/>
      <c r="Z32" s="242"/>
      <c r="AA32" s="242"/>
      <c r="AB32" s="242"/>
      <c r="AC32" s="242"/>
      <c r="AD32" s="242"/>
      <c r="AE32" s="242"/>
      <c r="AF32" s="242"/>
      <c r="AG32" s="242"/>
      <c r="AH32" s="242"/>
      <c r="AI32" s="242"/>
      <c r="AJ32" s="242"/>
      <c r="AK32" s="242"/>
      <c r="AL32" s="242"/>
      <c r="AM32" s="242"/>
      <c r="AN32" s="242"/>
      <c r="AO32" s="242"/>
      <c r="AP32" s="242"/>
      <c r="AQ32" s="242"/>
      <c r="AR32" s="242"/>
      <c r="AS32" s="242"/>
      <c r="AT32" s="242"/>
      <c r="AU32" s="242"/>
      <c r="AV32" s="242"/>
      <c r="AW32" s="242"/>
      <c r="AX32" s="242"/>
      <c r="AY32" s="242"/>
      <c r="AZ32" s="242"/>
      <c r="BA32" s="242"/>
      <c r="BB32" s="242"/>
      <c r="BC32" s="242"/>
      <c r="BD32" s="242"/>
      <c r="BE32" s="242"/>
      <c r="BF32" s="242"/>
      <c r="BG32" s="242"/>
      <c r="BH32" s="242"/>
      <c r="BI32" s="242"/>
      <c r="BJ32" s="242"/>
      <c r="BK32" s="242"/>
      <c r="BL32" s="242"/>
    </row>
    <row r="33" spans="1:64" s="32" customFormat="1" ht="14.25" hidden="1" customHeight="1" x14ac:dyDescent="0.35">
      <c r="A33" s="260">
        <v>224</v>
      </c>
      <c r="B33" s="261"/>
      <c r="C33" s="261"/>
      <c r="D33" s="262" t="s">
        <v>115</v>
      </c>
      <c r="E33" s="263">
        <v>0</v>
      </c>
      <c r="F33" s="264"/>
      <c r="G33" s="266"/>
      <c r="H33" s="264"/>
      <c r="I33" s="265"/>
      <c r="J33" s="263"/>
      <c r="K33" s="252">
        <f t="shared" si="2"/>
        <v>0</v>
      </c>
      <c r="L33" s="267"/>
      <c r="M33" s="305"/>
      <c r="N33" s="257">
        <f t="shared" si="3"/>
        <v>0</v>
      </c>
      <c r="O33" s="258">
        <f t="shared" si="0"/>
        <v>0</v>
      </c>
      <c r="P33" s="259">
        <f t="shared" si="1"/>
        <v>0</v>
      </c>
      <c r="Q33" s="569"/>
      <c r="R33" s="570"/>
      <c r="S33" s="570"/>
      <c r="T33" s="242"/>
      <c r="U33" s="242"/>
      <c r="V33" s="242"/>
      <c r="W33" s="242"/>
      <c r="X33" s="242"/>
      <c r="Y33" s="242"/>
      <c r="Z33" s="242"/>
      <c r="AA33" s="242"/>
      <c r="AB33" s="242"/>
      <c r="AC33" s="242"/>
      <c r="AD33" s="242"/>
      <c r="AE33" s="242"/>
      <c r="AF33" s="242"/>
      <c r="AG33" s="242"/>
      <c r="AH33" s="242"/>
      <c r="AI33" s="242"/>
      <c r="AJ33" s="242"/>
      <c r="AK33" s="242"/>
      <c r="AL33" s="242"/>
      <c r="AM33" s="242"/>
      <c r="AN33" s="242"/>
      <c r="AO33" s="242"/>
      <c r="AP33" s="242"/>
      <c r="AQ33" s="242"/>
      <c r="AR33" s="242"/>
      <c r="AS33" s="242"/>
      <c r="AT33" s="242"/>
      <c r="AU33" s="242"/>
      <c r="AV33" s="242"/>
      <c r="AW33" s="242"/>
      <c r="AX33" s="242"/>
      <c r="AY33" s="242"/>
      <c r="AZ33" s="242"/>
      <c r="BA33" s="242"/>
      <c r="BB33" s="242"/>
      <c r="BC33" s="242"/>
      <c r="BD33" s="242"/>
      <c r="BE33" s="242"/>
      <c r="BF33" s="242"/>
      <c r="BG33" s="242"/>
      <c r="BH33" s="242"/>
      <c r="BI33" s="242"/>
      <c r="BJ33" s="242"/>
      <c r="BK33" s="242"/>
      <c r="BL33" s="242"/>
    </row>
    <row r="34" spans="1:64" s="32" customFormat="1" ht="14.25" hidden="1" customHeight="1" x14ac:dyDescent="0.35">
      <c r="A34" s="260">
        <v>225</v>
      </c>
      <c r="B34" s="261"/>
      <c r="C34" s="261"/>
      <c r="D34" s="262" t="s">
        <v>115</v>
      </c>
      <c r="E34" s="263">
        <v>0</v>
      </c>
      <c r="F34" s="264"/>
      <c r="G34" s="266"/>
      <c r="H34" s="264"/>
      <c r="I34" s="265"/>
      <c r="J34" s="263"/>
      <c r="K34" s="252">
        <f t="shared" si="2"/>
        <v>0</v>
      </c>
      <c r="L34" s="267"/>
      <c r="M34" s="305"/>
      <c r="N34" s="257">
        <f t="shared" si="3"/>
        <v>0</v>
      </c>
      <c r="O34" s="258">
        <f t="shared" si="0"/>
        <v>0</v>
      </c>
      <c r="P34" s="259">
        <f t="shared" si="1"/>
        <v>0</v>
      </c>
      <c r="Q34" s="569"/>
      <c r="R34" s="570"/>
      <c r="S34" s="570"/>
      <c r="T34" s="242"/>
      <c r="U34" s="242"/>
      <c r="V34" s="242"/>
      <c r="W34" s="242"/>
      <c r="X34" s="242"/>
      <c r="Y34" s="242"/>
      <c r="Z34" s="242"/>
      <c r="AA34" s="242"/>
      <c r="AB34" s="242"/>
      <c r="AC34" s="242"/>
      <c r="AD34" s="242"/>
      <c r="AE34" s="242"/>
      <c r="AF34" s="242"/>
      <c r="AG34" s="242"/>
      <c r="AH34" s="242"/>
      <c r="AI34" s="242"/>
      <c r="AJ34" s="242"/>
      <c r="AK34" s="242"/>
      <c r="AL34" s="242"/>
      <c r="AM34" s="242"/>
      <c r="AN34" s="242"/>
      <c r="AO34" s="242"/>
      <c r="AP34" s="242"/>
      <c r="AQ34" s="242"/>
      <c r="AR34" s="242"/>
      <c r="AS34" s="242"/>
      <c r="AT34" s="242"/>
      <c r="AU34" s="242"/>
      <c r="AV34" s="242"/>
      <c r="AW34" s="242"/>
      <c r="AX34" s="242"/>
      <c r="AY34" s="242"/>
      <c r="AZ34" s="242"/>
      <c r="BA34" s="242"/>
      <c r="BB34" s="242"/>
      <c r="BC34" s="242"/>
      <c r="BD34" s="242"/>
      <c r="BE34" s="242"/>
      <c r="BF34" s="242"/>
      <c r="BG34" s="242"/>
      <c r="BH34" s="242"/>
      <c r="BI34" s="242"/>
      <c r="BJ34" s="242"/>
      <c r="BK34" s="242"/>
      <c r="BL34" s="242"/>
    </row>
    <row r="35" spans="1:64" s="32" customFormat="1" ht="14.25" hidden="1" customHeight="1" x14ac:dyDescent="0.35">
      <c r="A35" s="260">
        <v>226</v>
      </c>
      <c r="B35" s="261"/>
      <c r="C35" s="261"/>
      <c r="D35" s="262" t="s">
        <v>115</v>
      </c>
      <c r="E35" s="263">
        <v>0</v>
      </c>
      <c r="F35" s="264"/>
      <c r="G35" s="266"/>
      <c r="H35" s="264"/>
      <c r="I35" s="265"/>
      <c r="J35" s="263"/>
      <c r="K35" s="252">
        <f t="shared" si="2"/>
        <v>0</v>
      </c>
      <c r="L35" s="267"/>
      <c r="M35" s="305"/>
      <c r="N35" s="257">
        <f t="shared" si="3"/>
        <v>0</v>
      </c>
      <c r="O35" s="258">
        <f t="shared" si="0"/>
        <v>0</v>
      </c>
      <c r="P35" s="259">
        <f t="shared" si="1"/>
        <v>0</v>
      </c>
      <c r="Q35" s="569"/>
      <c r="R35" s="570"/>
      <c r="S35" s="570"/>
      <c r="T35" s="242"/>
      <c r="U35" s="242"/>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242"/>
      <c r="BC35" s="242"/>
      <c r="BD35" s="242"/>
      <c r="BE35" s="242"/>
      <c r="BF35" s="242"/>
      <c r="BG35" s="242"/>
      <c r="BH35" s="242"/>
      <c r="BI35" s="242"/>
      <c r="BJ35" s="242"/>
      <c r="BK35" s="242"/>
      <c r="BL35" s="242"/>
    </row>
    <row r="36" spans="1:64" s="32" customFormat="1" ht="14.25" hidden="1" customHeight="1" x14ac:dyDescent="0.35">
      <c r="A36" s="260">
        <v>227</v>
      </c>
      <c r="B36" s="261"/>
      <c r="C36" s="261"/>
      <c r="D36" s="262" t="s">
        <v>115</v>
      </c>
      <c r="E36" s="263">
        <v>0</v>
      </c>
      <c r="F36" s="264"/>
      <c r="G36" s="266"/>
      <c r="H36" s="264"/>
      <c r="I36" s="265"/>
      <c r="J36" s="263"/>
      <c r="K36" s="252">
        <f t="shared" si="2"/>
        <v>0</v>
      </c>
      <c r="L36" s="267"/>
      <c r="M36" s="305"/>
      <c r="N36" s="257">
        <f t="shared" si="3"/>
        <v>0</v>
      </c>
      <c r="O36" s="258">
        <f t="shared" si="0"/>
        <v>0</v>
      </c>
      <c r="P36" s="259">
        <f t="shared" si="1"/>
        <v>0</v>
      </c>
      <c r="Q36" s="569"/>
      <c r="R36" s="570"/>
      <c r="S36" s="570"/>
      <c r="T36" s="242"/>
      <c r="U36" s="242"/>
      <c r="V36" s="242"/>
      <c r="W36" s="242"/>
      <c r="X36" s="242"/>
      <c r="Y36" s="242"/>
      <c r="Z36" s="242"/>
      <c r="AA36" s="242"/>
      <c r="AB36" s="242"/>
      <c r="AC36" s="242"/>
      <c r="AD36" s="242"/>
      <c r="AE36" s="242"/>
      <c r="AF36" s="242"/>
      <c r="AG36" s="242"/>
      <c r="AH36" s="242"/>
      <c r="AI36" s="242"/>
      <c r="AJ36" s="242"/>
      <c r="AK36" s="242"/>
      <c r="AL36" s="242"/>
      <c r="AM36" s="242"/>
      <c r="AN36" s="242"/>
      <c r="AO36" s="242"/>
      <c r="AP36" s="242"/>
      <c r="AQ36" s="242"/>
      <c r="AR36" s="242"/>
      <c r="AS36" s="242"/>
      <c r="AT36" s="242"/>
      <c r="AU36" s="242"/>
      <c r="AV36" s="242"/>
      <c r="AW36" s="242"/>
      <c r="AX36" s="242"/>
      <c r="AY36" s="242"/>
      <c r="AZ36" s="242"/>
      <c r="BA36" s="242"/>
      <c r="BB36" s="242"/>
      <c r="BC36" s="242"/>
      <c r="BD36" s="242"/>
      <c r="BE36" s="242"/>
      <c r="BF36" s="242"/>
      <c r="BG36" s="242"/>
      <c r="BH36" s="242"/>
      <c r="BI36" s="242"/>
      <c r="BJ36" s="242"/>
      <c r="BK36" s="242"/>
      <c r="BL36" s="242"/>
    </row>
    <row r="37" spans="1:64" s="32" customFormat="1" ht="14.25" hidden="1" customHeight="1" x14ac:dyDescent="0.35">
      <c r="A37" s="260">
        <v>228</v>
      </c>
      <c r="B37" s="261"/>
      <c r="C37" s="261"/>
      <c r="D37" s="262" t="s">
        <v>115</v>
      </c>
      <c r="E37" s="263">
        <v>0</v>
      </c>
      <c r="F37" s="264"/>
      <c r="G37" s="266"/>
      <c r="H37" s="264"/>
      <c r="I37" s="265"/>
      <c r="J37" s="263"/>
      <c r="K37" s="252">
        <f t="shared" si="2"/>
        <v>0</v>
      </c>
      <c r="L37" s="267"/>
      <c r="M37" s="305"/>
      <c r="N37" s="257">
        <f t="shared" si="3"/>
        <v>0</v>
      </c>
      <c r="O37" s="258">
        <f t="shared" si="0"/>
        <v>0</v>
      </c>
      <c r="P37" s="259">
        <f t="shared" si="1"/>
        <v>0</v>
      </c>
      <c r="Q37" s="569"/>
      <c r="R37" s="570"/>
      <c r="S37" s="570"/>
      <c r="T37" s="242"/>
      <c r="U37" s="242"/>
      <c r="V37" s="242"/>
      <c r="W37" s="242"/>
      <c r="X37" s="242"/>
      <c r="Y37" s="242"/>
      <c r="Z37" s="242"/>
      <c r="AA37" s="242"/>
      <c r="AB37" s="242"/>
      <c r="AC37" s="242"/>
      <c r="AD37" s="242"/>
      <c r="AE37" s="242"/>
      <c r="AF37" s="242"/>
      <c r="AG37" s="242"/>
      <c r="AH37" s="242"/>
      <c r="AI37" s="242"/>
      <c r="AJ37" s="242"/>
      <c r="AK37" s="242"/>
      <c r="AL37" s="242"/>
      <c r="AM37" s="242"/>
      <c r="AN37" s="242"/>
      <c r="AO37" s="242"/>
      <c r="AP37" s="242"/>
      <c r="AQ37" s="242"/>
      <c r="AR37" s="242"/>
      <c r="AS37" s="242"/>
      <c r="AT37" s="242"/>
      <c r="AU37" s="242"/>
      <c r="AV37" s="242"/>
      <c r="AW37" s="242"/>
      <c r="AX37" s="242"/>
      <c r="AY37" s="242"/>
      <c r="AZ37" s="242"/>
      <c r="BA37" s="242"/>
      <c r="BB37" s="242"/>
      <c r="BC37" s="242"/>
      <c r="BD37" s="242"/>
      <c r="BE37" s="242"/>
      <c r="BF37" s="242"/>
      <c r="BG37" s="242"/>
      <c r="BH37" s="242"/>
      <c r="BI37" s="242"/>
      <c r="BJ37" s="242"/>
      <c r="BK37" s="242"/>
      <c r="BL37" s="242"/>
    </row>
    <row r="38" spans="1:64" s="32" customFormat="1" ht="14.25" hidden="1" customHeight="1" x14ac:dyDescent="0.35">
      <c r="A38" s="260">
        <v>229</v>
      </c>
      <c r="B38" s="261"/>
      <c r="C38" s="261"/>
      <c r="D38" s="262" t="s">
        <v>115</v>
      </c>
      <c r="E38" s="263">
        <v>0</v>
      </c>
      <c r="F38" s="264"/>
      <c r="G38" s="266"/>
      <c r="H38" s="264"/>
      <c r="I38" s="265"/>
      <c r="J38" s="263"/>
      <c r="K38" s="252">
        <f t="shared" si="2"/>
        <v>0</v>
      </c>
      <c r="L38" s="267"/>
      <c r="M38" s="305"/>
      <c r="N38" s="257">
        <f t="shared" si="3"/>
        <v>0</v>
      </c>
      <c r="O38" s="258">
        <f t="shared" si="0"/>
        <v>0</v>
      </c>
      <c r="P38" s="259">
        <f t="shared" si="1"/>
        <v>0</v>
      </c>
      <c r="Q38" s="569"/>
      <c r="R38" s="570"/>
      <c r="S38" s="570"/>
      <c r="T38" s="242"/>
      <c r="U38" s="242"/>
      <c r="V38" s="242"/>
      <c r="W38" s="242"/>
      <c r="X38" s="242"/>
      <c r="Y38" s="242"/>
      <c r="Z38" s="242"/>
      <c r="AA38" s="242"/>
      <c r="AB38" s="242"/>
      <c r="AC38" s="242"/>
      <c r="AD38" s="242"/>
      <c r="AE38" s="242"/>
      <c r="AF38" s="242"/>
      <c r="AG38" s="242"/>
      <c r="AH38" s="242"/>
      <c r="AI38" s="242"/>
      <c r="AJ38" s="242"/>
      <c r="AK38" s="242"/>
      <c r="AL38" s="242"/>
      <c r="AM38" s="242"/>
      <c r="AN38" s="242"/>
      <c r="AO38" s="242"/>
      <c r="AP38" s="242"/>
      <c r="AQ38" s="242"/>
      <c r="AR38" s="242"/>
      <c r="AS38" s="242"/>
      <c r="AT38" s="242"/>
      <c r="AU38" s="242"/>
      <c r="AV38" s="242"/>
      <c r="AW38" s="242"/>
      <c r="AX38" s="242"/>
      <c r="AY38" s="242"/>
      <c r="AZ38" s="242"/>
      <c r="BA38" s="242"/>
      <c r="BB38" s="242"/>
      <c r="BC38" s="242"/>
      <c r="BD38" s="242"/>
      <c r="BE38" s="242"/>
      <c r="BF38" s="242"/>
      <c r="BG38" s="242"/>
      <c r="BH38" s="242"/>
      <c r="BI38" s="242"/>
      <c r="BJ38" s="242"/>
      <c r="BK38" s="242"/>
      <c r="BL38" s="242"/>
    </row>
    <row r="39" spans="1:64" s="32" customFormat="1" ht="14.25" hidden="1" customHeight="1" x14ac:dyDescent="0.35">
      <c r="A39" s="260">
        <v>230</v>
      </c>
      <c r="B39" s="261"/>
      <c r="C39" s="261"/>
      <c r="D39" s="262" t="s">
        <v>115</v>
      </c>
      <c r="E39" s="263">
        <v>0</v>
      </c>
      <c r="F39" s="264"/>
      <c r="G39" s="266"/>
      <c r="H39" s="264"/>
      <c r="I39" s="265"/>
      <c r="J39" s="263"/>
      <c r="K39" s="252">
        <f t="shared" si="2"/>
        <v>0</v>
      </c>
      <c r="L39" s="267"/>
      <c r="M39" s="305"/>
      <c r="N39" s="257">
        <f t="shared" si="3"/>
        <v>0</v>
      </c>
      <c r="O39" s="258">
        <f t="shared" si="0"/>
        <v>0</v>
      </c>
      <c r="P39" s="259">
        <f t="shared" si="1"/>
        <v>0</v>
      </c>
      <c r="Q39" s="569"/>
      <c r="R39" s="570"/>
      <c r="S39" s="570"/>
      <c r="T39" s="242"/>
      <c r="U39" s="242"/>
      <c r="V39" s="242"/>
      <c r="W39" s="242"/>
      <c r="X39" s="242"/>
      <c r="Y39" s="242"/>
      <c r="Z39" s="242"/>
      <c r="AA39" s="242"/>
      <c r="AB39" s="242"/>
      <c r="AC39" s="242"/>
      <c r="AD39" s="242"/>
      <c r="AE39" s="242"/>
      <c r="AF39" s="242"/>
      <c r="AG39" s="242"/>
      <c r="AH39" s="242"/>
      <c r="AI39" s="242"/>
      <c r="AJ39" s="242"/>
      <c r="AK39" s="242"/>
      <c r="AL39" s="242"/>
      <c r="AM39" s="242"/>
      <c r="AN39" s="242"/>
      <c r="AO39" s="242"/>
      <c r="AP39" s="242"/>
      <c r="AQ39" s="242"/>
      <c r="AR39" s="242"/>
      <c r="AS39" s="242"/>
      <c r="AT39" s="242"/>
      <c r="AU39" s="242"/>
      <c r="AV39" s="242"/>
      <c r="AW39" s="242"/>
      <c r="AX39" s="242"/>
      <c r="AY39" s="242"/>
      <c r="AZ39" s="242"/>
      <c r="BA39" s="242"/>
      <c r="BB39" s="242"/>
      <c r="BC39" s="242"/>
      <c r="BD39" s="242"/>
      <c r="BE39" s="242"/>
      <c r="BF39" s="242"/>
      <c r="BG39" s="242"/>
      <c r="BH39" s="242"/>
      <c r="BI39" s="242"/>
      <c r="BJ39" s="242"/>
      <c r="BK39" s="242"/>
      <c r="BL39" s="242"/>
    </row>
    <row r="40" spans="1:64" s="32" customFormat="1" ht="14.25" hidden="1" customHeight="1" x14ac:dyDescent="0.35">
      <c r="A40" s="260">
        <v>231</v>
      </c>
      <c r="B40" s="261"/>
      <c r="C40" s="261"/>
      <c r="D40" s="262" t="s">
        <v>115</v>
      </c>
      <c r="E40" s="263">
        <v>0</v>
      </c>
      <c r="F40" s="264"/>
      <c r="G40" s="266"/>
      <c r="H40" s="264"/>
      <c r="I40" s="265"/>
      <c r="J40" s="263"/>
      <c r="K40" s="252">
        <f t="shared" si="2"/>
        <v>0</v>
      </c>
      <c r="L40" s="267"/>
      <c r="M40" s="305"/>
      <c r="N40" s="257">
        <f t="shared" si="3"/>
        <v>0</v>
      </c>
      <c r="O40" s="258">
        <f t="shared" si="0"/>
        <v>0</v>
      </c>
      <c r="P40" s="259">
        <f t="shared" si="1"/>
        <v>0</v>
      </c>
      <c r="Q40" s="569"/>
      <c r="R40" s="570"/>
      <c r="S40" s="570"/>
      <c r="T40" s="242"/>
      <c r="U40" s="242"/>
      <c r="V40" s="242"/>
      <c r="W40" s="242"/>
      <c r="X40" s="242"/>
      <c r="Y40" s="242"/>
      <c r="Z40" s="242"/>
      <c r="AA40" s="242"/>
      <c r="AB40" s="242"/>
      <c r="AC40" s="242"/>
      <c r="AD40" s="242"/>
      <c r="AE40" s="242"/>
      <c r="AF40" s="242"/>
      <c r="AG40" s="242"/>
      <c r="AH40" s="242"/>
      <c r="AI40" s="242"/>
      <c r="AJ40" s="242"/>
      <c r="AK40" s="242"/>
      <c r="AL40" s="242"/>
      <c r="AM40" s="242"/>
      <c r="AN40" s="242"/>
      <c r="AO40" s="242"/>
      <c r="AP40" s="242"/>
      <c r="AQ40" s="242"/>
      <c r="AR40" s="242"/>
      <c r="AS40" s="242"/>
      <c r="AT40" s="242"/>
      <c r="AU40" s="242"/>
      <c r="AV40" s="242"/>
      <c r="AW40" s="242"/>
      <c r="AX40" s="242"/>
      <c r="AY40" s="242"/>
      <c r="AZ40" s="242"/>
      <c r="BA40" s="242"/>
      <c r="BB40" s="242"/>
      <c r="BC40" s="242"/>
      <c r="BD40" s="242"/>
      <c r="BE40" s="242"/>
      <c r="BF40" s="242"/>
      <c r="BG40" s="242"/>
      <c r="BH40" s="242"/>
      <c r="BI40" s="242"/>
      <c r="BJ40" s="242"/>
      <c r="BK40" s="242"/>
      <c r="BL40" s="242"/>
    </row>
    <row r="41" spans="1:64" s="32" customFormat="1" ht="14.25" hidden="1" customHeight="1" x14ac:dyDescent="0.35">
      <c r="A41" s="260">
        <v>232</v>
      </c>
      <c r="B41" s="261"/>
      <c r="C41" s="261"/>
      <c r="D41" s="262" t="s">
        <v>115</v>
      </c>
      <c r="E41" s="263">
        <v>0</v>
      </c>
      <c r="F41" s="264"/>
      <c r="G41" s="266"/>
      <c r="H41" s="264"/>
      <c r="I41" s="265"/>
      <c r="J41" s="263"/>
      <c r="K41" s="252">
        <f t="shared" si="2"/>
        <v>0</v>
      </c>
      <c r="L41" s="267"/>
      <c r="M41" s="305"/>
      <c r="N41" s="257">
        <f t="shared" si="3"/>
        <v>0</v>
      </c>
      <c r="O41" s="258">
        <f t="shared" si="0"/>
        <v>0</v>
      </c>
      <c r="P41" s="259">
        <f t="shared" si="1"/>
        <v>0</v>
      </c>
      <c r="Q41" s="569"/>
      <c r="R41" s="570"/>
      <c r="S41" s="570"/>
      <c r="T41" s="242"/>
      <c r="U41" s="242"/>
      <c r="V41" s="242"/>
      <c r="W41" s="242"/>
      <c r="X41" s="242"/>
      <c r="Y41" s="242"/>
      <c r="Z41" s="242"/>
      <c r="AA41" s="242"/>
      <c r="AB41" s="242"/>
      <c r="AC41" s="242"/>
      <c r="AD41" s="242"/>
      <c r="AE41" s="242"/>
      <c r="AF41" s="242"/>
      <c r="AG41" s="242"/>
      <c r="AH41" s="242"/>
      <c r="AI41" s="242"/>
      <c r="AJ41" s="242"/>
      <c r="AK41" s="242"/>
      <c r="AL41" s="242"/>
      <c r="AM41" s="242"/>
      <c r="AN41" s="242"/>
      <c r="AO41" s="242"/>
      <c r="AP41" s="242"/>
      <c r="AQ41" s="242"/>
      <c r="AR41" s="242"/>
      <c r="AS41" s="242"/>
      <c r="AT41" s="242"/>
      <c r="AU41" s="242"/>
      <c r="AV41" s="242"/>
      <c r="AW41" s="242"/>
      <c r="AX41" s="242"/>
      <c r="AY41" s="242"/>
      <c r="AZ41" s="242"/>
      <c r="BA41" s="242"/>
      <c r="BB41" s="242"/>
      <c r="BC41" s="242"/>
      <c r="BD41" s="242"/>
      <c r="BE41" s="242"/>
      <c r="BF41" s="242"/>
      <c r="BG41" s="242"/>
      <c r="BH41" s="242"/>
      <c r="BI41" s="242"/>
      <c r="BJ41" s="242"/>
      <c r="BK41" s="242"/>
      <c r="BL41" s="242"/>
    </row>
    <row r="42" spans="1:64" s="32" customFormat="1" ht="14.25" hidden="1" customHeight="1" x14ac:dyDescent="0.35">
      <c r="A42" s="260">
        <v>233</v>
      </c>
      <c r="B42" s="261"/>
      <c r="C42" s="261"/>
      <c r="D42" s="262" t="s">
        <v>115</v>
      </c>
      <c r="E42" s="263">
        <v>0</v>
      </c>
      <c r="F42" s="264"/>
      <c r="G42" s="266"/>
      <c r="H42" s="264"/>
      <c r="I42" s="265"/>
      <c r="J42" s="263"/>
      <c r="K42" s="252">
        <f t="shared" si="2"/>
        <v>0</v>
      </c>
      <c r="L42" s="267"/>
      <c r="M42" s="305"/>
      <c r="N42" s="257">
        <f t="shared" si="3"/>
        <v>0</v>
      </c>
      <c r="O42" s="258">
        <f t="shared" ref="O42:O73" si="4">IF(J42-K42&gt;0,J42-K42,0)</f>
        <v>0</v>
      </c>
      <c r="P42" s="259">
        <f t="shared" si="1"/>
        <v>0</v>
      </c>
      <c r="Q42" s="569"/>
      <c r="R42" s="570"/>
      <c r="S42" s="570"/>
      <c r="T42" s="242"/>
      <c r="U42" s="242"/>
      <c r="V42" s="242"/>
      <c r="W42" s="242"/>
      <c r="X42" s="242"/>
      <c r="Y42" s="242"/>
      <c r="Z42" s="242"/>
      <c r="AA42" s="242"/>
      <c r="AB42" s="242"/>
      <c r="AC42" s="242"/>
      <c r="AD42" s="242"/>
      <c r="AE42" s="242"/>
      <c r="AF42" s="242"/>
      <c r="AG42" s="242"/>
      <c r="AH42" s="242"/>
      <c r="AI42" s="242"/>
      <c r="AJ42" s="242"/>
      <c r="AK42" s="242"/>
      <c r="AL42" s="242"/>
      <c r="AM42" s="242"/>
      <c r="AN42" s="242"/>
      <c r="AO42" s="242"/>
      <c r="AP42" s="242"/>
      <c r="AQ42" s="242"/>
      <c r="AR42" s="242"/>
      <c r="AS42" s="242"/>
      <c r="AT42" s="242"/>
      <c r="AU42" s="242"/>
      <c r="AV42" s="242"/>
      <c r="AW42" s="242"/>
      <c r="AX42" s="242"/>
      <c r="AY42" s="242"/>
      <c r="AZ42" s="242"/>
      <c r="BA42" s="242"/>
      <c r="BB42" s="242"/>
      <c r="BC42" s="242"/>
      <c r="BD42" s="242"/>
      <c r="BE42" s="242"/>
      <c r="BF42" s="242"/>
      <c r="BG42" s="242"/>
      <c r="BH42" s="242"/>
      <c r="BI42" s="242"/>
      <c r="BJ42" s="242"/>
      <c r="BK42" s="242"/>
      <c r="BL42" s="242"/>
    </row>
    <row r="43" spans="1:64" s="32" customFormat="1" ht="14.25" hidden="1" customHeight="1" x14ac:dyDescent="0.35">
      <c r="A43" s="260">
        <v>234</v>
      </c>
      <c r="B43" s="261"/>
      <c r="C43" s="261"/>
      <c r="D43" s="262" t="s">
        <v>115</v>
      </c>
      <c r="E43" s="263">
        <v>0</v>
      </c>
      <c r="F43" s="264"/>
      <c r="G43" s="266"/>
      <c r="H43" s="264"/>
      <c r="I43" s="265"/>
      <c r="J43" s="263"/>
      <c r="K43" s="252">
        <f t="shared" si="2"/>
        <v>0</v>
      </c>
      <c r="L43" s="267"/>
      <c r="M43" s="305"/>
      <c r="N43" s="257">
        <f t="shared" si="3"/>
        <v>0</v>
      </c>
      <c r="O43" s="258">
        <f t="shared" si="4"/>
        <v>0</v>
      </c>
      <c r="P43" s="259">
        <f t="shared" si="1"/>
        <v>0</v>
      </c>
      <c r="Q43" s="569"/>
      <c r="R43" s="570"/>
      <c r="S43" s="570"/>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2"/>
      <c r="AY43" s="242"/>
      <c r="AZ43" s="242"/>
      <c r="BA43" s="242"/>
      <c r="BB43" s="242"/>
      <c r="BC43" s="242"/>
      <c r="BD43" s="242"/>
      <c r="BE43" s="242"/>
      <c r="BF43" s="242"/>
      <c r="BG43" s="242"/>
      <c r="BH43" s="242"/>
      <c r="BI43" s="242"/>
      <c r="BJ43" s="242"/>
      <c r="BK43" s="242"/>
      <c r="BL43" s="242"/>
    </row>
    <row r="44" spans="1:64" s="32" customFormat="1" ht="14.25" hidden="1" customHeight="1" x14ac:dyDescent="0.35">
      <c r="A44" s="260">
        <v>235</v>
      </c>
      <c r="B44" s="261"/>
      <c r="C44" s="261"/>
      <c r="D44" s="262" t="s">
        <v>115</v>
      </c>
      <c r="E44" s="263">
        <v>0</v>
      </c>
      <c r="F44" s="264"/>
      <c r="G44" s="266"/>
      <c r="H44" s="264"/>
      <c r="I44" s="265"/>
      <c r="J44" s="263"/>
      <c r="K44" s="252">
        <f t="shared" si="2"/>
        <v>0</v>
      </c>
      <c r="L44" s="267"/>
      <c r="M44" s="305"/>
      <c r="N44" s="257">
        <f t="shared" si="3"/>
        <v>0</v>
      </c>
      <c r="O44" s="258">
        <f t="shared" si="4"/>
        <v>0</v>
      </c>
      <c r="P44" s="259">
        <f t="shared" si="1"/>
        <v>0</v>
      </c>
      <c r="Q44" s="569"/>
      <c r="R44" s="570"/>
      <c r="S44" s="570"/>
      <c r="T44" s="242"/>
      <c r="U44" s="242"/>
      <c r="V44" s="242"/>
      <c r="W44" s="242"/>
      <c r="X44" s="242"/>
      <c r="Y44" s="242"/>
      <c r="Z44" s="242"/>
      <c r="AA44" s="242"/>
      <c r="AB44" s="242"/>
      <c r="AC44" s="242"/>
      <c r="AD44" s="242"/>
      <c r="AE44" s="242"/>
      <c r="AF44" s="242"/>
      <c r="AG44" s="242"/>
      <c r="AH44" s="242"/>
      <c r="AI44" s="242"/>
      <c r="AJ44" s="242"/>
      <c r="AK44" s="242"/>
      <c r="AL44" s="242"/>
      <c r="AM44" s="242"/>
      <c r="AN44" s="242"/>
      <c r="AO44" s="242"/>
      <c r="AP44" s="242"/>
      <c r="AQ44" s="242"/>
      <c r="AR44" s="242"/>
      <c r="AS44" s="242"/>
      <c r="AT44" s="242"/>
      <c r="AU44" s="242"/>
      <c r="AV44" s="242"/>
      <c r="AW44" s="242"/>
      <c r="AX44" s="242"/>
      <c r="AY44" s="242"/>
      <c r="AZ44" s="242"/>
      <c r="BA44" s="242"/>
      <c r="BB44" s="242"/>
      <c r="BC44" s="242"/>
      <c r="BD44" s="242"/>
      <c r="BE44" s="242"/>
      <c r="BF44" s="242"/>
      <c r="BG44" s="242"/>
      <c r="BH44" s="242"/>
      <c r="BI44" s="242"/>
      <c r="BJ44" s="242"/>
      <c r="BK44" s="242"/>
      <c r="BL44" s="242"/>
    </row>
    <row r="45" spans="1:64" s="32" customFormat="1" ht="14.25" hidden="1" customHeight="1" x14ac:dyDescent="0.35">
      <c r="A45" s="260">
        <v>236</v>
      </c>
      <c r="B45" s="261"/>
      <c r="C45" s="261"/>
      <c r="D45" s="262" t="s">
        <v>115</v>
      </c>
      <c r="E45" s="263">
        <v>0</v>
      </c>
      <c r="F45" s="264"/>
      <c r="G45" s="266"/>
      <c r="H45" s="264"/>
      <c r="I45" s="265"/>
      <c r="J45" s="263"/>
      <c r="K45" s="252">
        <f t="shared" si="2"/>
        <v>0</v>
      </c>
      <c r="L45" s="267"/>
      <c r="M45" s="305"/>
      <c r="N45" s="257">
        <f t="shared" si="3"/>
        <v>0</v>
      </c>
      <c r="O45" s="258">
        <f t="shared" si="4"/>
        <v>0</v>
      </c>
      <c r="P45" s="259">
        <f t="shared" si="1"/>
        <v>0</v>
      </c>
      <c r="Q45" s="569"/>
      <c r="R45" s="570"/>
      <c r="S45" s="570"/>
      <c r="T45" s="242"/>
      <c r="U45" s="242"/>
      <c r="V45" s="242"/>
      <c r="W45" s="242"/>
      <c r="X45" s="242"/>
      <c r="Y45" s="242"/>
      <c r="Z45" s="242"/>
      <c r="AA45" s="242"/>
      <c r="AB45" s="242"/>
      <c r="AC45" s="242"/>
      <c r="AD45" s="242"/>
      <c r="AE45" s="242"/>
      <c r="AF45" s="242"/>
      <c r="AG45" s="242"/>
      <c r="AH45" s="242"/>
      <c r="AI45" s="242"/>
      <c r="AJ45" s="242"/>
      <c r="AK45" s="242"/>
      <c r="AL45" s="242"/>
      <c r="AM45" s="242"/>
      <c r="AN45" s="242"/>
      <c r="AO45" s="242"/>
      <c r="AP45" s="242"/>
      <c r="AQ45" s="242"/>
      <c r="AR45" s="242"/>
      <c r="AS45" s="242"/>
      <c r="AT45" s="242"/>
      <c r="AU45" s="242"/>
      <c r="AV45" s="242"/>
      <c r="AW45" s="242"/>
      <c r="AX45" s="242"/>
      <c r="AY45" s="242"/>
      <c r="AZ45" s="242"/>
      <c r="BA45" s="242"/>
      <c r="BB45" s="242"/>
      <c r="BC45" s="242"/>
      <c r="BD45" s="242"/>
      <c r="BE45" s="242"/>
      <c r="BF45" s="242"/>
      <c r="BG45" s="242"/>
      <c r="BH45" s="242"/>
      <c r="BI45" s="242"/>
      <c r="BJ45" s="242"/>
      <c r="BK45" s="242"/>
      <c r="BL45" s="242"/>
    </row>
    <row r="46" spans="1:64" s="32" customFormat="1" ht="14.25" hidden="1" customHeight="1" x14ac:dyDescent="0.35">
      <c r="A46" s="260">
        <v>237</v>
      </c>
      <c r="B46" s="261"/>
      <c r="C46" s="261"/>
      <c r="D46" s="262" t="s">
        <v>115</v>
      </c>
      <c r="E46" s="263">
        <v>0</v>
      </c>
      <c r="F46" s="264"/>
      <c r="G46" s="266"/>
      <c r="H46" s="264"/>
      <c r="I46" s="265"/>
      <c r="J46" s="263"/>
      <c r="K46" s="252">
        <f t="shared" si="2"/>
        <v>0</v>
      </c>
      <c r="L46" s="267"/>
      <c r="M46" s="305"/>
      <c r="N46" s="257">
        <f t="shared" si="3"/>
        <v>0</v>
      </c>
      <c r="O46" s="258">
        <f t="shared" si="4"/>
        <v>0</v>
      </c>
      <c r="P46" s="259">
        <f t="shared" si="1"/>
        <v>0</v>
      </c>
      <c r="Q46" s="569"/>
      <c r="R46" s="570"/>
      <c r="S46" s="570"/>
      <c r="T46" s="242"/>
      <c r="U46" s="242"/>
      <c r="V46" s="242"/>
      <c r="W46" s="242"/>
      <c r="X46" s="242"/>
      <c r="Y46" s="242"/>
      <c r="Z46" s="242"/>
      <c r="AA46" s="242"/>
      <c r="AB46" s="242"/>
      <c r="AC46" s="242"/>
      <c r="AD46" s="242"/>
      <c r="AE46" s="242"/>
      <c r="AF46" s="242"/>
      <c r="AG46" s="242"/>
      <c r="AH46" s="242"/>
      <c r="AI46" s="242"/>
      <c r="AJ46" s="242"/>
      <c r="AK46" s="242"/>
      <c r="AL46" s="242"/>
      <c r="AM46" s="242"/>
      <c r="AN46" s="242"/>
      <c r="AO46" s="242"/>
      <c r="AP46" s="242"/>
      <c r="AQ46" s="242"/>
      <c r="AR46" s="242"/>
      <c r="AS46" s="242"/>
      <c r="AT46" s="242"/>
      <c r="AU46" s="242"/>
      <c r="AV46" s="242"/>
      <c r="AW46" s="242"/>
      <c r="AX46" s="242"/>
      <c r="AY46" s="242"/>
      <c r="AZ46" s="242"/>
      <c r="BA46" s="242"/>
      <c r="BB46" s="242"/>
      <c r="BC46" s="242"/>
      <c r="BD46" s="242"/>
      <c r="BE46" s="242"/>
      <c r="BF46" s="242"/>
      <c r="BG46" s="242"/>
      <c r="BH46" s="242"/>
      <c r="BI46" s="242"/>
      <c r="BJ46" s="242"/>
      <c r="BK46" s="242"/>
      <c r="BL46" s="242"/>
    </row>
    <row r="47" spans="1:64" s="32" customFormat="1" ht="14.25" hidden="1" customHeight="1" x14ac:dyDescent="0.35">
      <c r="A47" s="260">
        <v>238</v>
      </c>
      <c r="B47" s="261"/>
      <c r="C47" s="261"/>
      <c r="D47" s="262" t="s">
        <v>115</v>
      </c>
      <c r="E47" s="263">
        <v>0</v>
      </c>
      <c r="F47" s="264"/>
      <c r="G47" s="266"/>
      <c r="H47" s="264"/>
      <c r="I47" s="265"/>
      <c r="J47" s="263"/>
      <c r="K47" s="252">
        <f t="shared" si="2"/>
        <v>0</v>
      </c>
      <c r="L47" s="267"/>
      <c r="M47" s="305"/>
      <c r="N47" s="257">
        <f t="shared" si="3"/>
        <v>0</v>
      </c>
      <c r="O47" s="258">
        <f t="shared" si="4"/>
        <v>0</v>
      </c>
      <c r="P47" s="259">
        <f t="shared" si="1"/>
        <v>0</v>
      </c>
      <c r="Q47" s="569"/>
      <c r="R47" s="570"/>
      <c r="S47" s="570"/>
      <c r="T47" s="242"/>
      <c r="U47" s="242"/>
      <c r="V47" s="242"/>
      <c r="W47" s="242"/>
      <c r="X47" s="242"/>
      <c r="Y47" s="242"/>
      <c r="Z47" s="242"/>
      <c r="AA47" s="242"/>
      <c r="AB47" s="242"/>
      <c r="AC47" s="242"/>
      <c r="AD47" s="242"/>
      <c r="AE47" s="242"/>
      <c r="AF47" s="242"/>
      <c r="AG47" s="242"/>
      <c r="AH47" s="242"/>
      <c r="AI47" s="242"/>
      <c r="AJ47" s="242"/>
      <c r="AK47" s="242"/>
      <c r="AL47" s="242"/>
      <c r="AM47" s="242"/>
      <c r="AN47" s="242"/>
      <c r="AO47" s="242"/>
      <c r="AP47" s="242"/>
      <c r="AQ47" s="242"/>
      <c r="AR47" s="242"/>
      <c r="AS47" s="242"/>
      <c r="AT47" s="242"/>
      <c r="AU47" s="242"/>
      <c r="AV47" s="242"/>
      <c r="AW47" s="242"/>
      <c r="AX47" s="242"/>
      <c r="AY47" s="242"/>
      <c r="AZ47" s="242"/>
      <c r="BA47" s="242"/>
      <c r="BB47" s="242"/>
      <c r="BC47" s="242"/>
      <c r="BD47" s="242"/>
      <c r="BE47" s="242"/>
      <c r="BF47" s="242"/>
      <c r="BG47" s="242"/>
      <c r="BH47" s="242"/>
      <c r="BI47" s="242"/>
      <c r="BJ47" s="242"/>
      <c r="BK47" s="242"/>
      <c r="BL47" s="242"/>
    </row>
    <row r="48" spans="1:64" s="32" customFormat="1" ht="14.25" hidden="1" customHeight="1" x14ac:dyDescent="0.35">
      <c r="A48" s="260">
        <v>239</v>
      </c>
      <c r="B48" s="261"/>
      <c r="C48" s="261"/>
      <c r="D48" s="262" t="s">
        <v>115</v>
      </c>
      <c r="E48" s="263">
        <v>0</v>
      </c>
      <c r="F48" s="264"/>
      <c r="G48" s="266"/>
      <c r="H48" s="264"/>
      <c r="I48" s="265"/>
      <c r="J48" s="263"/>
      <c r="K48" s="252">
        <f t="shared" si="2"/>
        <v>0</v>
      </c>
      <c r="L48" s="267"/>
      <c r="M48" s="305"/>
      <c r="N48" s="257">
        <f t="shared" si="3"/>
        <v>0</v>
      </c>
      <c r="O48" s="258">
        <f t="shared" si="4"/>
        <v>0</v>
      </c>
      <c r="P48" s="259">
        <f t="shared" si="1"/>
        <v>0</v>
      </c>
      <c r="Q48" s="569"/>
      <c r="R48" s="570"/>
      <c r="S48" s="570"/>
      <c r="T48" s="242"/>
      <c r="U48" s="242"/>
      <c r="V48" s="242"/>
      <c r="W48" s="242"/>
      <c r="X48" s="242"/>
      <c r="Y48" s="242"/>
      <c r="Z48" s="242"/>
      <c r="AA48" s="242"/>
      <c r="AB48" s="242"/>
      <c r="AC48" s="242"/>
      <c r="AD48" s="242"/>
      <c r="AE48" s="242"/>
      <c r="AF48" s="242"/>
      <c r="AG48" s="242"/>
      <c r="AH48" s="242"/>
      <c r="AI48" s="242"/>
      <c r="AJ48" s="242"/>
      <c r="AK48" s="242"/>
      <c r="AL48" s="242"/>
      <c r="AM48" s="242"/>
      <c r="AN48" s="242"/>
      <c r="AO48" s="242"/>
      <c r="AP48" s="242"/>
      <c r="AQ48" s="242"/>
      <c r="AR48" s="242"/>
      <c r="AS48" s="242"/>
      <c r="AT48" s="242"/>
      <c r="AU48" s="242"/>
      <c r="AV48" s="242"/>
      <c r="AW48" s="242"/>
      <c r="AX48" s="242"/>
      <c r="AY48" s="242"/>
      <c r="AZ48" s="242"/>
      <c r="BA48" s="242"/>
      <c r="BB48" s="242"/>
      <c r="BC48" s="242"/>
      <c r="BD48" s="242"/>
      <c r="BE48" s="242"/>
      <c r="BF48" s="242"/>
      <c r="BG48" s="242"/>
      <c r="BH48" s="242"/>
      <c r="BI48" s="242"/>
      <c r="BJ48" s="242"/>
      <c r="BK48" s="242"/>
      <c r="BL48" s="242"/>
    </row>
    <row r="49" spans="1:64" s="32" customFormat="1" ht="14.25" hidden="1" customHeight="1" x14ac:dyDescent="0.35">
      <c r="A49" s="260">
        <v>240</v>
      </c>
      <c r="B49" s="261"/>
      <c r="C49" s="261"/>
      <c r="D49" s="262" t="s">
        <v>115</v>
      </c>
      <c r="E49" s="263">
        <v>0</v>
      </c>
      <c r="F49" s="264"/>
      <c r="G49" s="266"/>
      <c r="H49" s="264"/>
      <c r="I49" s="265"/>
      <c r="J49" s="263"/>
      <c r="K49" s="252">
        <f t="shared" si="2"/>
        <v>0</v>
      </c>
      <c r="L49" s="267"/>
      <c r="M49" s="305"/>
      <c r="N49" s="257">
        <f t="shared" si="3"/>
        <v>0</v>
      </c>
      <c r="O49" s="258">
        <f t="shared" si="4"/>
        <v>0</v>
      </c>
      <c r="P49" s="259">
        <f t="shared" si="1"/>
        <v>0</v>
      </c>
      <c r="Q49" s="569"/>
      <c r="R49" s="570"/>
      <c r="S49" s="570"/>
      <c r="T49" s="242"/>
      <c r="U49" s="242"/>
      <c r="V49" s="242"/>
      <c r="W49" s="242"/>
      <c r="X49" s="242"/>
      <c r="Y49" s="242"/>
      <c r="Z49" s="242"/>
      <c r="AA49" s="242"/>
      <c r="AB49" s="242"/>
      <c r="AC49" s="242"/>
      <c r="AD49" s="242"/>
      <c r="AE49" s="242"/>
      <c r="AF49" s="242"/>
      <c r="AG49" s="242"/>
      <c r="AH49" s="242"/>
      <c r="AI49" s="242"/>
      <c r="AJ49" s="242"/>
      <c r="AK49" s="242"/>
      <c r="AL49" s="242"/>
      <c r="AM49" s="242"/>
      <c r="AN49" s="242"/>
      <c r="AO49" s="242"/>
      <c r="AP49" s="242"/>
      <c r="AQ49" s="242"/>
      <c r="AR49" s="242"/>
      <c r="AS49" s="242"/>
      <c r="AT49" s="242"/>
      <c r="AU49" s="242"/>
      <c r="AV49" s="242"/>
      <c r="AW49" s="242"/>
      <c r="AX49" s="242"/>
      <c r="AY49" s="242"/>
      <c r="AZ49" s="242"/>
      <c r="BA49" s="242"/>
      <c r="BB49" s="242"/>
      <c r="BC49" s="242"/>
      <c r="BD49" s="242"/>
      <c r="BE49" s="242"/>
      <c r="BF49" s="242"/>
      <c r="BG49" s="242"/>
      <c r="BH49" s="242"/>
      <c r="BI49" s="242"/>
      <c r="BJ49" s="242"/>
      <c r="BK49" s="242"/>
      <c r="BL49" s="242"/>
    </row>
    <row r="50" spans="1:64" s="32" customFormat="1" ht="14.25" hidden="1" customHeight="1" x14ac:dyDescent="0.35">
      <c r="A50" s="260">
        <v>241</v>
      </c>
      <c r="B50" s="261"/>
      <c r="C50" s="261"/>
      <c r="D50" s="262" t="s">
        <v>115</v>
      </c>
      <c r="E50" s="263">
        <v>0</v>
      </c>
      <c r="F50" s="264"/>
      <c r="G50" s="266"/>
      <c r="H50" s="264"/>
      <c r="I50" s="265"/>
      <c r="J50" s="263"/>
      <c r="K50" s="252">
        <f t="shared" si="2"/>
        <v>0</v>
      </c>
      <c r="L50" s="267"/>
      <c r="M50" s="305"/>
      <c r="N50" s="257">
        <f t="shared" si="3"/>
        <v>0</v>
      </c>
      <c r="O50" s="258">
        <f t="shared" si="4"/>
        <v>0</v>
      </c>
      <c r="P50" s="259">
        <f t="shared" si="1"/>
        <v>0</v>
      </c>
      <c r="Q50" s="569"/>
      <c r="R50" s="570"/>
      <c r="S50" s="570"/>
      <c r="T50" s="242"/>
      <c r="U50" s="242"/>
      <c r="V50" s="242"/>
      <c r="W50" s="242"/>
      <c r="X50" s="242"/>
      <c r="Y50" s="242"/>
      <c r="Z50" s="242"/>
      <c r="AA50" s="242"/>
      <c r="AB50" s="242"/>
      <c r="AC50" s="242"/>
      <c r="AD50" s="242"/>
      <c r="AE50" s="242"/>
      <c r="AF50" s="242"/>
      <c r="AG50" s="242"/>
      <c r="AH50" s="242"/>
      <c r="AI50" s="242"/>
      <c r="AJ50" s="242"/>
      <c r="AK50" s="242"/>
      <c r="AL50" s="242"/>
      <c r="AM50" s="242"/>
      <c r="AN50" s="242"/>
      <c r="AO50" s="242"/>
      <c r="AP50" s="242"/>
      <c r="AQ50" s="242"/>
      <c r="AR50" s="242"/>
      <c r="AS50" s="242"/>
      <c r="AT50" s="242"/>
      <c r="AU50" s="242"/>
      <c r="AV50" s="242"/>
      <c r="AW50" s="242"/>
      <c r="AX50" s="242"/>
      <c r="AY50" s="242"/>
      <c r="AZ50" s="242"/>
      <c r="BA50" s="242"/>
      <c r="BB50" s="242"/>
      <c r="BC50" s="242"/>
      <c r="BD50" s="242"/>
      <c r="BE50" s="242"/>
      <c r="BF50" s="242"/>
      <c r="BG50" s="242"/>
      <c r="BH50" s="242"/>
      <c r="BI50" s="242"/>
      <c r="BJ50" s="242"/>
      <c r="BK50" s="242"/>
      <c r="BL50" s="242"/>
    </row>
    <row r="51" spans="1:64" s="32" customFormat="1" ht="14.25" hidden="1" customHeight="1" x14ac:dyDescent="0.35">
      <c r="A51" s="260">
        <v>242</v>
      </c>
      <c r="B51" s="261"/>
      <c r="C51" s="261"/>
      <c r="D51" s="262" t="s">
        <v>115</v>
      </c>
      <c r="E51" s="263">
        <v>0</v>
      </c>
      <c r="F51" s="264"/>
      <c r="G51" s="266"/>
      <c r="H51" s="264"/>
      <c r="I51" s="265"/>
      <c r="J51" s="263"/>
      <c r="K51" s="252">
        <f t="shared" si="2"/>
        <v>0</v>
      </c>
      <c r="L51" s="267"/>
      <c r="M51" s="305"/>
      <c r="N51" s="257">
        <f t="shared" si="3"/>
        <v>0</v>
      </c>
      <c r="O51" s="258">
        <f t="shared" si="4"/>
        <v>0</v>
      </c>
      <c r="P51" s="259">
        <f t="shared" si="1"/>
        <v>0</v>
      </c>
      <c r="Q51" s="569"/>
      <c r="R51" s="570"/>
      <c r="S51" s="570"/>
      <c r="T51" s="242"/>
      <c r="U51" s="242"/>
      <c r="V51" s="242"/>
      <c r="W51" s="242"/>
      <c r="X51" s="242"/>
      <c r="Y51" s="242"/>
      <c r="Z51" s="242"/>
      <c r="AA51" s="242"/>
      <c r="AB51" s="242"/>
      <c r="AC51" s="242"/>
      <c r="AD51" s="242"/>
      <c r="AE51" s="242"/>
      <c r="AF51" s="242"/>
      <c r="AG51" s="242"/>
      <c r="AH51" s="242"/>
      <c r="AI51" s="242"/>
      <c r="AJ51" s="242"/>
      <c r="AK51" s="242"/>
      <c r="AL51" s="242"/>
      <c r="AM51" s="242"/>
      <c r="AN51" s="242"/>
      <c r="AO51" s="242"/>
      <c r="AP51" s="242"/>
      <c r="AQ51" s="242"/>
      <c r="AR51" s="242"/>
      <c r="AS51" s="242"/>
      <c r="AT51" s="242"/>
      <c r="AU51" s="242"/>
      <c r="AV51" s="242"/>
      <c r="AW51" s="242"/>
      <c r="AX51" s="242"/>
      <c r="AY51" s="242"/>
      <c r="AZ51" s="242"/>
      <c r="BA51" s="242"/>
      <c r="BB51" s="242"/>
      <c r="BC51" s="242"/>
      <c r="BD51" s="242"/>
      <c r="BE51" s="242"/>
      <c r="BF51" s="242"/>
      <c r="BG51" s="242"/>
      <c r="BH51" s="242"/>
      <c r="BI51" s="242"/>
      <c r="BJ51" s="242"/>
      <c r="BK51" s="242"/>
      <c r="BL51" s="242"/>
    </row>
    <row r="52" spans="1:64" s="32" customFormat="1" ht="14.25" hidden="1" customHeight="1" x14ac:dyDescent="0.35">
      <c r="A52" s="260">
        <v>243</v>
      </c>
      <c r="B52" s="261"/>
      <c r="C52" s="261"/>
      <c r="D52" s="262" t="s">
        <v>115</v>
      </c>
      <c r="E52" s="263">
        <v>0</v>
      </c>
      <c r="F52" s="264"/>
      <c r="G52" s="266"/>
      <c r="H52" s="264"/>
      <c r="I52" s="265"/>
      <c r="J52" s="263"/>
      <c r="K52" s="252">
        <f t="shared" si="2"/>
        <v>0</v>
      </c>
      <c r="L52" s="267"/>
      <c r="M52" s="305"/>
      <c r="N52" s="257">
        <f t="shared" si="3"/>
        <v>0</v>
      </c>
      <c r="O52" s="258">
        <f t="shared" si="4"/>
        <v>0</v>
      </c>
      <c r="P52" s="259">
        <f t="shared" si="1"/>
        <v>0</v>
      </c>
      <c r="Q52" s="569"/>
      <c r="R52" s="570"/>
      <c r="S52" s="570"/>
      <c r="T52" s="242"/>
      <c r="U52" s="242"/>
      <c r="V52" s="242"/>
      <c r="W52" s="242"/>
      <c r="X52" s="242"/>
      <c r="Y52" s="242"/>
      <c r="Z52" s="242"/>
      <c r="AA52" s="242"/>
      <c r="AB52" s="242"/>
      <c r="AC52" s="242"/>
      <c r="AD52" s="242"/>
      <c r="AE52" s="242"/>
      <c r="AF52" s="242"/>
      <c r="AG52" s="242"/>
      <c r="AH52" s="242"/>
      <c r="AI52" s="242"/>
      <c r="AJ52" s="242"/>
      <c r="AK52" s="242"/>
      <c r="AL52" s="242"/>
      <c r="AM52" s="242"/>
      <c r="AN52" s="242"/>
      <c r="AO52" s="242"/>
      <c r="AP52" s="242"/>
      <c r="AQ52" s="242"/>
      <c r="AR52" s="242"/>
      <c r="AS52" s="242"/>
      <c r="AT52" s="242"/>
      <c r="AU52" s="242"/>
      <c r="AV52" s="242"/>
      <c r="AW52" s="242"/>
      <c r="AX52" s="242"/>
      <c r="AY52" s="242"/>
      <c r="AZ52" s="242"/>
      <c r="BA52" s="242"/>
      <c r="BB52" s="242"/>
      <c r="BC52" s="242"/>
      <c r="BD52" s="242"/>
      <c r="BE52" s="242"/>
      <c r="BF52" s="242"/>
      <c r="BG52" s="242"/>
      <c r="BH52" s="242"/>
      <c r="BI52" s="242"/>
      <c r="BJ52" s="242"/>
      <c r="BK52" s="242"/>
      <c r="BL52" s="242"/>
    </row>
    <row r="53" spans="1:64" s="32" customFormat="1" ht="14.25" hidden="1" customHeight="1" x14ac:dyDescent="0.35">
      <c r="A53" s="260">
        <v>244</v>
      </c>
      <c r="B53" s="261"/>
      <c r="C53" s="261"/>
      <c r="D53" s="262" t="s">
        <v>115</v>
      </c>
      <c r="E53" s="263">
        <v>0</v>
      </c>
      <c r="F53" s="264"/>
      <c r="G53" s="266"/>
      <c r="H53" s="264"/>
      <c r="I53" s="265"/>
      <c r="J53" s="263"/>
      <c r="K53" s="252">
        <f t="shared" si="2"/>
        <v>0</v>
      </c>
      <c r="L53" s="267"/>
      <c r="M53" s="305"/>
      <c r="N53" s="257">
        <f t="shared" si="3"/>
        <v>0</v>
      </c>
      <c r="O53" s="258">
        <f t="shared" si="4"/>
        <v>0</v>
      </c>
      <c r="P53" s="259">
        <f t="shared" si="1"/>
        <v>0</v>
      </c>
      <c r="Q53" s="569"/>
      <c r="R53" s="570"/>
      <c r="S53" s="570"/>
      <c r="T53" s="242"/>
      <c r="U53" s="242"/>
      <c r="V53" s="242"/>
      <c r="W53" s="242"/>
      <c r="X53" s="242"/>
      <c r="Y53" s="242"/>
      <c r="Z53" s="242"/>
      <c r="AA53" s="242"/>
      <c r="AB53" s="242"/>
      <c r="AC53" s="242"/>
      <c r="AD53" s="242"/>
      <c r="AE53" s="242"/>
      <c r="AF53" s="242"/>
      <c r="AG53" s="242"/>
      <c r="AH53" s="242"/>
      <c r="AI53" s="242"/>
      <c r="AJ53" s="242"/>
      <c r="AK53" s="242"/>
      <c r="AL53" s="242"/>
      <c r="AM53" s="242"/>
      <c r="AN53" s="242"/>
      <c r="AO53" s="242"/>
      <c r="AP53" s="242"/>
      <c r="AQ53" s="242"/>
      <c r="AR53" s="242"/>
      <c r="AS53" s="242"/>
      <c r="AT53" s="242"/>
      <c r="AU53" s="242"/>
      <c r="AV53" s="242"/>
      <c r="AW53" s="242"/>
      <c r="AX53" s="242"/>
      <c r="AY53" s="242"/>
      <c r="AZ53" s="242"/>
      <c r="BA53" s="242"/>
      <c r="BB53" s="242"/>
      <c r="BC53" s="242"/>
      <c r="BD53" s="242"/>
      <c r="BE53" s="242"/>
      <c r="BF53" s="242"/>
      <c r="BG53" s="242"/>
      <c r="BH53" s="242"/>
      <c r="BI53" s="242"/>
      <c r="BJ53" s="242"/>
      <c r="BK53" s="242"/>
      <c r="BL53" s="242"/>
    </row>
    <row r="54" spans="1:64" s="32" customFormat="1" ht="14.25" hidden="1" customHeight="1" x14ac:dyDescent="0.35">
      <c r="A54" s="260">
        <v>245</v>
      </c>
      <c r="B54" s="261"/>
      <c r="C54" s="261"/>
      <c r="D54" s="262" t="s">
        <v>115</v>
      </c>
      <c r="E54" s="263">
        <v>0</v>
      </c>
      <c r="F54" s="264"/>
      <c r="G54" s="266"/>
      <c r="H54" s="264"/>
      <c r="I54" s="265"/>
      <c r="J54" s="263"/>
      <c r="K54" s="252">
        <f t="shared" si="2"/>
        <v>0</v>
      </c>
      <c r="L54" s="267"/>
      <c r="M54" s="305"/>
      <c r="N54" s="257">
        <f t="shared" si="3"/>
        <v>0</v>
      </c>
      <c r="O54" s="258">
        <f t="shared" si="4"/>
        <v>0</v>
      </c>
      <c r="P54" s="259">
        <f t="shared" si="1"/>
        <v>0</v>
      </c>
      <c r="Q54" s="569"/>
      <c r="R54" s="570"/>
      <c r="S54" s="570"/>
      <c r="T54" s="242"/>
      <c r="U54" s="242"/>
      <c r="V54" s="242"/>
      <c r="W54" s="242"/>
      <c r="X54" s="242"/>
      <c r="Y54" s="242"/>
      <c r="Z54" s="242"/>
      <c r="AA54" s="242"/>
      <c r="AB54" s="242"/>
      <c r="AC54" s="242"/>
      <c r="AD54" s="242"/>
      <c r="AE54" s="242"/>
      <c r="AF54" s="242"/>
      <c r="AG54" s="242"/>
      <c r="AH54" s="242"/>
      <c r="AI54" s="242"/>
      <c r="AJ54" s="242"/>
      <c r="AK54" s="242"/>
      <c r="AL54" s="242"/>
      <c r="AM54" s="242"/>
      <c r="AN54" s="242"/>
      <c r="AO54" s="242"/>
      <c r="AP54" s="242"/>
      <c r="AQ54" s="242"/>
      <c r="AR54" s="242"/>
      <c r="AS54" s="242"/>
      <c r="AT54" s="242"/>
      <c r="AU54" s="242"/>
      <c r="AV54" s="242"/>
      <c r="AW54" s="242"/>
      <c r="AX54" s="242"/>
      <c r="AY54" s="242"/>
      <c r="AZ54" s="242"/>
      <c r="BA54" s="242"/>
      <c r="BB54" s="242"/>
      <c r="BC54" s="242"/>
      <c r="BD54" s="242"/>
      <c r="BE54" s="242"/>
      <c r="BF54" s="242"/>
      <c r="BG54" s="242"/>
      <c r="BH54" s="242"/>
      <c r="BI54" s="242"/>
      <c r="BJ54" s="242"/>
      <c r="BK54" s="242"/>
      <c r="BL54" s="242"/>
    </row>
    <row r="55" spans="1:64" s="32" customFormat="1" ht="14.25" hidden="1" customHeight="1" x14ac:dyDescent="0.35">
      <c r="A55" s="260">
        <v>246</v>
      </c>
      <c r="B55" s="261"/>
      <c r="C55" s="261"/>
      <c r="D55" s="262" t="s">
        <v>115</v>
      </c>
      <c r="E55" s="263">
        <v>0</v>
      </c>
      <c r="F55" s="264"/>
      <c r="G55" s="266"/>
      <c r="H55" s="264"/>
      <c r="I55" s="265"/>
      <c r="J55" s="263"/>
      <c r="K55" s="252">
        <f t="shared" si="2"/>
        <v>0</v>
      </c>
      <c r="L55" s="267"/>
      <c r="M55" s="305"/>
      <c r="N55" s="257">
        <f t="shared" si="3"/>
        <v>0</v>
      </c>
      <c r="O55" s="258">
        <f t="shared" si="4"/>
        <v>0</v>
      </c>
      <c r="P55" s="259">
        <f t="shared" si="1"/>
        <v>0</v>
      </c>
      <c r="Q55" s="569"/>
      <c r="R55" s="570"/>
      <c r="S55" s="570"/>
      <c r="T55" s="242"/>
      <c r="U55" s="242"/>
      <c r="V55" s="242"/>
      <c r="W55" s="242"/>
      <c r="X55" s="242"/>
      <c r="Y55" s="242"/>
      <c r="Z55" s="242"/>
      <c r="AA55" s="242"/>
      <c r="AB55" s="242"/>
      <c r="AC55" s="242"/>
      <c r="AD55" s="242"/>
      <c r="AE55" s="242"/>
      <c r="AF55" s="242"/>
      <c r="AG55" s="242"/>
      <c r="AH55" s="242"/>
      <c r="AI55" s="242"/>
      <c r="AJ55" s="242"/>
      <c r="AK55" s="242"/>
      <c r="AL55" s="242"/>
      <c r="AM55" s="242"/>
      <c r="AN55" s="242"/>
      <c r="AO55" s="242"/>
      <c r="AP55" s="242"/>
      <c r="AQ55" s="242"/>
      <c r="AR55" s="242"/>
      <c r="AS55" s="242"/>
      <c r="AT55" s="242"/>
      <c r="AU55" s="242"/>
      <c r="AV55" s="242"/>
      <c r="AW55" s="242"/>
      <c r="AX55" s="242"/>
      <c r="AY55" s="242"/>
      <c r="AZ55" s="242"/>
      <c r="BA55" s="242"/>
      <c r="BB55" s="242"/>
      <c r="BC55" s="242"/>
      <c r="BD55" s="242"/>
      <c r="BE55" s="242"/>
      <c r="BF55" s="242"/>
      <c r="BG55" s="242"/>
      <c r="BH55" s="242"/>
      <c r="BI55" s="242"/>
      <c r="BJ55" s="242"/>
      <c r="BK55" s="242"/>
      <c r="BL55" s="242"/>
    </row>
    <row r="56" spans="1:64" s="32" customFormat="1" ht="14.25" hidden="1" customHeight="1" x14ac:dyDescent="0.35">
      <c r="A56" s="260">
        <v>247</v>
      </c>
      <c r="B56" s="261"/>
      <c r="C56" s="261"/>
      <c r="D56" s="262" t="s">
        <v>115</v>
      </c>
      <c r="E56" s="263">
        <v>0</v>
      </c>
      <c r="F56" s="264"/>
      <c r="G56" s="266"/>
      <c r="H56" s="264"/>
      <c r="I56" s="265"/>
      <c r="J56" s="263"/>
      <c r="K56" s="252">
        <f t="shared" si="2"/>
        <v>0</v>
      </c>
      <c r="L56" s="267"/>
      <c r="M56" s="305"/>
      <c r="N56" s="257">
        <f t="shared" si="3"/>
        <v>0</v>
      </c>
      <c r="O56" s="258">
        <f t="shared" si="4"/>
        <v>0</v>
      </c>
      <c r="P56" s="259">
        <f t="shared" si="1"/>
        <v>0</v>
      </c>
      <c r="Q56" s="569"/>
      <c r="R56" s="570"/>
      <c r="S56" s="570"/>
      <c r="T56" s="242"/>
      <c r="U56" s="242"/>
      <c r="V56" s="242"/>
      <c r="W56" s="242"/>
      <c r="X56" s="242"/>
      <c r="Y56" s="242"/>
      <c r="Z56" s="242"/>
      <c r="AA56" s="242"/>
      <c r="AB56" s="242"/>
      <c r="AC56" s="242"/>
      <c r="AD56" s="242"/>
      <c r="AE56" s="242"/>
      <c r="AF56" s="242"/>
      <c r="AG56" s="242"/>
      <c r="AH56" s="242"/>
      <c r="AI56" s="242"/>
      <c r="AJ56" s="242"/>
      <c r="AK56" s="242"/>
      <c r="AL56" s="242"/>
      <c r="AM56" s="242"/>
      <c r="AN56" s="242"/>
      <c r="AO56" s="242"/>
      <c r="AP56" s="242"/>
      <c r="AQ56" s="242"/>
      <c r="AR56" s="242"/>
      <c r="AS56" s="242"/>
      <c r="AT56" s="242"/>
      <c r="AU56" s="242"/>
      <c r="AV56" s="242"/>
      <c r="AW56" s="242"/>
      <c r="AX56" s="242"/>
      <c r="AY56" s="242"/>
      <c r="AZ56" s="242"/>
      <c r="BA56" s="242"/>
      <c r="BB56" s="242"/>
      <c r="BC56" s="242"/>
      <c r="BD56" s="242"/>
      <c r="BE56" s="242"/>
      <c r="BF56" s="242"/>
      <c r="BG56" s="242"/>
      <c r="BH56" s="242"/>
      <c r="BI56" s="242"/>
      <c r="BJ56" s="242"/>
      <c r="BK56" s="242"/>
      <c r="BL56" s="242"/>
    </row>
    <row r="57" spans="1:64" s="32" customFormat="1" ht="14.25" hidden="1" customHeight="1" x14ac:dyDescent="0.35">
      <c r="A57" s="260">
        <v>248</v>
      </c>
      <c r="B57" s="261"/>
      <c r="C57" s="261"/>
      <c r="D57" s="262" t="s">
        <v>115</v>
      </c>
      <c r="E57" s="263">
        <v>0</v>
      </c>
      <c r="F57" s="264"/>
      <c r="G57" s="266"/>
      <c r="H57" s="264"/>
      <c r="I57" s="265"/>
      <c r="J57" s="263"/>
      <c r="K57" s="252">
        <f t="shared" si="2"/>
        <v>0</v>
      </c>
      <c r="L57" s="267"/>
      <c r="M57" s="305"/>
      <c r="N57" s="257">
        <f t="shared" si="3"/>
        <v>0</v>
      </c>
      <c r="O57" s="258">
        <f t="shared" si="4"/>
        <v>0</v>
      </c>
      <c r="P57" s="259">
        <f t="shared" si="1"/>
        <v>0</v>
      </c>
      <c r="Q57" s="569"/>
      <c r="R57" s="570"/>
      <c r="S57" s="570"/>
      <c r="T57" s="242"/>
      <c r="U57" s="242"/>
      <c r="V57" s="242"/>
      <c r="W57" s="242"/>
      <c r="X57" s="242"/>
      <c r="Y57" s="242"/>
      <c r="Z57" s="242"/>
      <c r="AA57" s="242"/>
      <c r="AB57" s="242"/>
      <c r="AC57" s="242"/>
      <c r="AD57" s="242"/>
      <c r="AE57" s="242"/>
      <c r="AF57" s="242"/>
      <c r="AG57" s="242"/>
      <c r="AH57" s="242"/>
      <c r="AI57" s="242"/>
      <c r="AJ57" s="242"/>
      <c r="AK57" s="242"/>
      <c r="AL57" s="242"/>
      <c r="AM57" s="242"/>
      <c r="AN57" s="242"/>
      <c r="AO57" s="242"/>
      <c r="AP57" s="242"/>
      <c r="AQ57" s="242"/>
      <c r="AR57" s="242"/>
      <c r="AS57" s="242"/>
      <c r="AT57" s="242"/>
      <c r="AU57" s="242"/>
      <c r="AV57" s="242"/>
      <c r="AW57" s="242"/>
      <c r="AX57" s="242"/>
      <c r="AY57" s="242"/>
      <c r="AZ57" s="242"/>
      <c r="BA57" s="242"/>
      <c r="BB57" s="242"/>
      <c r="BC57" s="242"/>
      <c r="BD57" s="242"/>
      <c r="BE57" s="242"/>
      <c r="BF57" s="242"/>
      <c r="BG57" s="242"/>
      <c r="BH57" s="242"/>
      <c r="BI57" s="242"/>
      <c r="BJ57" s="242"/>
      <c r="BK57" s="242"/>
      <c r="BL57" s="242"/>
    </row>
    <row r="58" spans="1:64" s="32" customFormat="1" ht="14.25" hidden="1" customHeight="1" x14ac:dyDescent="0.35">
      <c r="A58" s="260">
        <v>249</v>
      </c>
      <c r="B58" s="261"/>
      <c r="C58" s="261"/>
      <c r="D58" s="262" t="s">
        <v>115</v>
      </c>
      <c r="E58" s="263">
        <v>0</v>
      </c>
      <c r="F58" s="264"/>
      <c r="G58" s="266"/>
      <c r="H58" s="264"/>
      <c r="I58" s="265"/>
      <c r="J58" s="263"/>
      <c r="K58" s="252">
        <f t="shared" si="2"/>
        <v>0</v>
      </c>
      <c r="L58" s="267"/>
      <c r="M58" s="305"/>
      <c r="N58" s="257">
        <f t="shared" si="3"/>
        <v>0</v>
      </c>
      <c r="O58" s="258">
        <f t="shared" si="4"/>
        <v>0</v>
      </c>
      <c r="P58" s="259">
        <f t="shared" si="1"/>
        <v>0</v>
      </c>
      <c r="Q58" s="569"/>
      <c r="R58" s="570"/>
      <c r="S58" s="570"/>
      <c r="T58" s="242"/>
      <c r="U58" s="242"/>
      <c r="V58" s="242"/>
      <c r="W58" s="242"/>
      <c r="X58" s="242"/>
      <c r="Y58" s="242"/>
      <c r="Z58" s="242"/>
      <c r="AA58" s="242"/>
      <c r="AB58" s="242"/>
      <c r="AC58" s="242"/>
      <c r="AD58" s="242"/>
      <c r="AE58" s="242"/>
      <c r="AF58" s="242"/>
      <c r="AG58" s="242"/>
      <c r="AH58" s="242"/>
      <c r="AI58" s="242"/>
      <c r="AJ58" s="242"/>
      <c r="AK58" s="242"/>
      <c r="AL58" s="242"/>
      <c r="AM58" s="242"/>
      <c r="AN58" s="242"/>
      <c r="AO58" s="242"/>
      <c r="AP58" s="242"/>
      <c r="AQ58" s="242"/>
      <c r="AR58" s="242"/>
      <c r="AS58" s="242"/>
      <c r="AT58" s="242"/>
      <c r="AU58" s="242"/>
      <c r="AV58" s="242"/>
      <c r="AW58" s="242"/>
      <c r="AX58" s="242"/>
      <c r="AY58" s="242"/>
      <c r="AZ58" s="242"/>
      <c r="BA58" s="242"/>
      <c r="BB58" s="242"/>
      <c r="BC58" s="242"/>
      <c r="BD58" s="242"/>
      <c r="BE58" s="242"/>
      <c r="BF58" s="242"/>
      <c r="BG58" s="242"/>
      <c r="BH58" s="242"/>
      <c r="BI58" s="242"/>
      <c r="BJ58" s="242"/>
      <c r="BK58" s="242"/>
      <c r="BL58" s="242"/>
    </row>
    <row r="59" spans="1:64" s="32" customFormat="1" ht="14.25" hidden="1" customHeight="1" x14ac:dyDescent="0.35">
      <c r="A59" s="260">
        <v>250</v>
      </c>
      <c r="B59" s="261"/>
      <c r="C59" s="261"/>
      <c r="D59" s="262" t="s">
        <v>115</v>
      </c>
      <c r="E59" s="263">
        <v>0</v>
      </c>
      <c r="F59" s="264"/>
      <c r="G59" s="266"/>
      <c r="H59" s="264"/>
      <c r="I59" s="265"/>
      <c r="J59" s="263"/>
      <c r="K59" s="252">
        <f t="shared" si="2"/>
        <v>0</v>
      </c>
      <c r="L59" s="267"/>
      <c r="M59" s="305"/>
      <c r="N59" s="257">
        <f t="shared" si="3"/>
        <v>0</v>
      </c>
      <c r="O59" s="258">
        <f t="shared" si="4"/>
        <v>0</v>
      </c>
      <c r="P59" s="259">
        <f t="shared" si="1"/>
        <v>0</v>
      </c>
      <c r="Q59" s="569"/>
      <c r="R59" s="570"/>
      <c r="S59" s="570"/>
      <c r="T59" s="242"/>
      <c r="U59" s="242"/>
      <c r="V59" s="242"/>
      <c r="W59" s="242"/>
      <c r="X59" s="242"/>
      <c r="Y59" s="242"/>
      <c r="Z59" s="242"/>
      <c r="AA59" s="242"/>
      <c r="AB59" s="242"/>
      <c r="AC59" s="242"/>
      <c r="AD59" s="242"/>
      <c r="AE59" s="242"/>
      <c r="AF59" s="242"/>
      <c r="AG59" s="242"/>
      <c r="AH59" s="242"/>
      <c r="AI59" s="242"/>
      <c r="AJ59" s="242"/>
      <c r="AK59" s="242"/>
      <c r="AL59" s="242"/>
      <c r="AM59" s="242"/>
      <c r="AN59" s="242"/>
      <c r="AO59" s="242"/>
      <c r="AP59" s="242"/>
      <c r="AQ59" s="242"/>
      <c r="AR59" s="242"/>
      <c r="AS59" s="242"/>
      <c r="AT59" s="242"/>
      <c r="AU59" s="242"/>
      <c r="AV59" s="242"/>
      <c r="AW59" s="242"/>
      <c r="AX59" s="242"/>
      <c r="AY59" s="242"/>
      <c r="AZ59" s="242"/>
      <c r="BA59" s="242"/>
      <c r="BB59" s="242"/>
      <c r="BC59" s="242"/>
      <c r="BD59" s="242"/>
      <c r="BE59" s="242"/>
      <c r="BF59" s="242"/>
      <c r="BG59" s="242"/>
      <c r="BH59" s="242"/>
      <c r="BI59" s="242"/>
      <c r="BJ59" s="242"/>
      <c r="BK59" s="242"/>
      <c r="BL59" s="242"/>
    </row>
    <row r="60" spans="1:64" s="32" customFormat="1" ht="14.25" hidden="1" customHeight="1" x14ac:dyDescent="0.35">
      <c r="A60" s="260">
        <v>251</v>
      </c>
      <c r="B60" s="261"/>
      <c r="C60" s="261"/>
      <c r="D60" s="262" t="s">
        <v>115</v>
      </c>
      <c r="E60" s="263">
        <v>0</v>
      </c>
      <c r="F60" s="264"/>
      <c r="G60" s="266"/>
      <c r="H60" s="264"/>
      <c r="I60" s="265"/>
      <c r="J60" s="263"/>
      <c r="K60" s="252">
        <f t="shared" si="2"/>
        <v>0</v>
      </c>
      <c r="L60" s="267"/>
      <c r="M60" s="305"/>
      <c r="N60" s="257">
        <f t="shared" si="3"/>
        <v>0</v>
      </c>
      <c r="O60" s="258">
        <f t="shared" si="4"/>
        <v>0</v>
      </c>
      <c r="P60" s="259">
        <f t="shared" si="1"/>
        <v>0</v>
      </c>
      <c r="Q60" s="569"/>
      <c r="R60" s="570"/>
      <c r="S60" s="570"/>
      <c r="T60" s="242"/>
      <c r="U60" s="242"/>
      <c r="V60" s="242"/>
      <c r="W60" s="242"/>
      <c r="X60" s="242"/>
      <c r="Y60" s="242"/>
      <c r="Z60" s="242"/>
      <c r="AA60" s="242"/>
      <c r="AB60" s="242"/>
      <c r="AC60" s="242"/>
      <c r="AD60" s="242"/>
      <c r="AE60" s="242"/>
      <c r="AF60" s="242"/>
      <c r="AG60" s="242"/>
      <c r="AH60" s="242"/>
      <c r="AI60" s="242"/>
      <c r="AJ60" s="242"/>
      <c r="AK60" s="242"/>
      <c r="AL60" s="242"/>
      <c r="AM60" s="242"/>
      <c r="AN60" s="242"/>
      <c r="AO60" s="242"/>
      <c r="AP60" s="242"/>
      <c r="AQ60" s="242"/>
      <c r="AR60" s="242"/>
      <c r="AS60" s="242"/>
      <c r="AT60" s="242"/>
      <c r="AU60" s="242"/>
      <c r="AV60" s="242"/>
      <c r="AW60" s="242"/>
      <c r="AX60" s="242"/>
      <c r="AY60" s="242"/>
      <c r="AZ60" s="242"/>
      <c r="BA60" s="242"/>
      <c r="BB60" s="242"/>
      <c r="BC60" s="242"/>
      <c r="BD60" s="242"/>
      <c r="BE60" s="242"/>
      <c r="BF60" s="242"/>
      <c r="BG60" s="242"/>
      <c r="BH60" s="242"/>
      <c r="BI60" s="242"/>
      <c r="BJ60" s="242"/>
      <c r="BK60" s="242"/>
      <c r="BL60" s="242"/>
    </row>
    <row r="61" spans="1:64" s="32" customFormat="1" ht="14.25" hidden="1" customHeight="1" x14ac:dyDescent="0.35">
      <c r="A61" s="260">
        <v>252</v>
      </c>
      <c r="B61" s="261"/>
      <c r="C61" s="261"/>
      <c r="D61" s="262" t="s">
        <v>115</v>
      </c>
      <c r="E61" s="263">
        <v>0</v>
      </c>
      <c r="F61" s="264"/>
      <c r="G61" s="266"/>
      <c r="H61" s="264"/>
      <c r="I61" s="265"/>
      <c r="J61" s="263"/>
      <c r="K61" s="252">
        <f t="shared" si="2"/>
        <v>0</v>
      </c>
      <c r="L61" s="267"/>
      <c r="M61" s="305"/>
      <c r="N61" s="257">
        <f t="shared" si="3"/>
        <v>0</v>
      </c>
      <c r="O61" s="258">
        <f t="shared" si="4"/>
        <v>0</v>
      </c>
      <c r="P61" s="259">
        <f t="shared" si="1"/>
        <v>0</v>
      </c>
      <c r="Q61" s="569"/>
      <c r="R61" s="570"/>
      <c r="S61" s="570"/>
      <c r="T61" s="242"/>
      <c r="U61" s="242"/>
      <c r="V61" s="242"/>
      <c r="W61" s="242"/>
      <c r="X61" s="242"/>
      <c r="Y61" s="242"/>
      <c r="Z61" s="242"/>
      <c r="AA61" s="242"/>
      <c r="AB61" s="242"/>
      <c r="AC61" s="242"/>
      <c r="AD61" s="242"/>
      <c r="AE61" s="242"/>
      <c r="AF61" s="242"/>
      <c r="AG61" s="242"/>
      <c r="AH61" s="242"/>
      <c r="AI61" s="242"/>
      <c r="AJ61" s="242"/>
      <c r="AK61" s="242"/>
      <c r="AL61" s="242"/>
      <c r="AM61" s="242"/>
      <c r="AN61" s="242"/>
      <c r="AO61" s="242"/>
      <c r="AP61" s="242"/>
      <c r="AQ61" s="242"/>
      <c r="AR61" s="242"/>
      <c r="AS61" s="242"/>
      <c r="AT61" s="242"/>
      <c r="AU61" s="242"/>
      <c r="AV61" s="242"/>
      <c r="AW61" s="242"/>
      <c r="AX61" s="242"/>
      <c r="AY61" s="242"/>
      <c r="AZ61" s="242"/>
      <c r="BA61" s="242"/>
      <c r="BB61" s="242"/>
      <c r="BC61" s="242"/>
      <c r="BD61" s="242"/>
      <c r="BE61" s="242"/>
      <c r="BF61" s="242"/>
      <c r="BG61" s="242"/>
      <c r="BH61" s="242"/>
      <c r="BI61" s="242"/>
      <c r="BJ61" s="242"/>
      <c r="BK61" s="242"/>
      <c r="BL61" s="242"/>
    </row>
    <row r="62" spans="1:64" s="32" customFormat="1" ht="14.25" hidden="1" customHeight="1" x14ac:dyDescent="0.35">
      <c r="A62" s="260">
        <v>253</v>
      </c>
      <c r="B62" s="261"/>
      <c r="C62" s="261"/>
      <c r="D62" s="262" t="s">
        <v>115</v>
      </c>
      <c r="E62" s="263">
        <v>0</v>
      </c>
      <c r="F62" s="264"/>
      <c r="G62" s="266"/>
      <c r="H62" s="264"/>
      <c r="I62" s="265"/>
      <c r="J62" s="263"/>
      <c r="K62" s="252">
        <f t="shared" si="2"/>
        <v>0</v>
      </c>
      <c r="L62" s="267"/>
      <c r="M62" s="305"/>
      <c r="N62" s="257">
        <f t="shared" si="3"/>
        <v>0</v>
      </c>
      <c r="O62" s="258">
        <f t="shared" si="4"/>
        <v>0</v>
      </c>
      <c r="P62" s="259">
        <f t="shared" si="1"/>
        <v>0</v>
      </c>
      <c r="Q62" s="569"/>
      <c r="R62" s="570"/>
      <c r="S62" s="570"/>
      <c r="T62" s="242"/>
      <c r="U62" s="242"/>
      <c r="V62" s="242"/>
      <c r="W62" s="242"/>
      <c r="X62" s="242"/>
      <c r="Y62" s="242"/>
      <c r="Z62" s="242"/>
      <c r="AA62" s="242"/>
      <c r="AB62" s="242"/>
      <c r="AC62" s="242"/>
      <c r="AD62" s="242"/>
      <c r="AE62" s="242"/>
      <c r="AF62" s="242"/>
      <c r="AG62" s="242"/>
      <c r="AH62" s="242"/>
      <c r="AI62" s="242"/>
      <c r="AJ62" s="242"/>
      <c r="AK62" s="242"/>
      <c r="AL62" s="242"/>
      <c r="AM62" s="242"/>
      <c r="AN62" s="242"/>
      <c r="AO62" s="242"/>
      <c r="AP62" s="242"/>
      <c r="AQ62" s="242"/>
      <c r="AR62" s="242"/>
      <c r="AS62" s="242"/>
      <c r="AT62" s="242"/>
      <c r="AU62" s="242"/>
      <c r="AV62" s="242"/>
      <c r="AW62" s="242"/>
      <c r="AX62" s="242"/>
      <c r="AY62" s="242"/>
      <c r="AZ62" s="242"/>
      <c r="BA62" s="242"/>
      <c r="BB62" s="242"/>
      <c r="BC62" s="242"/>
      <c r="BD62" s="242"/>
      <c r="BE62" s="242"/>
      <c r="BF62" s="242"/>
      <c r="BG62" s="242"/>
      <c r="BH62" s="242"/>
      <c r="BI62" s="242"/>
      <c r="BJ62" s="242"/>
      <c r="BK62" s="242"/>
      <c r="BL62" s="242"/>
    </row>
    <row r="63" spans="1:64" s="32" customFormat="1" ht="14.25" hidden="1" customHeight="1" x14ac:dyDescent="0.35">
      <c r="A63" s="260">
        <v>254</v>
      </c>
      <c r="B63" s="261"/>
      <c r="C63" s="261"/>
      <c r="D63" s="262" t="s">
        <v>115</v>
      </c>
      <c r="E63" s="263">
        <v>0</v>
      </c>
      <c r="F63" s="264"/>
      <c r="G63" s="266"/>
      <c r="H63" s="264"/>
      <c r="I63" s="265"/>
      <c r="J63" s="263"/>
      <c r="K63" s="252">
        <f t="shared" si="2"/>
        <v>0</v>
      </c>
      <c r="L63" s="267"/>
      <c r="M63" s="305"/>
      <c r="N63" s="257">
        <f t="shared" si="3"/>
        <v>0</v>
      </c>
      <c r="O63" s="258">
        <f t="shared" si="4"/>
        <v>0</v>
      </c>
      <c r="P63" s="259">
        <f t="shared" si="1"/>
        <v>0</v>
      </c>
      <c r="Q63" s="569"/>
      <c r="R63" s="570"/>
      <c r="S63" s="570"/>
      <c r="T63" s="242"/>
      <c r="U63" s="242"/>
      <c r="V63" s="242"/>
      <c r="W63" s="242"/>
      <c r="X63" s="242"/>
      <c r="Y63" s="242"/>
      <c r="Z63" s="242"/>
      <c r="AA63" s="242"/>
      <c r="AB63" s="242"/>
      <c r="AC63" s="242"/>
      <c r="AD63" s="242"/>
      <c r="AE63" s="242"/>
      <c r="AF63" s="242"/>
      <c r="AG63" s="242"/>
      <c r="AH63" s="242"/>
      <c r="AI63" s="242"/>
      <c r="AJ63" s="242"/>
      <c r="AK63" s="242"/>
      <c r="AL63" s="242"/>
      <c r="AM63" s="242"/>
      <c r="AN63" s="242"/>
      <c r="AO63" s="242"/>
      <c r="AP63" s="242"/>
      <c r="AQ63" s="242"/>
      <c r="AR63" s="242"/>
      <c r="AS63" s="242"/>
      <c r="AT63" s="242"/>
      <c r="AU63" s="242"/>
      <c r="AV63" s="242"/>
      <c r="AW63" s="242"/>
      <c r="AX63" s="242"/>
      <c r="AY63" s="242"/>
      <c r="AZ63" s="242"/>
      <c r="BA63" s="242"/>
      <c r="BB63" s="242"/>
      <c r="BC63" s="242"/>
      <c r="BD63" s="242"/>
      <c r="BE63" s="242"/>
      <c r="BF63" s="242"/>
      <c r="BG63" s="242"/>
      <c r="BH63" s="242"/>
      <c r="BI63" s="242"/>
      <c r="BJ63" s="242"/>
      <c r="BK63" s="242"/>
      <c r="BL63" s="242"/>
    </row>
    <row r="64" spans="1:64" s="32" customFormat="1" ht="14.25" hidden="1" customHeight="1" x14ac:dyDescent="0.35">
      <c r="A64" s="260">
        <v>255</v>
      </c>
      <c r="B64" s="261"/>
      <c r="C64" s="261"/>
      <c r="D64" s="262" t="s">
        <v>115</v>
      </c>
      <c r="E64" s="263">
        <v>0</v>
      </c>
      <c r="F64" s="264"/>
      <c r="G64" s="266"/>
      <c r="H64" s="264"/>
      <c r="I64" s="265"/>
      <c r="J64" s="263"/>
      <c r="K64" s="252">
        <f t="shared" si="2"/>
        <v>0</v>
      </c>
      <c r="L64" s="267"/>
      <c r="M64" s="305"/>
      <c r="N64" s="257">
        <f t="shared" si="3"/>
        <v>0</v>
      </c>
      <c r="O64" s="258">
        <f t="shared" si="4"/>
        <v>0</v>
      </c>
      <c r="P64" s="259">
        <f t="shared" si="1"/>
        <v>0</v>
      </c>
      <c r="Q64" s="569"/>
      <c r="R64" s="570"/>
      <c r="S64" s="570"/>
      <c r="T64" s="242"/>
      <c r="U64" s="242"/>
      <c r="V64" s="242"/>
      <c r="W64" s="242"/>
      <c r="X64" s="242"/>
      <c r="Y64" s="242"/>
      <c r="Z64" s="242"/>
      <c r="AA64" s="242"/>
      <c r="AB64" s="242"/>
      <c r="AC64" s="242"/>
      <c r="AD64" s="242"/>
      <c r="AE64" s="242"/>
      <c r="AF64" s="242"/>
      <c r="AG64" s="242"/>
      <c r="AH64" s="242"/>
      <c r="AI64" s="242"/>
      <c r="AJ64" s="242"/>
      <c r="AK64" s="242"/>
      <c r="AL64" s="242"/>
      <c r="AM64" s="242"/>
      <c r="AN64" s="242"/>
      <c r="AO64" s="242"/>
      <c r="AP64" s="242"/>
      <c r="AQ64" s="242"/>
      <c r="AR64" s="242"/>
      <c r="AS64" s="242"/>
      <c r="AT64" s="242"/>
      <c r="AU64" s="242"/>
      <c r="AV64" s="242"/>
      <c r="AW64" s="242"/>
      <c r="AX64" s="242"/>
      <c r="AY64" s="242"/>
      <c r="AZ64" s="242"/>
      <c r="BA64" s="242"/>
      <c r="BB64" s="242"/>
      <c r="BC64" s="242"/>
      <c r="BD64" s="242"/>
      <c r="BE64" s="242"/>
      <c r="BF64" s="242"/>
      <c r="BG64" s="242"/>
      <c r="BH64" s="242"/>
      <c r="BI64" s="242"/>
      <c r="BJ64" s="242"/>
      <c r="BK64" s="242"/>
      <c r="BL64" s="242"/>
    </row>
    <row r="65" spans="1:64" s="32" customFormat="1" ht="14.25" hidden="1" customHeight="1" x14ac:dyDescent="0.35">
      <c r="A65" s="260">
        <v>256</v>
      </c>
      <c r="B65" s="261"/>
      <c r="C65" s="261"/>
      <c r="D65" s="262" t="s">
        <v>115</v>
      </c>
      <c r="E65" s="263">
        <v>0</v>
      </c>
      <c r="F65" s="264"/>
      <c r="G65" s="266"/>
      <c r="H65" s="264"/>
      <c r="I65" s="265"/>
      <c r="J65" s="263"/>
      <c r="K65" s="252">
        <f t="shared" si="2"/>
        <v>0</v>
      </c>
      <c r="L65" s="267"/>
      <c r="M65" s="305"/>
      <c r="N65" s="257">
        <f t="shared" si="3"/>
        <v>0</v>
      </c>
      <c r="O65" s="258">
        <f t="shared" si="4"/>
        <v>0</v>
      </c>
      <c r="P65" s="259">
        <f t="shared" si="1"/>
        <v>0</v>
      </c>
      <c r="Q65" s="569"/>
      <c r="R65" s="570"/>
      <c r="S65" s="570"/>
      <c r="T65" s="242"/>
      <c r="U65" s="242"/>
      <c r="V65" s="242"/>
      <c r="W65" s="242"/>
      <c r="X65" s="242"/>
      <c r="Y65" s="242"/>
      <c r="Z65" s="242"/>
      <c r="AA65" s="242"/>
      <c r="AB65" s="242"/>
      <c r="AC65" s="242"/>
      <c r="AD65" s="242"/>
      <c r="AE65" s="242"/>
      <c r="AF65" s="242"/>
      <c r="AG65" s="242"/>
      <c r="AH65" s="242"/>
      <c r="AI65" s="242"/>
      <c r="AJ65" s="242"/>
      <c r="AK65" s="242"/>
      <c r="AL65" s="242"/>
      <c r="AM65" s="242"/>
      <c r="AN65" s="242"/>
      <c r="AO65" s="242"/>
      <c r="AP65" s="242"/>
      <c r="AQ65" s="242"/>
      <c r="AR65" s="242"/>
      <c r="AS65" s="242"/>
      <c r="AT65" s="242"/>
      <c r="AU65" s="242"/>
      <c r="AV65" s="242"/>
      <c r="AW65" s="242"/>
      <c r="AX65" s="242"/>
      <c r="AY65" s="242"/>
      <c r="AZ65" s="242"/>
      <c r="BA65" s="242"/>
      <c r="BB65" s="242"/>
      <c r="BC65" s="242"/>
      <c r="BD65" s="242"/>
      <c r="BE65" s="242"/>
      <c r="BF65" s="242"/>
      <c r="BG65" s="242"/>
      <c r="BH65" s="242"/>
      <c r="BI65" s="242"/>
      <c r="BJ65" s="242"/>
      <c r="BK65" s="242"/>
      <c r="BL65" s="242"/>
    </row>
    <row r="66" spans="1:64" s="32" customFormat="1" ht="14.25" hidden="1" customHeight="1" x14ac:dyDescent="0.35">
      <c r="A66" s="260">
        <v>257</v>
      </c>
      <c r="B66" s="261"/>
      <c r="C66" s="261"/>
      <c r="D66" s="262" t="s">
        <v>115</v>
      </c>
      <c r="E66" s="263">
        <v>0</v>
      </c>
      <c r="F66" s="264"/>
      <c r="G66" s="266"/>
      <c r="H66" s="264"/>
      <c r="I66" s="265"/>
      <c r="J66" s="263"/>
      <c r="K66" s="252">
        <f t="shared" si="2"/>
        <v>0</v>
      </c>
      <c r="L66" s="267"/>
      <c r="M66" s="305"/>
      <c r="N66" s="257">
        <f t="shared" si="3"/>
        <v>0</v>
      </c>
      <c r="O66" s="258">
        <f t="shared" si="4"/>
        <v>0</v>
      </c>
      <c r="P66" s="259">
        <f t="shared" si="1"/>
        <v>0</v>
      </c>
      <c r="Q66" s="569"/>
      <c r="R66" s="570"/>
      <c r="S66" s="570"/>
      <c r="T66" s="242"/>
      <c r="U66" s="242"/>
      <c r="V66" s="242"/>
      <c r="W66" s="242"/>
      <c r="X66" s="242"/>
      <c r="Y66" s="242"/>
      <c r="Z66" s="242"/>
      <c r="AA66" s="242"/>
      <c r="AB66" s="242"/>
      <c r="AC66" s="242"/>
      <c r="AD66" s="242"/>
      <c r="AE66" s="242"/>
      <c r="AF66" s="242"/>
      <c r="AG66" s="242"/>
      <c r="AH66" s="242"/>
      <c r="AI66" s="242"/>
      <c r="AJ66" s="242"/>
      <c r="AK66" s="242"/>
      <c r="AL66" s="242"/>
      <c r="AM66" s="242"/>
      <c r="AN66" s="242"/>
      <c r="AO66" s="242"/>
      <c r="AP66" s="242"/>
      <c r="AQ66" s="242"/>
      <c r="AR66" s="242"/>
      <c r="AS66" s="242"/>
      <c r="AT66" s="242"/>
      <c r="AU66" s="242"/>
      <c r="AV66" s="242"/>
      <c r="AW66" s="242"/>
      <c r="AX66" s="242"/>
      <c r="AY66" s="242"/>
      <c r="AZ66" s="242"/>
      <c r="BA66" s="242"/>
      <c r="BB66" s="242"/>
      <c r="BC66" s="242"/>
      <c r="BD66" s="242"/>
      <c r="BE66" s="242"/>
      <c r="BF66" s="242"/>
      <c r="BG66" s="242"/>
      <c r="BH66" s="242"/>
      <c r="BI66" s="242"/>
      <c r="BJ66" s="242"/>
      <c r="BK66" s="242"/>
      <c r="BL66" s="242"/>
    </row>
    <row r="67" spans="1:64" s="32" customFormat="1" ht="14.25" hidden="1" customHeight="1" x14ac:dyDescent="0.35">
      <c r="A67" s="260">
        <v>258</v>
      </c>
      <c r="B67" s="261"/>
      <c r="C67" s="261"/>
      <c r="D67" s="262" t="s">
        <v>115</v>
      </c>
      <c r="E67" s="263">
        <v>0</v>
      </c>
      <c r="F67" s="264"/>
      <c r="G67" s="266"/>
      <c r="H67" s="264"/>
      <c r="I67" s="265"/>
      <c r="J67" s="263"/>
      <c r="K67" s="252">
        <f t="shared" si="2"/>
        <v>0</v>
      </c>
      <c r="L67" s="267"/>
      <c r="M67" s="305"/>
      <c r="N67" s="257">
        <f t="shared" si="3"/>
        <v>0</v>
      </c>
      <c r="O67" s="258">
        <f t="shared" si="4"/>
        <v>0</v>
      </c>
      <c r="P67" s="259">
        <f t="shared" si="1"/>
        <v>0</v>
      </c>
      <c r="Q67" s="569"/>
      <c r="R67" s="570"/>
      <c r="S67" s="570"/>
      <c r="T67" s="242"/>
      <c r="U67" s="242"/>
      <c r="V67" s="242"/>
      <c r="W67" s="242"/>
      <c r="X67" s="242"/>
      <c r="Y67" s="242"/>
      <c r="Z67" s="242"/>
      <c r="AA67" s="242"/>
      <c r="AB67" s="242"/>
      <c r="AC67" s="242"/>
      <c r="AD67" s="242"/>
      <c r="AE67" s="242"/>
      <c r="AF67" s="242"/>
      <c r="AG67" s="242"/>
      <c r="AH67" s="242"/>
      <c r="AI67" s="242"/>
      <c r="AJ67" s="242"/>
      <c r="AK67" s="242"/>
      <c r="AL67" s="242"/>
      <c r="AM67" s="242"/>
      <c r="AN67" s="242"/>
      <c r="AO67" s="242"/>
      <c r="AP67" s="242"/>
      <c r="AQ67" s="242"/>
      <c r="AR67" s="242"/>
      <c r="AS67" s="242"/>
      <c r="AT67" s="242"/>
      <c r="AU67" s="242"/>
      <c r="AV67" s="242"/>
      <c r="AW67" s="242"/>
      <c r="AX67" s="242"/>
      <c r="AY67" s="242"/>
      <c r="AZ67" s="242"/>
      <c r="BA67" s="242"/>
      <c r="BB67" s="242"/>
      <c r="BC67" s="242"/>
      <c r="BD67" s="242"/>
      <c r="BE67" s="242"/>
      <c r="BF67" s="242"/>
      <c r="BG67" s="242"/>
      <c r="BH67" s="242"/>
      <c r="BI67" s="242"/>
      <c r="BJ67" s="242"/>
      <c r="BK67" s="242"/>
      <c r="BL67" s="242"/>
    </row>
    <row r="68" spans="1:64" s="32" customFormat="1" ht="14.25" hidden="1" customHeight="1" x14ac:dyDescent="0.35">
      <c r="A68" s="260">
        <v>259</v>
      </c>
      <c r="B68" s="261"/>
      <c r="C68" s="261"/>
      <c r="D68" s="262" t="s">
        <v>115</v>
      </c>
      <c r="E68" s="263">
        <v>0</v>
      </c>
      <c r="F68" s="264"/>
      <c r="G68" s="266"/>
      <c r="H68" s="264"/>
      <c r="I68" s="265"/>
      <c r="J68" s="263"/>
      <c r="K68" s="252">
        <f t="shared" si="2"/>
        <v>0</v>
      </c>
      <c r="L68" s="267"/>
      <c r="M68" s="305"/>
      <c r="N68" s="257">
        <f t="shared" si="3"/>
        <v>0</v>
      </c>
      <c r="O68" s="258">
        <f t="shared" si="4"/>
        <v>0</v>
      </c>
      <c r="P68" s="259">
        <f t="shared" si="1"/>
        <v>0</v>
      </c>
      <c r="Q68" s="569"/>
      <c r="R68" s="570"/>
      <c r="S68" s="570"/>
      <c r="T68" s="242"/>
      <c r="U68" s="242"/>
      <c r="V68" s="242"/>
      <c r="W68" s="242"/>
      <c r="X68" s="242"/>
      <c r="Y68" s="242"/>
      <c r="Z68" s="242"/>
      <c r="AA68" s="242"/>
      <c r="AB68" s="242"/>
      <c r="AC68" s="242"/>
      <c r="AD68" s="242"/>
      <c r="AE68" s="242"/>
      <c r="AF68" s="242"/>
      <c r="AG68" s="242"/>
      <c r="AH68" s="242"/>
      <c r="AI68" s="242"/>
      <c r="AJ68" s="242"/>
      <c r="AK68" s="242"/>
      <c r="AL68" s="242"/>
      <c r="AM68" s="242"/>
      <c r="AN68" s="242"/>
      <c r="AO68" s="242"/>
      <c r="AP68" s="242"/>
      <c r="AQ68" s="242"/>
      <c r="AR68" s="242"/>
      <c r="AS68" s="242"/>
      <c r="AT68" s="242"/>
      <c r="AU68" s="242"/>
      <c r="AV68" s="242"/>
      <c r="AW68" s="242"/>
      <c r="AX68" s="242"/>
      <c r="AY68" s="242"/>
      <c r="AZ68" s="242"/>
      <c r="BA68" s="242"/>
      <c r="BB68" s="242"/>
      <c r="BC68" s="242"/>
      <c r="BD68" s="242"/>
      <c r="BE68" s="242"/>
      <c r="BF68" s="242"/>
      <c r="BG68" s="242"/>
      <c r="BH68" s="242"/>
      <c r="BI68" s="242"/>
      <c r="BJ68" s="242"/>
      <c r="BK68" s="242"/>
      <c r="BL68" s="242"/>
    </row>
    <row r="69" spans="1:64" s="32" customFormat="1" ht="14.25" hidden="1" customHeight="1" x14ac:dyDescent="0.35">
      <c r="A69" s="260">
        <v>260</v>
      </c>
      <c r="B69" s="261"/>
      <c r="C69" s="261"/>
      <c r="D69" s="262" t="s">
        <v>115</v>
      </c>
      <c r="E69" s="263">
        <v>0</v>
      </c>
      <c r="F69" s="264"/>
      <c r="G69" s="266"/>
      <c r="H69" s="264"/>
      <c r="I69" s="265"/>
      <c r="J69" s="263"/>
      <c r="K69" s="252">
        <f t="shared" si="2"/>
        <v>0</v>
      </c>
      <c r="L69" s="267"/>
      <c r="M69" s="305"/>
      <c r="N69" s="257">
        <f t="shared" si="3"/>
        <v>0</v>
      </c>
      <c r="O69" s="258">
        <f t="shared" si="4"/>
        <v>0</v>
      </c>
      <c r="P69" s="259">
        <f t="shared" si="1"/>
        <v>0</v>
      </c>
      <c r="Q69" s="569"/>
      <c r="R69" s="570"/>
      <c r="S69" s="570"/>
      <c r="T69" s="242"/>
      <c r="U69" s="242"/>
      <c r="V69" s="242"/>
      <c r="W69" s="242"/>
      <c r="X69" s="242"/>
      <c r="Y69" s="242"/>
      <c r="Z69" s="242"/>
      <c r="AA69" s="242"/>
      <c r="AB69" s="242"/>
      <c r="AC69" s="242"/>
      <c r="AD69" s="242"/>
      <c r="AE69" s="242"/>
      <c r="AF69" s="242"/>
      <c r="AG69" s="242"/>
      <c r="AH69" s="242"/>
      <c r="AI69" s="242"/>
      <c r="AJ69" s="242"/>
      <c r="AK69" s="242"/>
      <c r="AL69" s="242"/>
      <c r="AM69" s="242"/>
      <c r="AN69" s="242"/>
      <c r="AO69" s="242"/>
      <c r="AP69" s="242"/>
      <c r="AQ69" s="242"/>
      <c r="AR69" s="242"/>
      <c r="AS69" s="242"/>
      <c r="AT69" s="242"/>
      <c r="AU69" s="242"/>
      <c r="AV69" s="242"/>
      <c r="AW69" s="242"/>
      <c r="AX69" s="242"/>
      <c r="AY69" s="242"/>
      <c r="AZ69" s="242"/>
      <c r="BA69" s="242"/>
      <c r="BB69" s="242"/>
      <c r="BC69" s="242"/>
      <c r="BD69" s="242"/>
      <c r="BE69" s="242"/>
      <c r="BF69" s="242"/>
      <c r="BG69" s="242"/>
      <c r="BH69" s="242"/>
      <c r="BI69" s="242"/>
      <c r="BJ69" s="242"/>
      <c r="BK69" s="242"/>
      <c r="BL69" s="242"/>
    </row>
    <row r="70" spans="1:64" s="32" customFormat="1" ht="14.25" hidden="1" customHeight="1" x14ac:dyDescent="0.35">
      <c r="A70" s="260">
        <v>261</v>
      </c>
      <c r="B70" s="261"/>
      <c r="C70" s="261"/>
      <c r="D70" s="262" t="s">
        <v>115</v>
      </c>
      <c r="E70" s="263">
        <v>0</v>
      </c>
      <c r="F70" s="264"/>
      <c r="G70" s="266"/>
      <c r="H70" s="264"/>
      <c r="I70" s="265"/>
      <c r="J70" s="263"/>
      <c r="K70" s="252">
        <f t="shared" si="2"/>
        <v>0</v>
      </c>
      <c r="L70" s="267"/>
      <c r="M70" s="305"/>
      <c r="N70" s="257">
        <f t="shared" si="3"/>
        <v>0</v>
      </c>
      <c r="O70" s="258">
        <f t="shared" si="4"/>
        <v>0</v>
      </c>
      <c r="P70" s="259">
        <f t="shared" si="1"/>
        <v>0</v>
      </c>
      <c r="Q70" s="569"/>
      <c r="R70" s="570"/>
      <c r="S70" s="570"/>
      <c r="T70" s="242"/>
      <c r="U70" s="242"/>
      <c r="V70" s="242"/>
      <c r="W70" s="242"/>
      <c r="X70" s="242"/>
      <c r="Y70" s="242"/>
      <c r="Z70" s="242"/>
      <c r="AA70" s="242"/>
      <c r="AB70" s="242"/>
      <c r="AC70" s="242"/>
      <c r="AD70" s="242"/>
      <c r="AE70" s="242"/>
      <c r="AF70" s="242"/>
      <c r="AG70" s="242"/>
      <c r="AH70" s="242"/>
      <c r="AI70" s="242"/>
      <c r="AJ70" s="242"/>
      <c r="AK70" s="242"/>
      <c r="AL70" s="242"/>
      <c r="AM70" s="242"/>
      <c r="AN70" s="242"/>
      <c r="AO70" s="242"/>
      <c r="AP70" s="242"/>
      <c r="AQ70" s="242"/>
      <c r="AR70" s="242"/>
      <c r="AS70" s="242"/>
      <c r="AT70" s="242"/>
      <c r="AU70" s="242"/>
      <c r="AV70" s="242"/>
      <c r="AW70" s="242"/>
      <c r="AX70" s="242"/>
      <c r="AY70" s="242"/>
      <c r="AZ70" s="242"/>
      <c r="BA70" s="242"/>
      <c r="BB70" s="242"/>
      <c r="BC70" s="242"/>
      <c r="BD70" s="242"/>
      <c r="BE70" s="242"/>
      <c r="BF70" s="242"/>
      <c r="BG70" s="242"/>
      <c r="BH70" s="242"/>
      <c r="BI70" s="242"/>
      <c r="BJ70" s="242"/>
      <c r="BK70" s="242"/>
      <c r="BL70" s="242"/>
    </row>
    <row r="71" spans="1:64" s="32" customFormat="1" ht="14.25" hidden="1" customHeight="1" x14ac:dyDescent="0.35">
      <c r="A71" s="260">
        <v>262</v>
      </c>
      <c r="B71" s="261"/>
      <c r="C71" s="261"/>
      <c r="D71" s="262" t="s">
        <v>115</v>
      </c>
      <c r="E71" s="263">
        <v>0</v>
      </c>
      <c r="F71" s="264"/>
      <c r="G71" s="266"/>
      <c r="H71" s="264"/>
      <c r="I71" s="265"/>
      <c r="J71" s="263"/>
      <c r="K71" s="252">
        <f t="shared" si="2"/>
        <v>0</v>
      </c>
      <c r="L71" s="267"/>
      <c r="M71" s="305"/>
      <c r="N71" s="257">
        <f t="shared" si="3"/>
        <v>0</v>
      </c>
      <c r="O71" s="258">
        <f t="shared" si="4"/>
        <v>0</v>
      </c>
      <c r="P71" s="259">
        <f t="shared" si="1"/>
        <v>0</v>
      </c>
      <c r="Q71" s="569"/>
      <c r="R71" s="570"/>
      <c r="S71" s="570"/>
      <c r="T71" s="242"/>
      <c r="U71" s="242"/>
      <c r="V71" s="242"/>
      <c r="W71" s="242"/>
      <c r="X71" s="242"/>
      <c r="Y71" s="242"/>
      <c r="Z71" s="242"/>
      <c r="AA71" s="242"/>
      <c r="AB71" s="242"/>
      <c r="AC71" s="242"/>
      <c r="AD71" s="242"/>
      <c r="AE71" s="242"/>
      <c r="AF71" s="242"/>
      <c r="AG71" s="242"/>
      <c r="AH71" s="242"/>
      <c r="AI71" s="242"/>
      <c r="AJ71" s="242"/>
      <c r="AK71" s="242"/>
      <c r="AL71" s="242"/>
      <c r="AM71" s="242"/>
      <c r="AN71" s="242"/>
      <c r="AO71" s="242"/>
      <c r="AP71" s="242"/>
      <c r="AQ71" s="242"/>
      <c r="AR71" s="242"/>
      <c r="AS71" s="242"/>
      <c r="AT71" s="242"/>
      <c r="AU71" s="242"/>
      <c r="AV71" s="242"/>
      <c r="AW71" s="242"/>
      <c r="AX71" s="242"/>
      <c r="AY71" s="242"/>
      <c r="AZ71" s="242"/>
      <c r="BA71" s="242"/>
      <c r="BB71" s="242"/>
      <c r="BC71" s="242"/>
      <c r="BD71" s="242"/>
      <c r="BE71" s="242"/>
      <c r="BF71" s="242"/>
      <c r="BG71" s="242"/>
      <c r="BH71" s="242"/>
      <c r="BI71" s="242"/>
      <c r="BJ71" s="242"/>
      <c r="BK71" s="242"/>
      <c r="BL71" s="242"/>
    </row>
    <row r="72" spans="1:64" s="32" customFormat="1" ht="14.25" hidden="1" customHeight="1" x14ac:dyDescent="0.35">
      <c r="A72" s="260">
        <v>263</v>
      </c>
      <c r="B72" s="261"/>
      <c r="C72" s="261"/>
      <c r="D72" s="262" t="s">
        <v>115</v>
      </c>
      <c r="E72" s="263">
        <v>0</v>
      </c>
      <c r="F72" s="264"/>
      <c r="G72" s="266"/>
      <c r="H72" s="264"/>
      <c r="I72" s="265"/>
      <c r="J72" s="263"/>
      <c r="K72" s="252">
        <f t="shared" si="2"/>
        <v>0</v>
      </c>
      <c r="L72" s="267"/>
      <c r="M72" s="305"/>
      <c r="N72" s="257">
        <f t="shared" si="3"/>
        <v>0</v>
      </c>
      <c r="O72" s="258">
        <f t="shared" si="4"/>
        <v>0</v>
      </c>
      <c r="P72" s="259">
        <f t="shared" si="1"/>
        <v>0</v>
      </c>
      <c r="Q72" s="569"/>
      <c r="R72" s="570"/>
      <c r="S72" s="570"/>
      <c r="T72" s="242"/>
      <c r="U72" s="242"/>
      <c r="V72" s="242"/>
      <c r="W72" s="242"/>
      <c r="X72" s="242"/>
      <c r="Y72" s="242"/>
      <c r="Z72" s="242"/>
      <c r="AA72" s="242"/>
      <c r="AB72" s="242"/>
      <c r="AC72" s="242"/>
      <c r="AD72" s="242"/>
      <c r="AE72" s="242"/>
      <c r="AF72" s="242"/>
      <c r="AG72" s="242"/>
      <c r="AH72" s="242"/>
      <c r="AI72" s="242"/>
      <c r="AJ72" s="242"/>
      <c r="AK72" s="242"/>
      <c r="AL72" s="242"/>
      <c r="AM72" s="242"/>
      <c r="AN72" s="242"/>
      <c r="AO72" s="242"/>
      <c r="AP72" s="242"/>
      <c r="AQ72" s="242"/>
      <c r="AR72" s="242"/>
      <c r="AS72" s="242"/>
      <c r="AT72" s="242"/>
      <c r="AU72" s="242"/>
      <c r="AV72" s="242"/>
      <c r="AW72" s="242"/>
      <c r="AX72" s="242"/>
      <c r="AY72" s="242"/>
      <c r="AZ72" s="242"/>
      <c r="BA72" s="242"/>
      <c r="BB72" s="242"/>
      <c r="BC72" s="242"/>
      <c r="BD72" s="242"/>
      <c r="BE72" s="242"/>
      <c r="BF72" s="242"/>
      <c r="BG72" s="242"/>
      <c r="BH72" s="242"/>
      <c r="BI72" s="242"/>
      <c r="BJ72" s="242"/>
      <c r="BK72" s="242"/>
      <c r="BL72" s="242"/>
    </row>
    <row r="73" spans="1:64" s="32" customFormat="1" ht="14.25" hidden="1" customHeight="1" x14ac:dyDescent="0.35">
      <c r="A73" s="260">
        <v>264</v>
      </c>
      <c r="B73" s="261"/>
      <c r="C73" s="261"/>
      <c r="D73" s="262" t="s">
        <v>115</v>
      </c>
      <c r="E73" s="263">
        <v>0</v>
      </c>
      <c r="F73" s="264"/>
      <c r="G73" s="266"/>
      <c r="H73" s="264"/>
      <c r="I73" s="265"/>
      <c r="J73" s="263"/>
      <c r="K73" s="252">
        <f t="shared" si="2"/>
        <v>0</v>
      </c>
      <c r="L73" s="267"/>
      <c r="M73" s="305"/>
      <c r="N73" s="257">
        <f t="shared" si="3"/>
        <v>0</v>
      </c>
      <c r="O73" s="258">
        <f t="shared" si="4"/>
        <v>0</v>
      </c>
      <c r="P73" s="259">
        <f t="shared" si="1"/>
        <v>0</v>
      </c>
      <c r="Q73" s="569"/>
      <c r="R73" s="570"/>
      <c r="S73" s="570"/>
      <c r="T73" s="242"/>
      <c r="U73" s="242"/>
      <c r="V73" s="242"/>
      <c r="W73" s="242"/>
      <c r="X73" s="242"/>
      <c r="Y73" s="242"/>
      <c r="Z73" s="242"/>
      <c r="AA73" s="242"/>
      <c r="AB73" s="242"/>
      <c r="AC73" s="242"/>
      <c r="AD73" s="242"/>
      <c r="AE73" s="242"/>
      <c r="AF73" s="242"/>
      <c r="AG73" s="242"/>
      <c r="AH73" s="242"/>
      <c r="AI73" s="242"/>
      <c r="AJ73" s="242"/>
      <c r="AK73" s="242"/>
      <c r="AL73" s="242"/>
      <c r="AM73" s="242"/>
      <c r="AN73" s="242"/>
      <c r="AO73" s="242"/>
      <c r="AP73" s="242"/>
      <c r="AQ73" s="242"/>
      <c r="AR73" s="242"/>
      <c r="AS73" s="242"/>
      <c r="AT73" s="242"/>
      <c r="AU73" s="242"/>
      <c r="AV73" s="242"/>
      <c r="AW73" s="242"/>
      <c r="AX73" s="242"/>
      <c r="AY73" s="242"/>
      <c r="AZ73" s="242"/>
      <c r="BA73" s="242"/>
      <c r="BB73" s="242"/>
      <c r="BC73" s="242"/>
      <c r="BD73" s="242"/>
      <c r="BE73" s="242"/>
      <c r="BF73" s="242"/>
      <c r="BG73" s="242"/>
      <c r="BH73" s="242"/>
      <c r="BI73" s="242"/>
      <c r="BJ73" s="242"/>
      <c r="BK73" s="242"/>
      <c r="BL73" s="242"/>
    </row>
    <row r="74" spans="1:64" s="32" customFormat="1" ht="14.25" hidden="1" customHeight="1" x14ac:dyDescent="0.35">
      <c r="A74" s="260">
        <v>265</v>
      </c>
      <c r="B74" s="261"/>
      <c r="C74" s="261"/>
      <c r="D74" s="262" t="s">
        <v>115</v>
      </c>
      <c r="E74" s="263">
        <v>0</v>
      </c>
      <c r="F74" s="264"/>
      <c r="G74" s="266"/>
      <c r="H74" s="264"/>
      <c r="I74" s="265"/>
      <c r="J74" s="263"/>
      <c r="K74" s="252">
        <f t="shared" si="2"/>
        <v>0</v>
      </c>
      <c r="L74" s="267"/>
      <c r="M74" s="305"/>
      <c r="N74" s="257">
        <f t="shared" si="3"/>
        <v>0</v>
      </c>
      <c r="O74" s="258">
        <f t="shared" ref="O74:O108" si="5">IF(J74-K74&gt;0,J74-K74,0)</f>
        <v>0</v>
      </c>
      <c r="P74" s="259">
        <f t="shared" ref="P74:P108" si="6">N74-O74</f>
        <v>0</v>
      </c>
      <c r="Q74" s="569"/>
      <c r="R74" s="570"/>
      <c r="S74" s="570"/>
      <c r="T74" s="242"/>
      <c r="U74" s="242"/>
      <c r="V74" s="242"/>
      <c r="W74" s="242"/>
      <c r="X74" s="242"/>
      <c r="Y74" s="242"/>
      <c r="Z74" s="242"/>
      <c r="AA74" s="242"/>
      <c r="AB74" s="242"/>
      <c r="AC74" s="242"/>
      <c r="AD74" s="242"/>
      <c r="AE74" s="242"/>
      <c r="AF74" s="242"/>
      <c r="AG74" s="242"/>
      <c r="AH74" s="242"/>
      <c r="AI74" s="242"/>
      <c r="AJ74" s="242"/>
      <c r="AK74" s="242"/>
      <c r="AL74" s="242"/>
      <c r="AM74" s="242"/>
      <c r="AN74" s="242"/>
      <c r="AO74" s="242"/>
      <c r="AP74" s="242"/>
      <c r="AQ74" s="242"/>
      <c r="AR74" s="242"/>
      <c r="AS74" s="242"/>
      <c r="AT74" s="242"/>
      <c r="AU74" s="242"/>
      <c r="AV74" s="242"/>
      <c r="AW74" s="242"/>
      <c r="AX74" s="242"/>
      <c r="AY74" s="242"/>
      <c r="AZ74" s="242"/>
      <c r="BA74" s="242"/>
      <c r="BB74" s="242"/>
      <c r="BC74" s="242"/>
      <c r="BD74" s="242"/>
      <c r="BE74" s="242"/>
      <c r="BF74" s="242"/>
      <c r="BG74" s="242"/>
      <c r="BH74" s="242"/>
      <c r="BI74" s="242"/>
      <c r="BJ74" s="242"/>
      <c r="BK74" s="242"/>
      <c r="BL74" s="242"/>
    </row>
    <row r="75" spans="1:64" s="32" customFormat="1" ht="14.25" hidden="1" customHeight="1" x14ac:dyDescent="0.35">
      <c r="A75" s="260">
        <v>266</v>
      </c>
      <c r="B75" s="261"/>
      <c r="C75" s="261"/>
      <c r="D75" s="262" t="s">
        <v>115</v>
      </c>
      <c r="E75" s="263">
        <v>0</v>
      </c>
      <c r="F75" s="264"/>
      <c r="G75" s="266"/>
      <c r="H75" s="264"/>
      <c r="I75" s="265"/>
      <c r="J75" s="263"/>
      <c r="K75" s="252">
        <f t="shared" ref="K75:K108" si="7">IF($H75=0,0,IF(($H75-$F75)&gt;=1,($H75-$F75)*$J75,60))</f>
        <v>0</v>
      </c>
      <c r="L75" s="267"/>
      <c r="M75" s="305"/>
      <c r="N75" s="257">
        <f t="shared" ref="N75:N108" si="8">K75+E75</f>
        <v>0</v>
      </c>
      <c r="O75" s="258">
        <f t="shared" si="5"/>
        <v>0</v>
      </c>
      <c r="P75" s="259">
        <f t="shared" si="6"/>
        <v>0</v>
      </c>
      <c r="Q75" s="569"/>
      <c r="R75" s="570"/>
      <c r="S75" s="570"/>
      <c r="T75" s="242"/>
      <c r="U75" s="242"/>
      <c r="V75" s="242"/>
      <c r="W75" s="242"/>
      <c r="X75" s="242"/>
      <c r="Y75" s="242"/>
      <c r="Z75" s="242"/>
      <c r="AA75" s="242"/>
      <c r="AB75" s="242"/>
      <c r="AC75" s="242"/>
      <c r="AD75" s="242"/>
      <c r="AE75" s="242"/>
      <c r="AF75" s="242"/>
      <c r="AG75" s="242"/>
      <c r="AH75" s="242"/>
      <c r="AI75" s="242"/>
      <c r="AJ75" s="242"/>
      <c r="AK75" s="242"/>
      <c r="AL75" s="242"/>
      <c r="AM75" s="242"/>
      <c r="AN75" s="242"/>
      <c r="AO75" s="242"/>
      <c r="AP75" s="242"/>
      <c r="AQ75" s="242"/>
      <c r="AR75" s="242"/>
      <c r="AS75" s="242"/>
      <c r="AT75" s="242"/>
      <c r="AU75" s="242"/>
      <c r="AV75" s="242"/>
      <c r="AW75" s="242"/>
      <c r="AX75" s="242"/>
      <c r="AY75" s="242"/>
      <c r="AZ75" s="242"/>
      <c r="BA75" s="242"/>
      <c r="BB75" s="242"/>
      <c r="BC75" s="242"/>
      <c r="BD75" s="242"/>
      <c r="BE75" s="242"/>
      <c r="BF75" s="242"/>
      <c r="BG75" s="242"/>
      <c r="BH75" s="242"/>
      <c r="BI75" s="242"/>
      <c r="BJ75" s="242"/>
      <c r="BK75" s="242"/>
      <c r="BL75" s="242"/>
    </row>
    <row r="76" spans="1:64" s="32" customFormat="1" ht="14.25" hidden="1" customHeight="1" x14ac:dyDescent="0.35">
      <c r="A76" s="260">
        <v>267</v>
      </c>
      <c r="B76" s="261"/>
      <c r="C76" s="261"/>
      <c r="D76" s="262" t="s">
        <v>115</v>
      </c>
      <c r="E76" s="263">
        <v>0</v>
      </c>
      <c r="F76" s="264"/>
      <c r="G76" s="266"/>
      <c r="H76" s="264"/>
      <c r="I76" s="265"/>
      <c r="J76" s="263"/>
      <c r="K76" s="252">
        <f t="shared" si="7"/>
        <v>0</v>
      </c>
      <c r="L76" s="267"/>
      <c r="M76" s="305"/>
      <c r="N76" s="257">
        <f t="shared" si="8"/>
        <v>0</v>
      </c>
      <c r="O76" s="258">
        <f t="shared" si="5"/>
        <v>0</v>
      </c>
      <c r="P76" s="259">
        <f t="shared" si="6"/>
        <v>0</v>
      </c>
      <c r="Q76" s="569"/>
      <c r="R76" s="570"/>
      <c r="S76" s="570"/>
      <c r="T76" s="242"/>
      <c r="U76" s="242"/>
      <c r="V76" s="242"/>
      <c r="W76" s="242"/>
      <c r="X76" s="242"/>
      <c r="Y76" s="242"/>
      <c r="Z76" s="242"/>
      <c r="AA76" s="242"/>
      <c r="AB76" s="242"/>
      <c r="AC76" s="242"/>
      <c r="AD76" s="242"/>
      <c r="AE76" s="242"/>
      <c r="AF76" s="242"/>
      <c r="AG76" s="242"/>
      <c r="AH76" s="242"/>
      <c r="AI76" s="242"/>
      <c r="AJ76" s="242"/>
      <c r="AK76" s="242"/>
      <c r="AL76" s="242"/>
      <c r="AM76" s="242"/>
      <c r="AN76" s="242"/>
      <c r="AO76" s="242"/>
      <c r="AP76" s="242"/>
      <c r="AQ76" s="242"/>
      <c r="AR76" s="242"/>
      <c r="AS76" s="242"/>
      <c r="AT76" s="242"/>
      <c r="AU76" s="242"/>
      <c r="AV76" s="242"/>
      <c r="AW76" s="242"/>
      <c r="AX76" s="242"/>
      <c r="AY76" s="242"/>
      <c r="AZ76" s="242"/>
      <c r="BA76" s="242"/>
      <c r="BB76" s="242"/>
      <c r="BC76" s="242"/>
      <c r="BD76" s="242"/>
      <c r="BE76" s="242"/>
      <c r="BF76" s="242"/>
      <c r="BG76" s="242"/>
      <c r="BH76" s="242"/>
      <c r="BI76" s="242"/>
      <c r="BJ76" s="242"/>
      <c r="BK76" s="242"/>
      <c r="BL76" s="242"/>
    </row>
    <row r="77" spans="1:64" s="32" customFormat="1" ht="14.25" hidden="1" customHeight="1" x14ac:dyDescent="0.35">
      <c r="A77" s="260">
        <v>268</v>
      </c>
      <c r="B77" s="261"/>
      <c r="C77" s="261"/>
      <c r="D77" s="262" t="s">
        <v>115</v>
      </c>
      <c r="E77" s="263">
        <v>0</v>
      </c>
      <c r="F77" s="264"/>
      <c r="G77" s="266"/>
      <c r="H77" s="264"/>
      <c r="I77" s="265"/>
      <c r="J77" s="263"/>
      <c r="K77" s="252">
        <f t="shared" si="7"/>
        <v>0</v>
      </c>
      <c r="L77" s="267"/>
      <c r="M77" s="305"/>
      <c r="N77" s="257">
        <f t="shared" si="8"/>
        <v>0</v>
      </c>
      <c r="O77" s="258">
        <f t="shared" si="5"/>
        <v>0</v>
      </c>
      <c r="P77" s="259">
        <f t="shared" si="6"/>
        <v>0</v>
      </c>
      <c r="Q77" s="569"/>
      <c r="R77" s="570"/>
      <c r="S77" s="570"/>
      <c r="T77" s="242"/>
      <c r="U77" s="242"/>
      <c r="V77" s="242"/>
      <c r="W77" s="242"/>
      <c r="X77" s="242"/>
      <c r="Y77" s="242"/>
      <c r="Z77" s="242"/>
      <c r="AA77" s="242"/>
      <c r="AB77" s="242"/>
      <c r="AC77" s="242"/>
      <c r="AD77" s="242"/>
      <c r="AE77" s="242"/>
      <c r="AF77" s="242"/>
      <c r="AG77" s="242"/>
      <c r="AH77" s="242"/>
      <c r="AI77" s="242"/>
      <c r="AJ77" s="242"/>
      <c r="AK77" s="242"/>
      <c r="AL77" s="242"/>
      <c r="AM77" s="242"/>
      <c r="AN77" s="242"/>
      <c r="AO77" s="242"/>
      <c r="AP77" s="242"/>
      <c r="AQ77" s="242"/>
      <c r="AR77" s="242"/>
      <c r="AS77" s="242"/>
      <c r="AT77" s="242"/>
      <c r="AU77" s="242"/>
      <c r="AV77" s="242"/>
      <c r="AW77" s="242"/>
      <c r="AX77" s="242"/>
      <c r="AY77" s="242"/>
      <c r="AZ77" s="242"/>
      <c r="BA77" s="242"/>
      <c r="BB77" s="242"/>
      <c r="BC77" s="242"/>
      <c r="BD77" s="242"/>
      <c r="BE77" s="242"/>
      <c r="BF77" s="242"/>
      <c r="BG77" s="242"/>
      <c r="BH77" s="242"/>
      <c r="BI77" s="242"/>
      <c r="BJ77" s="242"/>
      <c r="BK77" s="242"/>
      <c r="BL77" s="242"/>
    </row>
    <row r="78" spans="1:64" s="32" customFormat="1" ht="14.25" hidden="1" customHeight="1" x14ac:dyDescent="0.35">
      <c r="A78" s="260">
        <v>269</v>
      </c>
      <c r="B78" s="261"/>
      <c r="C78" s="261"/>
      <c r="D78" s="262" t="s">
        <v>115</v>
      </c>
      <c r="E78" s="263">
        <v>0</v>
      </c>
      <c r="F78" s="264"/>
      <c r="G78" s="266"/>
      <c r="H78" s="264"/>
      <c r="I78" s="265"/>
      <c r="J78" s="263"/>
      <c r="K78" s="252">
        <f t="shared" si="7"/>
        <v>0</v>
      </c>
      <c r="L78" s="267"/>
      <c r="M78" s="305"/>
      <c r="N78" s="257">
        <f t="shared" si="8"/>
        <v>0</v>
      </c>
      <c r="O78" s="258">
        <f t="shared" si="5"/>
        <v>0</v>
      </c>
      <c r="P78" s="259">
        <f t="shared" si="6"/>
        <v>0</v>
      </c>
      <c r="Q78" s="569"/>
      <c r="R78" s="570"/>
      <c r="S78" s="570"/>
      <c r="T78" s="242"/>
      <c r="U78" s="242"/>
      <c r="V78" s="242"/>
      <c r="W78" s="242"/>
      <c r="X78" s="242"/>
      <c r="Y78" s="242"/>
      <c r="Z78" s="242"/>
      <c r="AA78" s="242"/>
      <c r="AB78" s="242"/>
      <c r="AC78" s="242"/>
      <c r="AD78" s="242"/>
      <c r="AE78" s="242"/>
      <c r="AF78" s="242"/>
      <c r="AG78" s="242"/>
      <c r="AH78" s="242"/>
      <c r="AI78" s="242"/>
      <c r="AJ78" s="242"/>
      <c r="AK78" s="242"/>
      <c r="AL78" s="242"/>
      <c r="AM78" s="242"/>
      <c r="AN78" s="242"/>
      <c r="AO78" s="242"/>
      <c r="AP78" s="242"/>
      <c r="AQ78" s="242"/>
      <c r="AR78" s="242"/>
      <c r="AS78" s="242"/>
      <c r="AT78" s="242"/>
      <c r="AU78" s="242"/>
      <c r="AV78" s="242"/>
      <c r="AW78" s="242"/>
      <c r="AX78" s="242"/>
      <c r="AY78" s="242"/>
      <c r="AZ78" s="242"/>
      <c r="BA78" s="242"/>
      <c r="BB78" s="242"/>
      <c r="BC78" s="242"/>
      <c r="BD78" s="242"/>
      <c r="BE78" s="242"/>
      <c r="BF78" s="242"/>
      <c r="BG78" s="242"/>
      <c r="BH78" s="242"/>
      <c r="BI78" s="242"/>
      <c r="BJ78" s="242"/>
      <c r="BK78" s="242"/>
      <c r="BL78" s="242"/>
    </row>
    <row r="79" spans="1:64" s="32" customFormat="1" ht="14.25" hidden="1" customHeight="1" x14ac:dyDescent="0.35">
      <c r="A79" s="260">
        <v>270</v>
      </c>
      <c r="B79" s="261"/>
      <c r="C79" s="261"/>
      <c r="D79" s="262" t="s">
        <v>115</v>
      </c>
      <c r="E79" s="263">
        <v>0</v>
      </c>
      <c r="F79" s="264"/>
      <c r="G79" s="266"/>
      <c r="H79" s="264"/>
      <c r="I79" s="265"/>
      <c r="J79" s="263"/>
      <c r="K79" s="252">
        <f t="shared" si="7"/>
        <v>0</v>
      </c>
      <c r="L79" s="267"/>
      <c r="M79" s="305"/>
      <c r="N79" s="257">
        <f t="shared" si="8"/>
        <v>0</v>
      </c>
      <c r="O79" s="258">
        <f t="shared" si="5"/>
        <v>0</v>
      </c>
      <c r="P79" s="259">
        <f t="shared" si="6"/>
        <v>0</v>
      </c>
      <c r="Q79" s="569"/>
      <c r="R79" s="570"/>
      <c r="S79" s="570"/>
      <c r="T79" s="242"/>
      <c r="U79" s="242"/>
      <c r="V79" s="242"/>
      <c r="W79" s="242"/>
      <c r="X79" s="242"/>
      <c r="Y79" s="242"/>
      <c r="Z79" s="242"/>
      <c r="AA79" s="242"/>
      <c r="AB79" s="242"/>
      <c r="AC79" s="242"/>
      <c r="AD79" s="242"/>
      <c r="AE79" s="242"/>
      <c r="AF79" s="242"/>
      <c r="AG79" s="242"/>
      <c r="AH79" s="242"/>
      <c r="AI79" s="242"/>
      <c r="AJ79" s="242"/>
      <c r="AK79" s="242"/>
      <c r="AL79" s="242"/>
      <c r="AM79" s="242"/>
      <c r="AN79" s="242"/>
      <c r="AO79" s="242"/>
      <c r="AP79" s="242"/>
      <c r="AQ79" s="242"/>
      <c r="AR79" s="242"/>
      <c r="AS79" s="242"/>
      <c r="AT79" s="242"/>
      <c r="AU79" s="242"/>
      <c r="AV79" s="242"/>
      <c r="AW79" s="242"/>
      <c r="AX79" s="242"/>
      <c r="AY79" s="242"/>
      <c r="AZ79" s="242"/>
      <c r="BA79" s="242"/>
      <c r="BB79" s="242"/>
      <c r="BC79" s="242"/>
      <c r="BD79" s="242"/>
      <c r="BE79" s="242"/>
      <c r="BF79" s="242"/>
      <c r="BG79" s="242"/>
      <c r="BH79" s="242"/>
      <c r="BI79" s="242"/>
      <c r="BJ79" s="242"/>
      <c r="BK79" s="242"/>
      <c r="BL79" s="242"/>
    </row>
    <row r="80" spans="1:64" s="32" customFormat="1" ht="14.25" hidden="1" customHeight="1" x14ac:dyDescent="0.35">
      <c r="A80" s="260">
        <v>271</v>
      </c>
      <c r="B80" s="261"/>
      <c r="C80" s="261"/>
      <c r="D80" s="262" t="s">
        <v>115</v>
      </c>
      <c r="E80" s="263">
        <v>0</v>
      </c>
      <c r="F80" s="264"/>
      <c r="G80" s="266"/>
      <c r="H80" s="264"/>
      <c r="I80" s="265"/>
      <c r="J80" s="263"/>
      <c r="K80" s="252">
        <f t="shared" si="7"/>
        <v>0</v>
      </c>
      <c r="L80" s="267"/>
      <c r="M80" s="305"/>
      <c r="N80" s="257">
        <f t="shared" si="8"/>
        <v>0</v>
      </c>
      <c r="O80" s="258">
        <f t="shared" si="5"/>
        <v>0</v>
      </c>
      <c r="P80" s="259">
        <f t="shared" si="6"/>
        <v>0</v>
      </c>
      <c r="Q80" s="569"/>
      <c r="R80" s="570"/>
      <c r="S80" s="570"/>
      <c r="T80" s="242"/>
      <c r="U80" s="242"/>
      <c r="V80" s="242"/>
      <c r="W80" s="242"/>
      <c r="X80" s="242"/>
      <c r="Y80" s="242"/>
      <c r="Z80" s="242"/>
      <c r="AA80" s="242"/>
      <c r="AB80" s="242"/>
      <c r="AC80" s="242"/>
      <c r="AD80" s="242"/>
      <c r="AE80" s="242"/>
      <c r="AF80" s="242"/>
      <c r="AG80" s="242"/>
      <c r="AH80" s="242"/>
      <c r="AI80" s="242"/>
      <c r="AJ80" s="242"/>
      <c r="AK80" s="242"/>
      <c r="AL80" s="242"/>
      <c r="AM80" s="242"/>
      <c r="AN80" s="242"/>
      <c r="AO80" s="242"/>
      <c r="AP80" s="242"/>
      <c r="AQ80" s="242"/>
      <c r="AR80" s="242"/>
      <c r="AS80" s="242"/>
      <c r="AT80" s="242"/>
      <c r="AU80" s="242"/>
      <c r="AV80" s="242"/>
      <c r="AW80" s="242"/>
      <c r="AX80" s="242"/>
      <c r="AY80" s="242"/>
      <c r="AZ80" s="242"/>
      <c r="BA80" s="242"/>
      <c r="BB80" s="242"/>
      <c r="BC80" s="242"/>
      <c r="BD80" s="242"/>
      <c r="BE80" s="242"/>
      <c r="BF80" s="242"/>
      <c r="BG80" s="242"/>
      <c r="BH80" s="242"/>
      <c r="BI80" s="242"/>
      <c r="BJ80" s="242"/>
      <c r="BK80" s="242"/>
      <c r="BL80" s="242"/>
    </row>
    <row r="81" spans="1:64" s="32" customFormat="1" ht="14.25" hidden="1" customHeight="1" x14ac:dyDescent="0.35">
      <c r="A81" s="260">
        <v>272</v>
      </c>
      <c r="B81" s="261"/>
      <c r="C81" s="261"/>
      <c r="D81" s="262" t="s">
        <v>115</v>
      </c>
      <c r="E81" s="263">
        <v>0</v>
      </c>
      <c r="F81" s="264"/>
      <c r="G81" s="266"/>
      <c r="H81" s="264"/>
      <c r="I81" s="265"/>
      <c r="J81" s="263"/>
      <c r="K81" s="252">
        <f t="shared" si="7"/>
        <v>0</v>
      </c>
      <c r="L81" s="267"/>
      <c r="M81" s="305"/>
      <c r="N81" s="257">
        <f t="shared" si="8"/>
        <v>0</v>
      </c>
      <c r="O81" s="258">
        <f t="shared" si="5"/>
        <v>0</v>
      </c>
      <c r="P81" s="259">
        <f t="shared" si="6"/>
        <v>0</v>
      </c>
      <c r="Q81" s="569"/>
      <c r="R81" s="570"/>
      <c r="S81" s="570"/>
      <c r="T81" s="242"/>
      <c r="U81" s="242"/>
      <c r="V81" s="242"/>
      <c r="W81" s="242"/>
      <c r="X81" s="242"/>
      <c r="Y81" s="242"/>
      <c r="Z81" s="242"/>
      <c r="AA81" s="242"/>
      <c r="AB81" s="242"/>
      <c r="AC81" s="242"/>
      <c r="AD81" s="242"/>
      <c r="AE81" s="242"/>
      <c r="AF81" s="242"/>
      <c r="AG81" s="242"/>
      <c r="AH81" s="242"/>
      <c r="AI81" s="242"/>
      <c r="AJ81" s="242"/>
      <c r="AK81" s="242"/>
      <c r="AL81" s="242"/>
      <c r="AM81" s="242"/>
      <c r="AN81" s="242"/>
      <c r="AO81" s="242"/>
      <c r="AP81" s="242"/>
      <c r="AQ81" s="242"/>
      <c r="AR81" s="242"/>
      <c r="AS81" s="242"/>
      <c r="AT81" s="242"/>
      <c r="AU81" s="242"/>
      <c r="AV81" s="242"/>
      <c r="AW81" s="242"/>
      <c r="AX81" s="242"/>
      <c r="AY81" s="242"/>
      <c r="AZ81" s="242"/>
      <c r="BA81" s="242"/>
      <c r="BB81" s="242"/>
      <c r="BC81" s="242"/>
      <c r="BD81" s="242"/>
      <c r="BE81" s="242"/>
      <c r="BF81" s="242"/>
      <c r="BG81" s="242"/>
      <c r="BH81" s="242"/>
      <c r="BI81" s="242"/>
      <c r="BJ81" s="242"/>
      <c r="BK81" s="242"/>
      <c r="BL81" s="242"/>
    </row>
    <row r="82" spans="1:64" s="32" customFormat="1" ht="14.25" hidden="1" customHeight="1" x14ac:dyDescent="0.35">
      <c r="A82" s="260">
        <v>273</v>
      </c>
      <c r="B82" s="261"/>
      <c r="C82" s="261"/>
      <c r="D82" s="262" t="s">
        <v>115</v>
      </c>
      <c r="E82" s="263">
        <v>0</v>
      </c>
      <c r="F82" s="264"/>
      <c r="G82" s="266"/>
      <c r="H82" s="264"/>
      <c r="I82" s="265"/>
      <c r="J82" s="263"/>
      <c r="K82" s="252">
        <f t="shared" si="7"/>
        <v>0</v>
      </c>
      <c r="L82" s="267"/>
      <c r="M82" s="305"/>
      <c r="N82" s="257">
        <f t="shared" si="8"/>
        <v>0</v>
      </c>
      <c r="O82" s="258">
        <f t="shared" si="5"/>
        <v>0</v>
      </c>
      <c r="P82" s="259">
        <f t="shared" si="6"/>
        <v>0</v>
      </c>
      <c r="Q82" s="569"/>
      <c r="R82" s="570"/>
      <c r="S82" s="570"/>
      <c r="T82" s="242"/>
      <c r="U82" s="242"/>
      <c r="V82" s="242"/>
      <c r="W82" s="242"/>
      <c r="X82" s="242"/>
      <c r="Y82" s="242"/>
      <c r="Z82" s="242"/>
      <c r="AA82" s="242"/>
      <c r="AB82" s="242"/>
      <c r="AC82" s="242"/>
      <c r="AD82" s="242"/>
      <c r="AE82" s="242"/>
      <c r="AF82" s="242"/>
      <c r="AG82" s="242"/>
      <c r="AH82" s="242"/>
      <c r="AI82" s="242"/>
      <c r="AJ82" s="242"/>
      <c r="AK82" s="242"/>
      <c r="AL82" s="242"/>
      <c r="AM82" s="242"/>
      <c r="AN82" s="242"/>
      <c r="AO82" s="242"/>
      <c r="AP82" s="242"/>
      <c r="AQ82" s="242"/>
      <c r="AR82" s="242"/>
      <c r="AS82" s="242"/>
      <c r="AT82" s="242"/>
      <c r="AU82" s="242"/>
      <c r="AV82" s="242"/>
      <c r="AW82" s="242"/>
      <c r="AX82" s="242"/>
      <c r="AY82" s="242"/>
      <c r="AZ82" s="242"/>
      <c r="BA82" s="242"/>
      <c r="BB82" s="242"/>
      <c r="BC82" s="242"/>
      <c r="BD82" s="242"/>
      <c r="BE82" s="242"/>
      <c r="BF82" s="242"/>
      <c r="BG82" s="242"/>
      <c r="BH82" s="242"/>
      <c r="BI82" s="242"/>
      <c r="BJ82" s="242"/>
      <c r="BK82" s="242"/>
      <c r="BL82" s="242"/>
    </row>
    <row r="83" spans="1:64" s="32" customFormat="1" ht="14.25" hidden="1" customHeight="1" x14ac:dyDescent="0.35">
      <c r="A83" s="260">
        <v>274</v>
      </c>
      <c r="B83" s="261"/>
      <c r="C83" s="261"/>
      <c r="D83" s="262" t="s">
        <v>115</v>
      </c>
      <c r="E83" s="263">
        <v>0</v>
      </c>
      <c r="F83" s="264"/>
      <c r="G83" s="266"/>
      <c r="H83" s="264"/>
      <c r="I83" s="265"/>
      <c r="J83" s="263"/>
      <c r="K83" s="252">
        <f t="shared" si="7"/>
        <v>0</v>
      </c>
      <c r="L83" s="267"/>
      <c r="M83" s="305"/>
      <c r="N83" s="257">
        <f t="shared" si="8"/>
        <v>0</v>
      </c>
      <c r="O83" s="258">
        <f t="shared" si="5"/>
        <v>0</v>
      </c>
      <c r="P83" s="259">
        <f t="shared" si="6"/>
        <v>0</v>
      </c>
      <c r="Q83" s="569"/>
      <c r="R83" s="570"/>
      <c r="S83" s="570"/>
      <c r="T83" s="242"/>
      <c r="U83" s="242"/>
      <c r="V83" s="242"/>
      <c r="W83" s="242"/>
      <c r="X83" s="242"/>
      <c r="Y83" s="242"/>
      <c r="Z83" s="242"/>
      <c r="AA83" s="242"/>
      <c r="AB83" s="242"/>
      <c r="AC83" s="242"/>
      <c r="AD83" s="242"/>
      <c r="AE83" s="242"/>
      <c r="AF83" s="242"/>
      <c r="AG83" s="242"/>
      <c r="AH83" s="242"/>
      <c r="AI83" s="242"/>
      <c r="AJ83" s="242"/>
      <c r="AK83" s="242"/>
      <c r="AL83" s="242"/>
      <c r="AM83" s="242"/>
      <c r="AN83" s="242"/>
      <c r="AO83" s="242"/>
      <c r="AP83" s="242"/>
      <c r="AQ83" s="242"/>
      <c r="AR83" s="242"/>
      <c r="AS83" s="242"/>
      <c r="AT83" s="242"/>
      <c r="AU83" s="242"/>
      <c r="AV83" s="242"/>
      <c r="AW83" s="242"/>
      <c r="AX83" s="242"/>
      <c r="AY83" s="242"/>
      <c r="AZ83" s="242"/>
      <c r="BA83" s="242"/>
      <c r="BB83" s="242"/>
      <c r="BC83" s="242"/>
      <c r="BD83" s="242"/>
      <c r="BE83" s="242"/>
      <c r="BF83" s="242"/>
      <c r="BG83" s="242"/>
      <c r="BH83" s="242"/>
      <c r="BI83" s="242"/>
      <c r="BJ83" s="242"/>
      <c r="BK83" s="242"/>
      <c r="BL83" s="242"/>
    </row>
    <row r="84" spans="1:64" s="32" customFormat="1" ht="14.25" hidden="1" customHeight="1" x14ac:dyDescent="0.35">
      <c r="A84" s="260">
        <v>275</v>
      </c>
      <c r="B84" s="261"/>
      <c r="C84" s="261"/>
      <c r="D84" s="262" t="s">
        <v>115</v>
      </c>
      <c r="E84" s="263">
        <v>0</v>
      </c>
      <c r="F84" s="264"/>
      <c r="G84" s="266"/>
      <c r="H84" s="264"/>
      <c r="I84" s="265"/>
      <c r="J84" s="263"/>
      <c r="K84" s="252">
        <f t="shared" si="7"/>
        <v>0</v>
      </c>
      <c r="L84" s="267"/>
      <c r="M84" s="305"/>
      <c r="N84" s="257">
        <f t="shared" si="8"/>
        <v>0</v>
      </c>
      <c r="O84" s="258">
        <f t="shared" si="5"/>
        <v>0</v>
      </c>
      <c r="P84" s="259">
        <f t="shared" si="6"/>
        <v>0</v>
      </c>
      <c r="Q84" s="569"/>
      <c r="R84" s="570"/>
      <c r="S84" s="570"/>
      <c r="T84" s="242"/>
      <c r="U84" s="242"/>
      <c r="V84" s="242"/>
      <c r="W84" s="242"/>
      <c r="X84" s="242"/>
      <c r="Y84" s="242"/>
      <c r="Z84" s="242"/>
      <c r="AA84" s="242"/>
      <c r="AB84" s="242"/>
      <c r="AC84" s="242"/>
      <c r="AD84" s="242"/>
      <c r="AE84" s="242"/>
      <c r="AF84" s="242"/>
      <c r="AG84" s="242"/>
      <c r="AH84" s="242"/>
      <c r="AI84" s="242"/>
      <c r="AJ84" s="242"/>
      <c r="AK84" s="242"/>
      <c r="AL84" s="242"/>
      <c r="AM84" s="242"/>
      <c r="AN84" s="242"/>
      <c r="AO84" s="242"/>
      <c r="AP84" s="242"/>
      <c r="AQ84" s="242"/>
      <c r="AR84" s="242"/>
      <c r="AS84" s="242"/>
      <c r="AT84" s="242"/>
      <c r="AU84" s="242"/>
      <c r="AV84" s="242"/>
      <c r="AW84" s="242"/>
      <c r="AX84" s="242"/>
      <c r="AY84" s="242"/>
      <c r="AZ84" s="242"/>
      <c r="BA84" s="242"/>
      <c r="BB84" s="242"/>
      <c r="BC84" s="242"/>
      <c r="BD84" s="242"/>
      <c r="BE84" s="242"/>
      <c r="BF84" s="242"/>
      <c r="BG84" s="242"/>
      <c r="BH84" s="242"/>
      <c r="BI84" s="242"/>
      <c r="BJ84" s="242"/>
      <c r="BK84" s="242"/>
      <c r="BL84" s="242"/>
    </row>
    <row r="85" spans="1:64" s="32" customFormat="1" ht="14.25" hidden="1" customHeight="1" x14ac:dyDescent="0.35">
      <c r="A85" s="260">
        <v>276</v>
      </c>
      <c r="B85" s="261"/>
      <c r="C85" s="261"/>
      <c r="D85" s="262" t="s">
        <v>115</v>
      </c>
      <c r="E85" s="263">
        <v>0</v>
      </c>
      <c r="F85" s="264"/>
      <c r="G85" s="266"/>
      <c r="H85" s="264"/>
      <c r="I85" s="265"/>
      <c r="J85" s="263"/>
      <c r="K85" s="252">
        <f t="shared" si="7"/>
        <v>0</v>
      </c>
      <c r="L85" s="267"/>
      <c r="M85" s="305"/>
      <c r="N85" s="257">
        <f t="shared" si="8"/>
        <v>0</v>
      </c>
      <c r="O85" s="258">
        <f t="shared" si="5"/>
        <v>0</v>
      </c>
      <c r="P85" s="259">
        <f t="shared" si="6"/>
        <v>0</v>
      </c>
      <c r="Q85" s="569"/>
      <c r="R85" s="570"/>
      <c r="S85" s="570"/>
      <c r="T85" s="242"/>
      <c r="U85" s="242"/>
      <c r="V85" s="242"/>
      <c r="W85" s="242"/>
      <c r="X85" s="242"/>
      <c r="Y85" s="242"/>
      <c r="Z85" s="242"/>
      <c r="AA85" s="242"/>
      <c r="AB85" s="242"/>
      <c r="AC85" s="242"/>
      <c r="AD85" s="242"/>
      <c r="AE85" s="242"/>
      <c r="AF85" s="242"/>
      <c r="AG85" s="242"/>
      <c r="AH85" s="242"/>
      <c r="AI85" s="242"/>
      <c r="AJ85" s="242"/>
      <c r="AK85" s="242"/>
      <c r="AL85" s="242"/>
      <c r="AM85" s="242"/>
      <c r="AN85" s="242"/>
      <c r="AO85" s="242"/>
      <c r="AP85" s="242"/>
      <c r="AQ85" s="242"/>
      <c r="AR85" s="242"/>
      <c r="AS85" s="242"/>
      <c r="AT85" s="242"/>
      <c r="AU85" s="242"/>
      <c r="AV85" s="242"/>
      <c r="AW85" s="242"/>
      <c r="AX85" s="242"/>
      <c r="AY85" s="242"/>
      <c r="AZ85" s="242"/>
      <c r="BA85" s="242"/>
      <c r="BB85" s="242"/>
      <c r="BC85" s="242"/>
      <c r="BD85" s="242"/>
      <c r="BE85" s="242"/>
      <c r="BF85" s="242"/>
      <c r="BG85" s="242"/>
      <c r="BH85" s="242"/>
      <c r="BI85" s="242"/>
      <c r="BJ85" s="242"/>
      <c r="BK85" s="242"/>
      <c r="BL85" s="242"/>
    </row>
    <row r="86" spans="1:64" s="32" customFormat="1" ht="14.25" hidden="1" customHeight="1" x14ac:dyDescent="0.35">
      <c r="A86" s="260">
        <v>277</v>
      </c>
      <c r="B86" s="261"/>
      <c r="C86" s="261"/>
      <c r="D86" s="262" t="s">
        <v>115</v>
      </c>
      <c r="E86" s="263">
        <v>0</v>
      </c>
      <c r="F86" s="264"/>
      <c r="G86" s="266"/>
      <c r="H86" s="264"/>
      <c r="I86" s="265"/>
      <c r="J86" s="263"/>
      <c r="K86" s="252">
        <f t="shared" si="7"/>
        <v>0</v>
      </c>
      <c r="L86" s="267"/>
      <c r="M86" s="305"/>
      <c r="N86" s="257">
        <f t="shared" si="8"/>
        <v>0</v>
      </c>
      <c r="O86" s="258">
        <f t="shared" si="5"/>
        <v>0</v>
      </c>
      <c r="P86" s="259">
        <f t="shared" si="6"/>
        <v>0</v>
      </c>
      <c r="Q86" s="569"/>
      <c r="R86" s="570"/>
      <c r="S86" s="570"/>
      <c r="T86" s="242"/>
      <c r="U86" s="242"/>
      <c r="V86" s="242"/>
      <c r="W86" s="242"/>
      <c r="X86" s="242"/>
      <c r="Y86" s="242"/>
      <c r="Z86" s="242"/>
      <c r="AA86" s="242"/>
      <c r="AB86" s="242"/>
      <c r="AC86" s="242"/>
      <c r="AD86" s="242"/>
      <c r="AE86" s="242"/>
      <c r="AF86" s="242"/>
      <c r="AG86" s="242"/>
      <c r="AH86" s="242"/>
      <c r="AI86" s="242"/>
      <c r="AJ86" s="242"/>
      <c r="AK86" s="242"/>
      <c r="AL86" s="242"/>
      <c r="AM86" s="242"/>
      <c r="AN86" s="242"/>
      <c r="AO86" s="242"/>
      <c r="AP86" s="242"/>
      <c r="AQ86" s="242"/>
      <c r="AR86" s="242"/>
      <c r="AS86" s="242"/>
      <c r="AT86" s="242"/>
      <c r="AU86" s="242"/>
      <c r="AV86" s="242"/>
      <c r="AW86" s="242"/>
      <c r="AX86" s="242"/>
      <c r="AY86" s="242"/>
      <c r="AZ86" s="242"/>
      <c r="BA86" s="242"/>
      <c r="BB86" s="242"/>
      <c r="BC86" s="242"/>
      <c r="BD86" s="242"/>
      <c r="BE86" s="242"/>
      <c r="BF86" s="242"/>
      <c r="BG86" s="242"/>
      <c r="BH86" s="242"/>
      <c r="BI86" s="242"/>
      <c r="BJ86" s="242"/>
      <c r="BK86" s="242"/>
      <c r="BL86" s="242"/>
    </row>
    <row r="87" spans="1:64" s="32" customFormat="1" ht="14.25" hidden="1" customHeight="1" x14ac:dyDescent="0.35">
      <c r="A87" s="260">
        <v>278</v>
      </c>
      <c r="B87" s="261"/>
      <c r="C87" s="261"/>
      <c r="D87" s="262" t="s">
        <v>115</v>
      </c>
      <c r="E87" s="263">
        <v>0</v>
      </c>
      <c r="F87" s="264"/>
      <c r="G87" s="266"/>
      <c r="H87" s="264"/>
      <c r="I87" s="265"/>
      <c r="J87" s="263"/>
      <c r="K87" s="252">
        <f t="shared" si="7"/>
        <v>0</v>
      </c>
      <c r="L87" s="267"/>
      <c r="M87" s="305"/>
      <c r="N87" s="257">
        <f t="shared" si="8"/>
        <v>0</v>
      </c>
      <c r="O87" s="258">
        <f t="shared" si="5"/>
        <v>0</v>
      </c>
      <c r="P87" s="259">
        <f t="shared" si="6"/>
        <v>0</v>
      </c>
      <c r="Q87" s="569"/>
      <c r="R87" s="570"/>
      <c r="S87" s="570"/>
      <c r="T87" s="242"/>
      <c r="U87" s="242"/>
      <c r="V87" s="242"/>
      <c r="W87" s="242"/>
      <c r="X87" s="242"/>
      <c r="Y87" s="242"/>
      <c r="Z87" s="242"/>
      <c r="AA87" s="242"/>
      <c r="AB87" s="242"/>
      <c r="AC87" s="242"/>
      <c r="AD87" s="242"/>
      <c r="AE87" s="242"/>
      <c r="AF87" s="242"/>
      <c r="AG87" s="242"/>
      <c r="AH87" s="242"/>
      <c r="AI87" s="242"/>
      <c r="AJ87" s="242"/>
      <c r="AK87" s="242"/>
      <c r="AL87" s="242"/>
      <c r="AM87" s="242"/>
      <c r="AN87" s="242"/>
      <c r="AO87" s="242"/>
      <c r="AP87" s="242"/>
      <c r="AQ87" s="242"/>
      <c r="AR87" s="242"/>
      <c r="AS87" s="242"/>
      <c r="AT87" s="242"/>
      <c r="AU87" s="242"/>
      <c r="AV87" s="242"/>
      <c r="AW87" s="242"/>
      <c r="AX87" s="242"/>
      <c r="AY87" s="242"/>
      <c r="AZ87" s="242"/>
      <c r="BA87" s="242"/>
      <c r="BB87" s="242"/>
      <c r="BC87" s="242"/>
      <c r="BD87" s="242"/>
      <c r="BE87" s="242"/>
      <c r="BF87" s="242"/>
      <c r="BG87" s="242"/>
      <c r="BH87" s="242"/>
      <c r="BI87" s="242"/>
      <c r="BJ87" s="242"/>
      <c r="BK87" s="242"/>
      <c r="BL87" s="242"/>
    </row>
    <row r="88" spans="1:64" s="32" customFormat="1" ht="14.25" hidden="1" customHeight="1" x14ac:dyDescent="0.35">
      <c r="A88" s="260">
        <v>279</v>
      </c>
      <c r="B88" s="261"/>
      <c r="C88" s="261"/>
      <c r="D88" s="262" t="s">
        <v>115</v>
      </c>
      <c r="E88" s="263">
        <v>0</v>
      </c>
      <c r="F88" s="264"/>
      <c r="G88" s="266"/>
      <c r="H88" s="264"/>
      <c r="I88" s="265"/>
      <c r="J88" s="263"/>
      <c r="K88" s="252">
        <f t="shared" si="7"/>
        <v>0</v>
      </c>
      <c r="L88" s="267"/>
      <c r="M88" s="305"/>
      <c r="N88" s="257">
        <f t="shared" si="8"/>
        <v>0</v>
      </c>
      <c r="O88" s="258">
        <f t="shared" si="5"/>
        <v>0</v>
      </c>
      <c r="P88" s="259">
        <f t="shared" si="6"/>
        <v>0</v>
      </c>
      <c r="Q88" s="569"/>
      <c r="R88" s="570"/>
      <c r="S88" s="570"/>
      <c r="T88" s="242"/>
      <c r="U88" s="242"/>
      <c r="V88" s="242"/>
      <c r="W88" s="242"/>
      <c r="X88" s="242"/>
      <c r="Y88" s="242"/>
      <c r="Z88" s="242"/>
      <c r="AA88" s="242"/>
      <c r="AB88" s="242"/>
      <c r="AC88" s="242"/>
      <c r="AD88" s="242"/>
      <c r="AE88" s="242"/>
      <c r="AF88" s="242"/>
      <c r="AG88" s="242"/>
      <c r="AH88" s="242"/>
      <c r="AI88" s="242"/>
      <c r="AJ88" s="242"/>
      <c r="AK88" s="242"/>
      <c r="AL88" s="242"/>
      <c r="AM88" s="242"/>
      <c r="AN88" s="242"/>
      <c r="AO88" s="242"/>
      <c r="AP88" s="242"/>
      <c r="AQ88" s="242"/>
      <c r="AR88" s="242"/>
      <c r="AS88" s="242"/>
      <c r="AT88" s="242"/>
      <c r="AU88" s="242"/>
      <c r="AV88" s="242"/>
      <c r="AW88" s="242"/>
      <c r="AX88" s="242"/>
      <c r="AY88" s="242"/>
      <c r="AZ88" s="242"/>
      <c r="BA88" s="242"/>
      <c r="BB88" s="242"/>
      <c r="BC88" s="242"/>
      <c r="BD88" s="242"/>
      <c r="BE88" s="242"/>
      <c r="BF88" s="242"/>
      <c r="BG88" s="242"/>
      <c r="BH88" s="242"/>
      <c r="BI88" s="242"/>
      <c r="BJ88" s="242"/>
      <c r="BK88" s="242"/>
      <c r="BL88" s="242"/>
    </row>
    <row r="89" spans="1:64" s="32" customFormat="1" ht="14.25" hidden="1" customHeight="1" x14ac:dyDescent="0.35">
      <c r="A89" s="260">
        <v>280</v>
      </c>
      <c r="B89" s="261"/>
      <c r="C89" s="261"/>
      <c r="D89" s="262" t="s">
        <v>115</v>
      </c>
      <c r="E89" s="263">
        <v>0</v>
      </c>
      <c r="F89" s="264"/>
      <c r="G89" s="266"/>
      <c r="H89" s="264"/>
      <c r="I89" s="265"/>
      <c r="J89" s="263"/>
      <c r="K89" s="252">
        <f t="shared" si="7"/>
        <v>0</v>
      </c>
      <c r="L89" s="267"/>
      <c r="M89" s="305"/>
      <c r="N89" s="257">
        <f t="shared" si="8"/>
        <v>0</v>
      </c>
      <c r="O89" s="258">
        <f t="shared" si="5"/>
        <v>0</v>
      </c>
      <c r="P89" s="259">
        <f t="shared" si="6"/>
        <v>0</v>
      </c>
      <c r="Q89" s="569"/>
      <c r="R89" s="570"/>
      <c r="S89" s="570"/>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2"/>
      <c r="BA89" s="242"/>
      <c r="BB89" s="242"/>
      <c r="BC89" s="242"/>
      <c r="BD89" s="242"/>
      <c r="BE89" s="242"/>
      <c r="BF89" s="242"/>
      <c r="BG89" s="242"/>
      <c r="BH89" s="242"/>
      <c r="BI89" s="242"/>
      <c r="BJ89" s="242"/>
      <c r="BK89" s="242"/>
      <c r="BL89" s="242"/>
    </row>
    <row r="90" spans="1:64" s="32" customFormat="1" ht="14.25" hidden="1" customHeight="1" x14ac:dyDescent="0.35">
      <c r="A90" s="260">
        <v>281</v>
      </c>
      <c r="B90" s="261"/>
      <c r="C90" s="261"/>
      <c r="D90" s="262" t="s">
        <v>115</v>
      </c>
      <c r="E90" s="263">
        <v>0</v>
      </c>
      <c r="F90" s="264"/>
      <c r="G90" s="266"/>
      <c r="H90" s="264"/>
      <c r="I90" s="265"/>
      <c r="J90" s="263"/>
      <c r="K90" s="252">
        <f t="shared" si="7"/>
        <v>0</v>
      </c>
      <c r="L90" s="267"/>
      <c r="M90" s="305"/>
      <c r="N90" s="257">
        <f t="shared" si="8"/>
        <v>0</v>
      </c>
      <c r="O90" s="258">
        <f t="shared" si="5"/>
        <v>0</v>
      </c>
      <c r="P90" s="259">
        <f t="shared" si="6"/>
        <v>0</v>
      </c>
      <c r="Q90" s="569"/>
      <c r="R90" s="570"/>
      <c r="S90" s="570"/>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2"/>
      <c r="BA90" s="242"/>
      <c r="BB90" s="242"/>
      <c r="BC90" s="242"/>
      <c r="BD90" s="242"/>
      <c r="BE90" s="242"/>
      <c r="BF90" s="242"/>
      <c r="BG90" s="242"/>
      <c r="BH90" s="242"/>
      <c r="BI90" s="242"/>
      <c r="BJ90" s="242"/>
      <c r="BK90" s="242"/>
      <c r="BL90" s="242"/>
    </row>
    <row r="91" spans="1:64" s="32" customFormat="1" ht="14.25" hidden="1" customHeight="1" x14ac:dyDescent="0.35">
      <c r="A91" s="260">
        <v>282</v>
      </c>
      <c r="B91" s="261"/>
      <c r="C91" s="261"/>
      <c r="D91" s="262" t="s">
        <v>115</v>
      </c>
      <c r="E91" s="263">
        <v>0</v>
      </c>
      <c r="F91" s="264"/>
      <c r="G91" s="266"/>
      <c r="H91" s="264"/>
      <c r="I91" s="265"/>
      <c r="J91" s="263"/>
      <c r="K91" s="252">
        <f t="shared" si="7"/>
        <v>0</v>
      </c>
      <c r="L91" s="267"/>
      <c r="M91" s="305"/>
      <c r="N91" s="257">
        <f t="shared" si="8"/>
        <v>0</v>
      </c>
      <c r="O91" s="258">
        <f t="shared" si="5"/>
        <v>0</v>
      </c>
      <c r="P91" s="259">
        <f t="shared" si="6"/>
        <v>0</v>
      </c>
      <c r="Q91" s="569"/>
      <c r="R91" s="570"/>
      <c r="S91" s="570"/>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2"/>
      <c r="BA91" s="242"/>
      <c r="BB91" s="242"/>
      <c r="BC91" s="242"/>
      <c r="BD91" s="242"/>
      <c r="BE91" s="242"/>
      <c r="BF91" s="242"/>
      <c r="BG91" s="242"/>
      <c r="BH91" s="242"/>
      <c r="BI91" s="242"/>
      <c r="BJ91" s="242"/>
      <c r="BK91" s="242"/>
      <c r="BL91" s="242"/>
    </row>
    <row r="92" spans="1:64" s="32" customFormat="1" ht="14.25" hidden="1" customHeight="1" x14ac:dyDescent="0.35">
      <c r="A92" s="260">
        <v>283</v>
      </c>
      <c r="B92" s="261"/>
      <c r="C92" s="261"/>
      <c r="D92" s="262" t="s">
        <v>115</v>
      </c>
      <c r="E92" s="263">
        <v>0</v>
      </c>
      <c r="F92" s="264"/>
      <c r="G92" s="266"/>
      <c r="H92" s="264"/>
      <c r="I92" s="265"/>
      <c r="J92" s="263"/>
      <c r="K92" s="252">
        <f t="shared" si="7"/>
        <v>0</v>
      </c>
      <c r="L92" s="267"/>
      <c r="M92" s="305"/>
      <c r="N92" s="257">
        <f t="shared" si="8"/>
        <v>0</v>
      </c>
      <c r="O92" s="258">
        <f t="shared" si="5"/>
        <v>0</v>
      </c>
      <c r="P92" s="259">
        <f t="shared" si="6"/>
        <v>0</v>
      </c>
      <c r="Q92" s="569"/>
      <c r="R92" s="570"/>
      <c r="S92" s="570"/>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2"/>
      <c r="BA92" s="242"/>
      <c r="BB92" s="242"/>
      <c r="BC92" s="242"/>
      <c r="BD92" s="242"/>
      <c r="BE92" s="242"/>
      <c r="BF92" s="242"/>
      <c r="BG92" s="242"/>
      <c r="BH92" s="242"/>
      <c r="BI92" s="242"/>
      <c r="BJ92" s="242"/>
      <c r="BK92" s="242"/>
      <c r="BL92" s="242"/>
    </row>
    <row r="93" spans="1:64" s="32" customFormat="1" ht="14.25" hidden="1" customHeight="1" x14ac:dyDescent="0.35">
      <c r="A93" s="260">
        <v>284</v>
      </c>
      <c r="B93" s="261"/>
      <c r="C93" s="261"/>
      <c r="D93" s="262" t="s">
        <v>115</v>
      </c>
      <c r="E93" s="263">
        <v>0</v>
      </c>
      <c r="F93" s="264"/>
      <c r="G93" s="266"/>
      <c r="H93" s="264"/>
      <c r="I93" s="265"/>
      <c r="J93" s="263"/>
      <c r="K93" s="252">
        <f t="shared" si="7"/>
        <v>0</v>
      </c>
      <c r="L93" s="267"/>
      <c r="M93" s="305"/>
      <c r="N93" s="257">
        <f t="shared" si="8"/>
        <v>0</v>
      </c>
      <c r="O93" s="258">
        <f t="shared" si="5"/>
        <v>0</v>
      </c>
      <c r="P93" s="259">
        <f t="shared" si="6"/>
        <v>0</v>
      </c>
      <c r="Q93" s="569"/>
      <c r="R93" s="570"/>
      <c r="S93" s="570"/>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2"/>
      <c r="BA93" s="242"/>
      <c r="BB93" s="242"/>
      <c r="BC93" s="242"/>
      <c r="BD93" s="242"/>
      <c r="BE93" s="242"/>
      <c r="BF93" s="242"/>
      <c r="BG93" s="242"/>
      <c r="BH93" s="242"/>
      <c r="BI93" s="242"/>
      <c r="BJ93" s="242"/>
      <c r="BK93" s="242"/>
      <c r="BL93" s="242"/>
    </row>
    <row r="94" spans="1:64" s="32" customFormat="1" ht="14.25" hidden="1" customHeight="1" x14ac:dyDescent="0.35">
      <c r="A94" s="260">
        <v>285</v>
      </c>
      <c r="B94" s="261"/>
      <c r="C94" s="261"/>
      <c r="D94" s="262" t="s">
        <v>115</v>
      </c>
      <c r="E94" s="263">
        <v>0</v>
      </c>
      <c r="F94" s="264"/>
      <c r="G94" s="266"/>
      <c r="H94" s="264"/>
      <c r="I94" s="265"/>
      <c r="J94" s="263"/>
      <c r="K94" s="252">
        <f t="shared" si="7"/>
        <v>0</v>
      </c>
      <c r="L94" s="267"/>
      <c r="M94" s="305"/>
      <c r="N94" s="257">
        <f t="shared" si="8"/>
        <v>0</v>
      </c>
      <c r="O94" s="258">
        <f t="shared" si="5"/>
        <v>0</v>
      </c>
      <c r="P94" s="259">
        <f t="shared" si="6"/>
        <v>0</v>
      </c>
      <c r="Q94" s="569"/>
      <c r="R94" s="570"/>
      <c r="S94" s="570"/>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2"/>
      <c r="BA94" s="242"/>
      <c r="BB94" s="242"/>
      <c r="BC94" s="242"/>
      <c r="BD94" s="242"/>
      <c r="BE94" s="242"/>
      <c r="BF94" s="242"/>
      <c r="BG94" s="242"/>
      <c r="BH94" s="242"/>
      <c r="BI94" s="242"/>
      <c r="BJ94" s="242"/>
      <c r="BK94" s="242"/>
      <c r="BL94" s="242"/>
    </row>
    <row r="95" spans="1:64" s="32" customFormat="1" ht="14.25" hidden="1" customHeight="1" x14ac:dyDescent="0.35">
      <c r="A95" s="260">
        <v>286</v>
      </c>
      <c r="B95" s="261"/>
      <c r="C95" s="261"/>
      <c r="D95" s="262" t="s">
        <v>115</v>
      </c>
      <c r="E95" s="263">
        <v>0</v>
      </c>
      <c r="F95" s="264"/>
      <c r="G95" s="266"/>
      <c r="H95" s="264"/>
      <c r="I95" s="265"/>
      <c r="J95" s="263"/>
      <c r="K95" s="252">
        <f t="shared" si="7"/>
        <v>0</v>
      </c>
      <c r="L95" s="267"/>
      <c r="M95" s="305"/>
      <c r="N95" s="257">
        <f t="shared" si="8"/>
        <v>0</v>
      </c>
      <c r="O95" s="258">
        <f t="shared" si="5"/>
        <v>0</v>
      </c>
      <c r="P95" s="259">
        <f t="shared" si="6"/>
        <v>0</v>
      </c>
      <c r="Q95" s="569"/>
      <c r="R95" s="570"/>
      <c r="S95" s="570"/>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row>
    <row r="96" spans="1:64" s="32" customFormat="1" ht="14.25" hidden="1" customHeight="1" x14ac:dyDescent="0.35">
      <c r="A96" s="260">
        <v>287</v>
      </c>
      <c r="B96" s="261"/>
      <c r="C96" s="261"/>
      <c r="D96" s="262" t="s">
        <v>115</v>
      </c>
      <c r="E96" s="263">
        <v>0</v>
      </c>
      <c r="F96" s="264"/>
      <c r="G96" s="266"/>
      <c r="H96" s="264"/>
      <c r="I96" s="265"/>
      <c r="J96" s="263"/>
      <c r="K96" s="252">
        <f t="shared" si="7"/>
        <v>0</v>
      </c>
      <c r="L96" s="267"/>
      <c r="M96" s="305"/>
      <c r="N96" s="257">
        <f t="shared" si="8"/>
        <v>0</v>
      </c>
      <c r="O96" s="258">
        <f t="shared" si="5"/>
        <v>0</v>
      </c>
      <c r="P96" s="259">
        <f t="shared" si="6"/>
        <v>0</v>
      </c>
      <c r="Q96" s="569"/>
      <c r="R96" s="570"/>
      <c r="S96" s="570"/>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2"/>
      <c r="BA96" s="242"/>
      <c r="BB96" s="242"/>
      <c r="BC96" s="242"/>
      <c r="BD96" s="242"/>
      <c r="BE96" s="242"/>
      <c r="BF96" s="242"/>
      <c r="BG96" s="242"/>
      <c r="BH96" s="242"/>
      <c r="BI96" s="242"/>
      <c r="BJ96" s="242"/>
      <c r="BK96" s="242"/>
      <c r="BL96" s="242"/>
    </row>
    <row r="97" spans="1:76" s="32" customFormat="1" ht="14.25" hidden="1" customHeight="1" x14ac:dyDescent="0.35">
      <c r="A97" s="260">
        <v>288</v>
      </c>
      <c r="B97" s="261"/>
      <c r="C97" s="261"/>
      <c r="D97" s="262" t="s">
        <v>115</v>
      </c>
      <c r="E97" s="263">
        <v>0</v>
      </c>
      <c r="F97" s="264"/>
      <c r="G97" s="266"/>
      <c r="H97" s="264"/>
      <c r="I97" s="265"/>
      <c r="J97" s="263"/>
      <c r="K97" s="252">
        <f t="shared" si="7"/>
        <v>0</v>
      </c>
      <c r="L97" s="267"/>
      <c r="M97" s="305"/>
      <c r="N97" s="257">
        <f t="shared" si="8"/>
        <v>0</v>
      </c>
      <c r="O97" s="258">
        <f t="shared" si="5"/>
        <v>0</v>
      </c>
      <c r="P97" s="259">
        <f t="shared" si="6"/>
        <v>0</v>
      </c>
      <c r="Q97" s="569"/>
      <c r="R97" s="570"/>
      <c r="S97" s="570"/>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2"/>
      <c r="BA97" s="242"/>
      <c r="BB97" s="242"/>
      <c r="BC97" s="242"/>
      <c r="BD97" s="242"/>
      <c r="BE97" s="242"/>
      <c r="BF97" s="242"/>
      <c r="BG97" s="242"/>
      <c r="BH97" s="242"/>
      <c r="BI97" s="242"/>
      <c r="BJ97" s="242"/>
      <c r="BK97" s="242"/>
      <c r="BL97" s="242"/>
    </row>
    <row r="98" spans="1:76" s="32" customFormat="1" ht="14.25" hidden="1" customHeight="1" x14ac:dyDescent="0.35">
      <c r="A98" s="260">
        <v>289</v>
      </c>
      <c r="B98" s="261"/>
      <c r="C98" s="261"/>
      <c r="D98" s="262" t="s">
        <v>115</v>
      </c>
      <c r="E98" s="263">
        <v>0</v>
      </c>
      <c r="F98" s="264"/>
      <c r="G98" s="266"/>
      <c r="H98" s="264"/>
      <c r="I98" s="265"/>
      <c r="J98" s="263"/>
      <c r="K98" s="252">
        <f t="shared" si="7"/>
        <v>0</v>
      </c>
      <c r="L98" s="267"/>
      <c r="M98" s="305"/>
      <c r="N98" s="257">
        <f t="shared" si="8"/>
        <v>0</v>
      </c>
      <c r="O98" s="258">
        <f t="shared" si="5"/>
        <v>0</v>
      </c>
      <c r="P98" s="259">
        <f t="shared" si="6"/>
        <v>0</v>
      </c>
      <c r="Q98" s="569"/>
      <c r="R98" s="570"/>
      <c r="S98" s="570"/>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2"/>
      <c r="BA98" s="242"/>
      <c r="BB98" s="242"/>
      <c r="BC98" s="242"/>
      <c r="BD98" s="242"/>
      <c r="BE98" s="242"/>
      <c r="BF98" s="242"/>
      <c r="BG98" s="242"/>
      <c r="BH98" s="242"/>
      <c r="BI98" s="242"/>
      <c r="BJ98" s="242"/>
      <c r="BK98" s="242"/>
      <c r="BL98" s="242"/>
    </row>
    <row r="99" spans="1:76" s="32" customFormat="1" ht="14.25" hidden="1" customHeight="1" x14ac:dyDescent="0.35">
      <c r="A99" s="260">
        <v>290</v>
      </c>
      <c r="B99" s="261"/>
      <c r="C99" s="261"/>
      <c r="D99" s="262" t="s">
        <v>115</v>
      </c>
      <c r="E99" s="263">
        <v>0</v>
      </c>
      <c r="F99" s="264"/>
      <c r="G99" s="266"/>
      <c r="H99" s="264"/>
      <c r="I99" s="265"/>
      <c r="J99" s="263"/>
      <c r="K99" s="252">
        <f t="shared" si="7"/>
        <v>0</v>
      </c>
      <c r="L99" s="267"/>
      <c r="M99" s="305"/>
      <c r="N99" s="257">
        <f t="shared" si="8"/>
        <v>0</v>
      </c>
      <c r="O99" s="258">
        <f t="shared" si="5"/>
        <v>0</v>
      </c>
      <c r="P99" s="259">
        <f t="shared" si="6"/>
        <v>0</v>
      </c>
      <c r="Q99" s="569"/>
      <c r="R99" s="570"/>
      <c r="S99" s="570"/>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2"/>
      <c r="BA99" s="242"/>
      <c r="BB99" s="242"/>
      <c r="BC99" s="242"/>
      <c r="BD99" s="242"/>
      <c r="BE99" s="242"/>
      <c r="BF99" s="242"/>
      <c r="BG99" s="242"/>
      <c r="BH99" s="242"/>
      <c r="BI99" s="242"/>
      <c r="BJ99" s="242"/>
      <c r="BK99" s="242"/>
      <c r="BL99" s="242"/>
    </row>
    <row r="100" spans="1:76" s="32" customFormat="1" ht="14.25" hidden="1" customHeight="1" x14ac:dyDescent="0.35">
      <c r="A100" s="260">
        <v>291</v>
      </c>
      <c r="B100" s="261"/>
      <c r="C100" s="261"/>
      <c r="D100" s="262" t="s">
        <v>115</v>
      </c>
      <c r="E100" s="263">
        <v>0</v>
      </c>
      <c r="F100" s="264"/>
      <c r="G100" s="266"/>
      <c r="H100" s="264"/>
      <c r="I100" s="265"/>
      <c r="J100" s="263"/>
      <c r="K100" s="252">
        <f t="shared" si="7"/>
        <v>0</v>
      </c>
      <c r="L100" s="267"/>
      <c r="M100" s="305"/>
      <c r="N100" s="257">
        <f t="shared" si="8"/>
        <v>0</v>
      </c>
      <c r="O100" s="258">
        <f t="shared" si="5"/>
        <v>0</v>
      </c>
      <c r="P100" s="259">
        <f t="shared" si="6"/>
        <v>0</v>
      </c>
      <c r="Q100" s="569"/>
      <c r="R100" s="570"/>
      <c r="S100" s="570"/>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2"/>
      <c r="BA100" s="242"/>
      <c r="BB100" s="242"/>
      <c r="BC100" s="242"/>
      <c r="BD100" s="242"/>
      <c r="BE100" s="242"/>
      <c r="BF100" s="242"/>
      <c r="BG100" s="242"/>
      <c r="BH100" s="242"/>
      <c r="BI100" s="242"/>
      <c r="BJ100" s="242"/>
      <c r="BK100" s="242"/>
      <c r="BL100" s="242"/>
    </row>
    <row r="101" spans="1:76" s="32" customFormat="1" ht="14.25" hidden="1" customHeight="1" x14ac:dyDescent="0.35">
      <c r="A101" s="260">
        <v>292</v>
      </c>
      <c r="B101" s="261"/>
      <c r="C101" s="261"/>
      <c r="D101" s="262" t="s">
        <v>115</v>
      </c>
      <c r="E101" s="263">
        <v>0</v>
      </c>
      <c r="F101" s="264"/>
      <c r="G101" s="266"/>
      <c r="H101" s="264"/>
      <c r="I101" s="265"/>
      <c r="J101" s="263"/>
      <c r="K101" s="252">
        <f t="shared" si="7"/>
        <v>0</v>
      </c>
      <c r="L101" s="267"/>
      <c r="M101" s="305"/>
      <c r="N101" s="257">
        <f t="shared" si="8"/>
        <v>0</v>
      </c>
      <c r="O101" s="258">
        <f t="shared" si="5"/>
        <v>0</v>
      </c>
      <c r="P101" s="259">
        <f t="shared" si="6"/>
        <v>0</v>
      </c>
      <c r="Q101" s="569"/>
      <c r="R101" s="570"/>
      <c r="S101" s="570"/>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2"/>
      <c r="BA101" s="242"/>
      <c r="BB101" s="242"/>
      <c r="BC101" s="242"/>
      <c r="BD101" s="242"/>
      <c r="BE101" s="242"/>
      <c r="BF101" s="242"/>
      <c r="BG101" s="242"/>
      <c r="BH101" s="242"/>
      <c r="BI101" s="242"/>
      <c r="BJ101" s="242"/>
      <c r="BK101" s="242"/>
      <c r="BL101" s="242"/>
    </row>
    <row r="102" spans="1:76" s="32" customFormat="1" ht="14.25" hidden="1" customHeight="1" x14ac:dyDescent="0.35">
      <c r="A102" s="260">
        <v>293</v>
      </c>
      <c r="B102" s="261"/>
      <c r="C102" s="261"/>
      <c r="D102" s="262" t="s">
        <v>115</v>
      </c>
      <c r="E102" s="263">
        <v>0</v>
      </c>
      <c r="F102" s="264"/>
      <c r="G102" s="266"/>
      <c r="H102" s="264"/>
      <c r="I102" s="265"/>
      <c r="J102" s="263"/>
      <c r="K102" s="252">
        <f t="shared" si="7"/>
        <v>0</v>
      </c>
      <c r="L102" s="267"/>
      <c r="M102" s="305"/>
      <c r="N102" s="257">
        <f t="shared" si="8"/>
        <v>0</v>
      </c>
      <c r="O102" s="258">
        <f t="shared" si="5"/>
        <v>0</v>
      </c>
      <c r="P102" s="259">
        <f t="shared" si="6"/>
        <v>0</v>
      </c>
      <c r="Q102" s="569"/>
      <c r="R102" s="570"/>
      <c r="S102" s="570"/>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2"/>
      <c r="BA102" s="242"/>
      <c r="BB102" s="242"/>
      <c r="BC102" s="242"/>
      <c r="BD102" s="242"/>
      <c r="BE102" s="242"/>
      <c r="BF102" s="242"/>
      <c r="BG102" s="242"/>
      <c r="BH102" s="242"/>
      <c r="BI102" s="242"/>
      <c r="BJ102" s="242"/>
      <c r="BK102" s="242"/>
      <c r="BL102" s="242"/>
    </row>
    <row r="103" spans="1:76" s="32" customFormat="1" ht="14.25" hidden="1" customHeight="1" x14ac:dyDescent="0.35">
      <c r="A103" s="260">
        <v>294</v>
      </c>
      <c r="B103" s="261"/>
      <c r="C103" s="261"/>
      <c r="D103" s="262" t="s">
        <v>115</v>
      </c>
      <c r="E103" s="263">
        <v>0</v>
      </c>
      <c r="F103" s="264"/>
      <c r="G103" s="266"/>
      <c r="H103" s="264"/>
      <c r="I103" s="265"/>
      <c r="J103" s="263"/>
      <c r="K103" s="252">
        <f t="shared" si="7"/>
        <v>0</v>
      </c>
      <c r="L103" s="267"/>
      <c r="M103" s="305"/>
      <c r="N103" s="257">
        <f t="shared" si="8"/>
        <v>0</v>
      </c>
      <c r="O103" s="258">
        <f t="shared" si="5"/>
        <v>0</v>
      </c>
      <c r="P103" s="259">
        <f t="shared" si="6"/>
        <v>0</v>
      </c>
      <c r="Q103" s="569"/>
      <c r="R103" s="570"/>
      <c r="S103" s="570"/>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2"/>
      <c r="BA103" s="242"/>
      <c r="BB103" s="242"/>
      <c r="BC103" s="242"/>
      <c r="BD103" s="242"/>
      <c r="BE103" s="242"/>
      <c r="BF103" s="242"/>
      <c r="BG103" s="242"/>
      <c r="BH103" s="242"/>
      <c r="BI103" s="242"/>
      <c r="BJ103" s="242"/>
      <c r="BK103" s="242"/>
      <c r="BL103" s="242"/>
    </row>
    <row r="104" spans="1:76" s="32" customFormat="1" ht="14.25" hidden="1" customHeight="1" x14ac:dyDescent="0.35">
      <c r="A104" s="260">
        <v>295</v>
      </c>
      <c r="B104" s="261"/>
      <c r="C104" s="261"/>
      <c r="D104" s="262" t="s">
        <v>115</v>
      </c>
      <c r="E104" s="263">
        <v>0</v>
      </c>
      <c r="F104" s="264"/>
      <c r="G104" s="266"/>
      <c r="H104" s="264"/>
      <c r="I104" s="265"/>
      <c r="J104" s="263"/>
      <c r="K104" s="252">
        <f t="shared" si="7"/>
        <v>0</v>
      </c>
      <c r="L104" s="267"/>
      <c r="M104" s="305"/>
      <c r="N104" s="257">
        <f t="shared" si="8"/>
        <v>0</v>
      </c>
      <c r="O104" s="258">
        <f t="shared" si="5"/>
        <v>0</v>
      </c>
      <c r="P104" s="259">
        <f t="shared" si="6"/>
        <v>0</v>
      </c>
      <c r="Q104" s="569"/>
      <c r="R104" s="570"/>
      <c r="S104" s="570"/>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2"/>
      <c r="BA104" s="242"/>
      <c r="BB104" s="242"/>
      <c r="BC104" s="242"/>
      <c r="BD104" s="242"/>
      <c r="BE104" s="242"/>
      <c r="BF104" s="242"/>
      <c r="BG104" s="242"/>
      <c r="BH104" s="242"/>
      <c r="BI104" s="242"/>
      <c r="BJ104" s="242"/>
      <c r="BK104" s="242"/>
      <c r="BL104" s="242"/>
    </row>
    <row r="105" spans="1:76" s="32" customFormat="1" ht="14.25" hidden="1" customHeight="1" x14ac:dyDescent="0.35">
      <c r="A105" s="260">
        <v>296</v>
      </c>
      <c r="B105" s="261"/>
      <c r="C105" s="261"/>
      <c r="D105" s="262" t="s">
        <v>115</v>
      </c>
      <c r="E105" s="263">
        <v>0</v>
      </c>
      <c r="F105" s="264"/>
      <c r="G105" s="266"/>
      <c r="H105" s="264"/>
      <c r="I105" s="265"/>
      <c r="J105" s="263"/>
      <c r="K105" s="252">
        <f t="shared" si="7"/>
        <v>0</v>
      </c>
      <c r="L105" s="267"/>
      <c r="M105" s="305"/>
      <c r="N105" s="257">
        <f t="shared" si="8"/>
        <v>0</v>
      </c>
      <c r="O105" s="258">
        <f t="shared" si="5"/>
        <v>0</v>
      </c>
      <c r="P105" s="259">
        <f t="shared" si="6"/>
        <v>0</v>
      </c>
      <c r="Q105" s="569"/>
      <c r="R105" s="570"/>
      <c r="S105" s="570"/>
      <c r="T105" s="242"/>
      <c r="U105" s="242"/>
      <c r="V105" s="242"/>
      <c r="W105" s="242"/>
      <c r="X105" s="242"/>
      <c r="Y105" s="242"/>
      <c r="Z105" s="242"/>
      <c r="AA105" s="242"/>
      <c r="AB105" s="242"/>
      <c r="AC105" s="242"/>
      <c r="AD105" s="242"/>
      <c r="AE105" s="242"/>
      <c r="AF105" s="242"/>
      <c r="AG105" s="242"/>
      <c r="AH105" s="242"/>
      <c r="AI105" s="242"/>
      <c r="AJ105" s="242"/>
      <c r="AK105" s="242"/>
      <c r="AL105" s="242"/>
      <c r="AM105" s="242"/>
      <c r="AN105" s="242"/>
      <c r="AO105" s="242"/>
      <c r="AP105" s="242"/>
      <c r="AQ105" s="242"/>
      <c r="AR105" s="242"/>
      <c r="AS105" s="242"/>
      <c r="AT105" s="242"/>
      <c r="AU105" s="242"/>
      <c r="AV105" s="242"/>
      <c r="AW105" s="242"/>
      <c r="AX105" s="242"/>
      <c r="AY105" s="242"/>
      <c r="AZ105" s="242"/>
      <c r="BA105" s="242"/>
      <c r="BB105" s="242"/>
      <c r="BC105" s="242"/>
      <c r="BD105" s="242"/>
      <c r="BE105" s="242"/>
      <c r="BF105" s="242"/>
      <c r="BG105" s="242"/>
      <c r="BH105" s="242"/>
      <c r="BI105" s="242"/>
      <c r="BJ105" s="242"/>
      <c r="BK105" s="242"/>
      <c r="BL105" s="242"/>
    </row>
    <row r="106" spans="1:76" s="32" customFormat="1" ht="14.25" hidden="1" customHeight="1" x14ac:dyDescent="0.35">
      <c r="A106" s="260">
        <v>297</v>
      </c>
      <c r="B106" s="261"/>
      <c r="C106" s="261"/>
      <c r="D106" s="262" t="s">
        <v>115</v>
      </c>
      <c r="E106" s="263">
        <v>0</v>
      </c>
      <c r="F106" s="264"/>
      <c r="G106" s="266"/>
      <c r="H106" s="264"/>
      <c r="I106" s="265"/>
      <c r="J106" s="263"/>
      <c r="K106" s="252">
        <f t="shared" si="7"/>
        <v>0</v>
      </c>
      <c r="L106" s="267"/>
      <c r="M106" s="305"/>
      <c r="N106" s="257">
        <f t="shared" si="8"/>
        <v>0</v>
      </c>
      <c r="O106" s="258">
        <f t="shared" si="5"/>
        <v>0</v>
      </c>
      <c r="P106" s="259">
        <f t="shared" si="6"/>
        <v>0</v>
      </c>
      <c r="Q106" s="569"/>
      <c r="R106" s="570"/>
      <c r="S106" s="570"/>
      <c r="T106" s="242"/>
      <c r="U106" s="242"/>
      <c r="V106" s="242"/>
      <c r="W106" s="242"/>
      <c r="X106" s="242"/>
      <c r="Y106" s="242"/>
      <c r="Z106" s="242"/>
      <c r="AA106" s="242"/>
      <c r="AB106" s="242"/>
      <c r="AC106" s="242"/>
      <c r="AD106" s="242"/>
      <c r="AE106" s="242"/>
      <c r="AF106" s="242"/>
      <c r="AG106" s="242"/>
      <c r="AH106" s="242"/>
      <c r="AI106" s="242"/>
      <c r="AJ106" s="242"/>
      <c r="AK106" s="242"/>
      <c r="AL106" s="242"/>
      <c r="AM106" s="242"/>
      <c r="AN106" s="242"/>
      <c r="AO106" s="242"/>
      <c r="AP106" s="242"/>
      <c r="AQ106" s="242"/>
      <c r="AR106" s="242"/>
      <c r="AS106" s="242"/>
      <c r="AT106" s="242"/>
      <c r="AU106" s="242"/>
      <c r="AV106" s="242"/>
      <c r="AW106" s="242"/>
      <c r="AX106" s="242"/>
      <c r="AY106" s="242"/>
      <c r="AZ106" s="242"/>
      <c r="BA106" s="242"/>
      <c r="BB106" s="242"/>
      <c r="BC106" s="242"/>
      <c r="BD106" s="242"/>
      <c r="BE106" s="242"/>
      <c r="BF106" s="242"/>
      <c r="BG106" s="242"/>
      <c r="BH106" s="242"/>
      <c r="BI106" s="242"/>
      <c r="BJ106" s="242"/>
      <c r="BK106" s="242"/>
      <c r="BL106" s="242"/>
    </row>
    <row r="107" spans="1:76" s="32" customFormat="1" ht="14.25" hidden="1" customHeight="1" x14ac:dyDescent="0.35">
      <c r="A107" s="260">
        <v>298</v>
      </c>
      <c r="B107" s="261"/>
      <c r="C107" s="261"/>
      <c r="D107" s="262" t="s">
        <v>115</v>
      </c>
      <c r="E107" s="263">
        <v>0</v>
      </c>
      <c r="F107" s="264"/>
      <c r="G107" s="266"/>
      <c r="H107" s="264"/>
      <c r="I107" s="265"/>
      <c r="J107" s="263"/>
      <c r="K107" s="252">
        <f t="shared" si="7"/>
        <v>0</v>
      </c>
      <c r="L107" s="267"/>
      <c r="M107" s="305"/>
      <c r="N107" s="257">
        <f t="shared" si="8"/>
        <v>0</v>
      </c>
      <c r="O107" s="258">
        <f t="shared" si="5"/>
        <v>0</v>
      </c>
      <c r="P107" s="259">
        <f t="shared" si="6"/>
        <v>0</v>
      </c>
      <c r="Q107" s="569"/>
      <c r="R107" s="570"/>
      <c r="S107" s="570"/>
      <c r="T107" s="242"/>
      <c r="U107" s="242"/>
      <c r="V107" s="242"/>
      <c r="W107" s="242"/>
      <c r="X107" s="242"/>
      <c r="Y107" s="242"/>
      <c r="Z107" s="242"/>
      <c r="AA107" s="242"/>
      <c r="AB107" s="242"/>
      <c r="AC107" s="242"/>
      <c r="AD107" s="242"/>
      <c r="AE107" s="242"/>
      <c r="AF107" s="242"/>
      <c r="AG107" s="242"/>
      <c r="AH107" s="242"/>
      <c r="AI107" s="242"/>
      <c r="AJ107" s="242"/>
      <c r="AK107" s="242"/>
      <c r="AL107" s="242"/>
      <c r="AM107" s="242"/>
      <c r="AN107" s="242"/>
      <c r="AO107" s="242"/>
      <c r="AP107" s="242"/>
      <c r="AQ107" s="242"/>
      <c r="AR107" s="242"/>
      <c r="AS107" s="242"/>
      <c r="AT107" s="242"/>
      <c r="AU107" s="242"/>
      <c r="AV107" s="242"/>
      <c r="AW107" s="242"/>
      <c r="AX107" s="242"/>
      <c r="AY107" s="242"/>
      <c r="AZ107" s="242"/>
      <c r="BA107" s="242"/>
      <c r="BB107" s="242"/>
      <c r="BC107" s="242"/>
      <c r="BD107" s="242"/>
      <c r="BE107" s="242"/>
      <c r="BF107" s="242"/>
      <c r="BG107" s="242"/>
      <c r="BH107" s="242"/>
      <c r="BI107" s="242"/>
      <c r="BJ107" s="242"/>
      <c r="BK107" s="242"/>
      <c r="BL107" s="242"/>
    </row>
    <row r="108" spans="1:76" s="32" customFormat="1" ht="14.25" hidden="1" customHeight="1" x14ac:dyDescent="0.35">
      <c r="A108" s="260">
        <v>299</v>
      </c>
      <c r="B108" s="261"/>
      <c r="C108" s="261"/>
      <c r="D108" s="262" t="s">
        <v>115</v>
      </c>
      <c r="E108" s="263">
        <v>0</v>
      </c>
      <c r="F108" s="264"/>
      <c r="G108" s="265"/>
      <c r="H108" s="264"/>
      <c r="I108" s="265"/>
      <c r="J108" s="263"/>
      <c r="K108" s="252">
        <f t="shared" si="7"/>
        <v>0</v>
      </c>
      <c r="L108" s="267"/>
      <c r="M108" s="305"/>
      <c r="N108" s="257">
        <f t="shared" si="8"/>
        <v>0</v>
      </c>
      <c r="O108" s="258">
        <f t="shared" si="5"/>
        <v>0</v>
      </c>
      <c r="P108" s="259">
        <f t="shared" si="6"/>
        <v>0</v>
      </c>
      <c r="Q108" s="569"/>
      <c r="R108" s="570"/>
      <c r="S108" s="570"/>
      <c r="T108" s="242"/>
      <c r="U108" s="242"/>
      <c r="V108" s="242"/>
      <c r="W108" s="242"/>
      <c r="X108" s="242"/>
      <c r="Y108" s="242"/>
      <c r="Z108" s="242"/>
      <c r="AA108" s="242"/>
      <c r="AB108" s="242"/>
      <c r="AC108" s="242"/>
      <c r="AD108" s="242"/>
      <c r="AE108" s="242"/>
      <c r="AF108" s="242"/>
      <c r="AG108" s="242"/>
      <c r="AH108" s="242"/>
      <c r="AI108" s="242"/>
      <c r="AJ108" s="242"/>
      <c r="AK108" s="242"/>
      <c r="AL108" s="242"/>
      <c r="AM108" s="242"/>
      <c r="AN108" s="242"/>
      <c r="AO108" s="242"/>
      <c r="AP108" s="242"/>
      <c r="AQ108" s="242"/>
      <c r="AR108" s="242"/>
      <c r="AS108" s="242"/>
      <c r="AT108" s="242"/>
      <c r="AU108" s="242"/>
      <c r="AV108" s="242"/>
      <c r="AW108" s="242"/>
      <c r="AX108" s="242"/>
      <c r="AY108" s="242"/>
      <c r="AZ108" s="242"/>
      <c r="BA108" s="242"/>
      <c r="BB108" s="242"/>
      <c r="BC108" s="242"/>
      <c r="BD108" s="242"/>
      <c r="BE108" s="242"/>
      <c r="BF108" s="242"/>
      <c r="BG108" s="242"/>
      <c r="BH108" s="242"/>
      <c r="BI108" s="242"/>
      <c r="BJ108" s="242"/>
      <c r="BK108" s="242"/>
      <c r="BL108" s="242"/>
    </row>
    <row r="109" spans="1:76" s="32" customFormat="1" ht="14.5" customHeight="1" x14ac:dyDescent="0.35">
      <c r="A109" s="585" t="s">
        <v>178</v>
      </c>
      <c r="B109" s="586"/>
      <c r="C109" s="587"/>
      <c r="D109" s="309"/>
      <c r="E109" s="310"/>
      <c r="F109" s="311"/>
      <c r="G109" s="312"/>
      <c r="H109" s="312"/>
      <c r="I109" s="312"/>
      <c r="J109" s="312"/>
      <c r="K109" s="197"/>
      <c r="L109" s="267"/>
      <c r="M109" s="305"/>
      <c r="N109" s="313"/>
      <c r="O109" s="313"/>
      <c r="P109" s="314"/>
      <c r="Q109" s="204"/>
      <c r="R109" s="242"/>
      <c r="S109" s="242"/>
      <c r="T109" s="242"/>
      <c r="U109" s="242"/>
      <c r="V109" s="242"/>
      <c r="W109" s="242"/>
      <c r="X109" s="242"/>
      <c r="Y109" s="242"/>
      <c r="Z109" s="242"/>
      <c r="AA109" s="242"/>
      <c r="AB109" s="242"/>
      <c r="AC109" s="242"/>
      <c r="AD109" s="242"/>
      <c r="AE109" s="242"/>
      <c r="AF109" s="242"/>
      <c r="AG109" s="242"/>
      <c r="AH109" s="242"/>
      <c r="AI109" s="242"/>
      <c r="AJ109" s="242"/>
      <c r="AK109" s="242"/>
      <c r="AL109" s="242"/>
      <c r="AM109" s="242"/>
      <c r="AN109" s="242"/>
      <c r="AO109" s="242"/>
      <c r="AP109" s="242"/>
      <c r="AQ109" s="242"/>
      <c r="AR109" s="242"/>
      <c r="AS109" s="242"/>
      <c r="AT109" s="242"/>
      <c r="AU109" s="242"/>
      <c r="AV109" s="242"/>
      <c r="AW109" s="242"/>
      <c r="AX109" s="242"/>
      <c r="AY109" s="242"/>
      <c r="AZ109" s="242"/>
      <c r="BA109" s="242"/>
      <c r="BB109" s="242"/>
      <c r="BC109" s="242"/>
      <c r="BD109" s="242"/>
      <c r="BE109" s="242"/>
      <c r="BF109" s="242"/>
      <c r="BG109" s="242"/>
      <c r="BH109" s="242"/>
      <c r="BI109" s="242"/>
      <c r="BJ109" s="242"/>
      <c r="BK109" s="242"/>
      <c r="BL109" s="242"/>
      <c r="BM109" s="242"/>
      <c r="BN109" s="242"/>
      <c r="BO109" s="242"/>
      <c r="BP109" s="242"/>
    </row>
    <row r="110" spans="1:76" s="32" customFormat="1" x14ac:dyDescent="0.35">
      <c r="A110" s="269"/>
      <c r="B110" s="270"/>
      <c r="C110" s="270"/>
      <c r="D110" s="271" t="s">
        <v>121</v>
      </c>
      <c r="E110" s="272">
        <f>SUM(E10:E108)</f>
        <v>0</v>
      </c>
      <c r="F110" s="273"/>
      <c r="G110" s="274"/>
      <c r="H110" s="274"/>
      <c r="I110" s="275" t="s">
        <v>121</v>
      </c>
      <c r="J110" s="272">
        <f>SUM(K10:K108)</f>
        <v>0</v>
      </c>
      <c r="K110" s="276"/>
      <c r="L110" s="267"/>
      <c r="M110" s="305"/>
      <c r="N110" s="242"/>
      <c r="O110" s="242"/>
      <c r="P110" s="242"/>
      <c r="Q110" s="242"/>
      <c r="R110" s="242"/>
      <c r="S110" s="242"/>
      <c r="T110" s="242"/>
      <c r="U110" s="242"/>
      <c r="V110" s="242"/>
      <c r="W110" s="242"/>
      <c r="X110" s="242"/>
      <c r="Y110" s="242"/>
      <c r="Z110" s="242"/>
      <c r="AA110" s="242"/>
      <c r="AB110" s="242"/>
      <c r="AC110" s="242"/>
      <c r="AD110" s="242"/>
      <c r="AE110" s="242"/>
      <c r="AF110" s="242"/>
      <c r="AG110" s="242"/>
      <c r="AH110" s="242"/>
      <c r="AI110" s="242"/>
      <c r="AJ110" s="242"/>
      <c r="AK110" s="242"/>
      <c r="AL110" s="242"/>
      <c r="AM110" s="242"/>
      <c r="AN110" s="242"/>
      <c r="AO110" s="242"/>
      <c r="AP110" s="242"/>
      <c r="AQ110" s="242"/>
      <c r="AR110" s="242"/>
      <c r="AS110" s="242"/>
      <c r="AT110" s="242"/>
      <c r="AU110" s="242"/>
      <c r="AV110" s="242"/>
      <c r="AW110" s="242"/>
      <c r="AX110" s="242"/>
      <c r="AY110" s="242"/>
      <c r="AZ110" s="242"/>
      <c r="BA110" s="242"/>
      <c r="BB110" s="242"/>
      <c r="BC110" s="242"/>
      <c r="BD110" s="242"/>
      <c r="BE110" s="242"/>
      <c r="BF110" s="242"/>
      <c r="BG110" s="242"/>
      <c r="BH110" s="242"/>
      <c r="BI110" s="242"/>
      <c r="BJ110" s="242"/>
      <c r="BK110" s="242"/>
      <c r="BL110" s="242"/>
      <c r="BM110" s="242"/>
      <c r="BN110" s="242"/>
      <c r="BO110" s="242"/>
      <c r="BP110" s="242"/>
    </row>
    <row r="111" spans="1:76" s="32" customFormat="1" x14ac:dyDescent="0.35">
      <c r="A111" s="277"/>
      <c r="B111" s="242"/>
      <c r="C111" s="242"/>
      <c r="D111" s="278"/>
      <c r="E111" s="279"/>
      <c r="F111" s="277"/>
      <c r="G111" s="242"/>
      <c r="H111" s="242"/>
      <c r="I111" s="242"/>
      <c r="J111" s="242"/>
      <c r="K111" s="280"/>
      <c r="L111" s="267"/>
      <c r="M111" s="305"/>
      <c r="N111" s="242"/>
      <c r="O111" s="242"/>
      <c r="P111" s="242"/>
      <c r="Q111" s="242"/>
      <c r="R111" s="242"/>
      <c r="S111" s="242"/>
      <c r="T111" s="242"/>
      <c r="U111" s="242"/>
      <c r="V111" s="242"/>
      <c r="W111" s="242"/>
      <c r="X111" s="242"/>
      <c r="Y111" s="242"/>
      <c r="Z111" s="242"/>
      <c r="AA111" s="242"/>
      <c r="AB111" s="242"/>
      <c r="AC111" s="242"/>
      <c r="AD111" s="242"/>
      <c r="AE111" s="242"/>
      <c r="AF111" s="242"/>
      <c r="AG111" s="242"/>
      <c r="AH111" s="242"/>
      <c r="AI111" s="242"/>
      <c r="AJ111" s="242"/>
      <c r="AK111" s="242"/>
      <c r="AL111" s="242"/>
      <c r="AM111" s="242"/>
      <c r="AN111" s="242"/>
      <c r="AO111" s="242"/>
      <c r="AP111" s="242"/>
      <c r="AQ111" s="242"/>
      <c r="AR111" s="242"/>
      <c r="AS111" s="242"/>
      <c r="AT111" s="242"/>
      <c r="AU111" s="242"/>
      <c r="AV111" s="242"/>
      <c r="AW111" s="242"/>
      <c r="AX111" s="242"/>
      <c r="AY111" s="242"/>
      <c r="AZ111" s="242"/>
      <c r="BA111" s="242"/>
      <c r="BB111" s="242"/>
      <c r="BC111" s="242"/>
      <c r="BD111" s="242"/>
      <c r="BE111" s="242"/>
      <c r="BF111" s="242"/>
      <c r="BG111" s="242"/>
      <c r="BH111" s="242"/>
      <c r="BI111" s="242"/>
      <c r="BJ111" s="242"/>
      <c r="BK111" s="242"/>
      <c r="BL111" s="242"/>
      <c r="BM111" s="242"/>
      <c r="BN111" s="242"/>
      <c r="BO111" s="242"/>
      <c r="BP111" s="242"/>
    </row>
    <row r="112" spans="1:76" s="32" customFormat="1" x14ac:dyDescent="0.35">
      <c r="A112" s="277"/>
      <c r="B112" s="242"/>
      <c r="C112" s="242"/>
      <c r="D112" s="278"/>
      <c r="E112" s="277"/>
      <c r="F112" s="277"/>
      <c r="G112" s="242"/>
      <c r="H112" s="242"/>
      <c r="I112" s="242"/>
      <c r="J112" s="275" t="s">
        <v>121</v>
      </c>
      <c r="K112" s="272">
        <f>SUM(E110:J110)</f>
        <v>0</v>
      </c>
      <c r="L112" s="267"/>
      <c r="M112" s="275" t="s">
        <v>121</v>
      </c>
      <c r="N112" s="272">
        <f>SUM(N10:N108)</f>
        <v>0</v>
      </c>
      <c r="O112" s="272">
        <f>SUM(O10:O108)</f>
        <v>0</v>
      </c>
      <c r="P112" s="272">
        <f>SUM(P10:P108)</f>
        <v>0</v>
      </c>
      <c r="Q112" s="242"/>
      <c r="R112" s="242"/>
      <c r="S112" s="242"/>
      <c r="T112" s="242"/>
      <c r="U112" s="242"/>
      <c r="V112" s="242"/>
      <c r="W112" s="242"/>
      <c r="X112" s="242"/>
      <c r="Y112" s="242"/>
      <c r="Z112" s="242"/>
      <c r="AA112" s="242"/>
      <c r="AB112" s="242"/>
      <c r="AC112" s="242"/>
      <c r="AD112" s="242"/>
      <c r="AE112" s="242"/>
      <c r="AF112" s="242"/>
      <c r="AG112" s="242"/>
      <c r="AH112" s="242"/>
      <c r="AI112" s="242"/>
      <c r="AJ112" s="242"/>
      <c r="AK112" s="242"/>
      <c r="AL112" s="242"/>
      <c r="AM112" s="242"/>
      <c r="AN112" s="242"/>
      <c r="AO112" s="242"/>
      <c r="AP112" s="242"/>
      <c r="AQ112" s="242"/>
      <c r="AR112" s="242"/>
      <c r="AS112" s="242"/>
      <c r="AT112" s="242"/>
      <c r="AU112" s="242"/>
      <c r="AV112" s="242"/>
      <c r="AW112" s="242"/>
      <c r="AX112" s="242"/>
      <c r="AY112" s="242"/>
      <c r="AZ112" s="242"/>
      <c r="BA112" s="242"/>
      <c r="BB112" s="242"/>
      <c r="BC112" s="242"/>
      <c r="BD112" s="242"/>
      <c r="BE112" s="242"/>
      <c r="BF112" s="242"/>
      <c r="BG112" s="242"/>
      <c r="BH112" s="242"/>
      <c r="BI112" s="242"/>
      <c r="BJ112" s="242"/>
      <c r="BK112" s="242"/>
      <c r="BL112" s="242"/>
      <c r="BM112" s="242"/>
      <c r="BN112" s="242"/>
      <c r="BO112" s="242"/>
      <c r="BP112" s="242"/>
      <c r="BQ112" s="242"/>
      <c r="BR112" s="242"/>
      <c r="BS112" s="242"/>
      <c r="BT112" s="242"/>
      <c r="BU112" s="242"/>
      <c r="BV112" s="242"/>
      <c r="BW112" s="242"/>
      <c r="BX112" s="242"/>
    </row>
    <row r="113" spans="1:76" s="32" customFormat="1" x14ac:dyDescent="0.35">
      <c r="A113" s="277"/>
      <c r="B113" s="242"/>
      <c r="C113" s="242"/>
      <c r="D113" s="278"/>
      <c r="E113" s="277"/>
      <c r="F113" s="277"/>
      <c r="G113" s="242"/>
      <c r="H113" s="242"/>
      <c r="I113" s="242"/>
      <c r="J113" s="242"/>
      <c r="K113" s="242"/>
      <c r="L113" s="267"/>
      <c r="M113" s="305"/>
      <c r="N113" s="204"/>
      <c r="O113" s="242"/>
      <c r="P113" s="242"/>
      <c r="Q113" s="242"/>
      <c r="R113" s="242"/>
      <c r="S113" s="242"/>
      <c r="T113" s="242"/>
      <c r="U113" s="242"/>
      <c r="V113" s="242"/>
      <c r="W113" s="242"/>
      <c r="X113" s="242"/>
      <c r="Y113" s="242"/>
      <c r="Z113" s="242"/>
      <c r="AA113" s="242"/>
      <c r="AB113" s="242"/>
      <c r="AC113" s="242"/>
      <c r="AD113" s="242"/>
      <c r="AE113" s="242"/>
      <c r="AF113" s="242"/>
      <c r="AG113" s="242"/>
      <c r="AH113" s="242"/>
      <c r="AI113" s="242"/>
      <c r="AJ113" s="242"/>
      <c r="AK113" s="242"/>
      <c r="AL113" s="242"/>
      <c r="AM113" s="242"/>
      <c r="AN113" s="242"/>
      <c r="AO113" s="242"/>
      <c r="AP113" s="242"/>
      <c r="AQ113" s="242"/>
      <c r="AR113" s="242"/>
      <c r="AS113" s="242"/>
      <c r="AT113" s="242"/>
      <c r="AU113" s="242"/>
      <c r="AV113" s="242"/>
      <c r="AW113" s="242"/>
      <c r="AX113" s="242"/>
      <c r="AY113" s="242"/>
      <c r="AZ113" s="242"/>
      <c r="BA113" s="242"/>
      <c r="BB113" s="242"/>
      <c r="BC113" s="242"/>
      <c r="BD113" s="242"/>
      <c r="BE113" s="242"/>
      <c r="BF113" s="242"/>
      <c r="BG113" s="242"/>
      <c r="BH113" s="242"/>
      <c r="BI113" s="242"/>
      <c r="BJ113" s="242"/>
      <c r="BK113" s="242"/>
      <c r="BL113" s="242"/>
      <c r="BM113" s="242"/>
      <c r="BN113" s="242"/>
      <c r="BO113" s="242"/>
      <c r="BP113" s="242"/>
      <c r="BQ113" s="242"/>
      <c r="BR113" s="242"/>
      <c r="BS113" s="242"/>
      <c r="BT113" s="242"/>
      <c r="BU113" s="242"/>
      <c r="BV113" s="242"/>
      <c r="BW113" s="242"/>
      <c r="BX113" s="242"/>
    </row>
    <row r="114" spans="1:76" s="32" customFormat="1" x14ac:dyDescent="0.35">
      <c r="A114" s="277"/>
      <c r="B114" s="242"/>
      <c r="C114" s="242"/>
      <c r="D114" s="278"/>
      <c r="E114" s="277"/>
      <c r="F114" s="277"/>
      <c r="G114" s="242"/>
      <c r="H114" s="242"/>
      <c r="I114" s="242"/>
      <c r="J114" s="242"/>
      <c r="K114" s="242"/>
      <c r="L114" s="267"/>
      <c r="M114" s="305"/>
      <c r="N114" s="204"/>
      <c r="O114" s="242"/>
      <c r="P114" s="242"/>
      <c r="Q114" s="242"/>
      <c r="R114" s="242"/>
      <c r="S114" s="242"/>
      <c r="T114" s="242"/>
      <c r="U114" s="242"/>
      <c r="V114" s="242"/>
      <c r="W114" s="242"/>
      <c r="X114" s="242"/>
      <c r="Y114" s="242"/>
      <c r="Z114" s="242"/>
      <c r="AA114" s="242"/>
      <c r="AB114" s="242"/>
      <c r="AC114" s="242"/>
      <c r="AD114" s="242"/>
      <c r="AE114" s="242"/>
      <c r="AF114" s="242"/>
      <c r="AG114" s="242"/>
      <c r="AH114" s="242"/>
      <c r="AI114" s="242"/>
      <c r="AJ114" s="242"/>
      <c r="AK114" s="242"/>
      <c r="AL114" s="242"/>
      <c r="AM114" s="242"/>
      <c r="AN114" s="242"/>
      <c r="AO114" s="242"/>
      <c r="AP114" s="242"/>
      <c r="AQ114" s="242"/>
      <c r="AR114" s="242"/>
      <c r="AS114" s="242"/>
      <c r="AT114" s="242"/>
      <c r="AU114" s="242"/>
      <c r="AV114" s="242"/>
      <c r="AW114" s="242"/>
      <c r="AX114" s="242"/>
      <c r="AY114" s="242"/>
      <c r="AZ114" s="242"/>
      <c r="BA114" s="242"/>
      <c r="BB114" s="242"/>
      <c r="BC114" s="242"/>
      <c r="BD114" s="242"/>
      <c r="BE114" s="242"/>
      <c r="BF114" s="242"/>
      <c r="BG114" s="242"/>
      <c r="BH114" s="242"/>
      <c r="BI114" s="242"/>
      <c r="BJ114" s="242"/>
      <c r="BK114" s="242"/>
      <c r="BL114" s="242"/>
      <c r="BM114" s="242"/>
      <c r="BN114" s="242"/>
      <c r="BO114" s="242"/>
      <c r="BP114" s="242"/>
      <c r="BQ114" s="242"/>
      <c r="BR114" s="242"/>
      <c r="BS114" s="242"/>
      <c r="BT114" s="242"/>
      <c r="BU114" s="242"/>
      <c r="BV114" s="242"/>
      <c r="BW114" s="242"/>
      <c r="BX114" s="242"/>
    </row>
    <row r="115" spans="1:76" s="32" customFormat="1" ht="25" customHeight="1" x14ac:dyDescent="0.35">
      <c r="A115" s="588" t="s">
        <v>132</v>
      </c>
      <c r="B115" s="589"/>
      <c r="C115" s="589"/>
      <c r="D115" s="589"/>
      <c r="E115" s="589"/>
      <c r="F115" s="589"/>
      <c r="G115" s="589"/>
      <c r="H115" s="590"/>
      <c r="I115" s="590"/>
      <c r="J115" s="590"/>
      <c r="K115" s="243"/>
      <c r="L115" s="244"/>
      <c r="M115" s="303"/>
      <c r="N115" s="584" t="s">
        <v>106</v>
      </c>
      <c r="O115" s="584"/>
      <c r="P115" s="584"/>
      <c r="Q115" s="584"/>
      <c r="R115" s="584"/>
      <c r="S115" s="584"/>
      <c r="T115" s="584"/>
      <c r="U115" s="247"/>
      <c r="V115" s="242"/>
      <c r="W115" s="242"/>
      <c r="X115" s="242"/>
      <c r="Y115" s="242"/>
      <c r="Z115" s="242"/>
      <c r="AA115" s="242"/>
      <c r="AB115" s="242"/>
      <c r="AC115" s="242"/>
      <c r="AD115" s="242"/>
      <c r="AE115" s="242"/>
      <c r="AF115" s="242"/>
      <c r="AG115" s="242"/>
      <c r="AH115" s="242"/>
      <c r="AI115" s="242"/>
      <c r="AJ115" s="242"/>
      <c r="AK115" s="242"/>
      <c r="AL115" s="242"/>
      <c r="AM115" s="242"/>
      <c r="AN115" s="242"/>
      <c r="AO115" s="242"/>
      <c r="AP115" s="242"/>
      <c r="AQ115" s="242"/>
      <c r="AR115" s="242"/>
      <c r="AS115" s="242"/>
      <c r="AT115" s="242"/>
      <c r="AU115" s="242"/>
      <c r="AV115" s="242"/>
      <c r="AW115" s="242"/>
      <c r="AX115" s="242"/>
      <c r="AY115" s="242"/>
      <c r="AZ115" s="242"/>
      <c r="BA115" s="242"/>
      <c r="BB115" s="242"/>
      <c r="BC115" s="242"/>
      <c r="BD115" s="242"/>
      <c r="BE115" s="242"/>
      <c r="BF115" s="242"/>
      <c r="BG115" s="242"/>
      <c r="BH115" s="242"/>
      <c r="BI115" s="242"/>
      <c r="BJ115" s="242"/>
      <c r="BK115" s="242"/>
      <c r="BL115" s="242"/>
      <c r="BM115" s="242"/>
      <c r="BN115" s="242"/>
      <c r="BO115" s="242"/>
      <c r="BP115" s="242"/>
      <c r="BQ115" s="242"/>
      <c r="BR115" s="242"/>
      <c r="BS115" s="242"/>
      <c r="BT115" s="242"/>
      <c r="BU115" s="242"/>
      <c r="BV115" s="242"/>
      <c r="BW115" s="242"/>
      <c r="BX115" s="242"/>
    </row>
    <row r="116" spans="1:76" s="32" customFormat="1" ht="15.75" customHeight="1" x14ac:dyDescent="0.35">
      <c r="A116" s="591" t="s">
        <v>107</v>
      </c>
      <c r="B116" s="592"/>
      <c r="C116" s="592"/>
      <c r="D116" s="592"/>
      <c r="E116" s="592"/>
      <c r="F116" s="281"/>
      <c r="G116" s="281"/>
      <c r="H116" s="281"/>
      <c r="I116" s="281"/>
      <c r="J116" s="281"/>
      <c r="K116" s="241"/>
      <c r="L116" s="244"/>
      <c r="M116" s="303"/>
      <c r="N116" s="246"/>
      <c r="O116" s="247"/>
      <c r="P116" s="247"/>
      <c r="Q116" s="247"/>
      <c r="R116" s="247"/>
      <c r="S116" s="247"/>
      <c r="T116" s="247"/>
      <c r="U116" s="247"/>
      <c r="V116" s="242"/>
      <c r="W116" s="242"/>
      <c r="X116" s="242"/>
      <c r="Y116" s="242"/>
      <c r="Z116" s="242"/>
      <c r="AA116" s="242"/>
      <c r="AB116" s="242"/>
      <c r="AC116" s="242"/>
      <c r="AD116" s="242"/>
      <c r="AE116" s="242"/>
      <c r="AF116" s="242"/>
      <c r="AG116" s="242"/>
      <c r="AH116" s="242"/>
      <c r="AI116" s="242"/>
      <c r="AJ116" s="242"/>
      <c r="AK116" s="242"/>
      <c r="AL116" s="242"/>
      <c r="AM116" s="242"/>
      <c r="AN116" s="242"/>
      <c r="AO116" s="242"/>
      <c r="AP116" s="242"/>
      <c r="AQ116" s="242"/>
      <c r="AR116" s="242"/>
      <c r="AS116" s="242"/>
      <c r="AT116" s="242"/>
      <c r="AU116" s="242"/>
      <c r="AV116" s="242"/>
      <c r="AW116" s="242"/>
      <c r="AX116" s="242"/>
      <c r="AY116" s="242"/>
      <c r="AZ116" s="242"/>
      <c r="BA116" s="242"/>
      <c r="BB116" s="242"/>
      <c r="BC116" s="242"/>
      <c r="BD116" s="242"/>
      <c r="BE116" s="242"/>
      <c r="BF116" s="242"/>
      <c r="BG116" s="242"/>
      <c r="BH116" s="242"/>
      <c r="BI116" s="242"/>
      <c r="BJ116" s="242"/>
      <c r="BK116" s="242"/>
      <c r="BL116" s="242"/>
      <c r="BM116" s="242"/>
      <c r="BN116" s="242"/>
      <c r="BO116" s="242"/>
      <c r="BP116" s="242"/>
      <c r="BQ116" s="242"/>
      <c r="BR116" s="242"/>
      <c r="BS116" s="242"/>
      <c r="BT116" s="242"/>
      <c r="BU116" s="242"/>
      <c r="BV116" s="242"/>
      <c r="BW116" s="242"/>
      <c r="BX116" s="242"/>
    </row>
    <row r="117" spans="1:76" s="32" customFormat="1" ht="15.75" customHeight="1" x14ac:dyDescent="0.35">
      <c r="A117" s="593" t="s">
        <v>133</v>
      </c>
      <c r="B117" s="594"/>
      <c r="C117" s="594"/>
      <c r="D117" s="594"/>
      <c r="E117" s="594"/>
      <c r="F117" s="281"/>
      <c r="G117" s="281"/>
      <c r="H117" s="281"/>
      <c r="I117" s="281"/>
      <c r="J117" s="281"/>
      <c r="K117" s="241"/>
      <c r="L117" s="244"/>
      <c r="M117" s="303"/>
      <c r="N117" s="246"/>
      <c r="O117" s="247"/>
      <c r="P117" s="247"/>
      <c r="Q117" s="247"/>
      <c r="R117" s="247"/>
      <c r="S117" s="247"/>
      <c r="T117" s="247"/>
      <c r="U117" s="247"/>
      <c r="V117" s="242"/>
      <c r="W117" s="242"/>
      <c r="X117" s="242"/>
      <c r="Y117" s="242"/>
      <c r="Z117" s="242"/>
      <c r="AA117" s="242"/>
      <c r="AB117" s="242"/>
      <c r="AC117" s="242"/>
      <c r="AD117" s="242"/>
      <c r="AE117" s="242"/>
      <c r="AF117" s="242"/>
      <c r="AG117" s="242"/>
      <c r="AH117" s="242"/>
      <c r="AI117" s="242"/>
      <c r="AJ117" s="242"/>
      <c r="AK117" s="242"/>
      <c r="AL117" s="242"/>
      <c r="AM117" s="242"/>
      <c r="AN117" s="242"/>
      <c r="AO117" s="242"/>
      <c r="AP117" s="242"/>
      <c r="AQ117" s="242"/>
      <c r="AR117" s="242"/>
      <c r="AS117" s="242"/>
      <c r="AT117" s="242"/>
      <c r="AU117" s="242"/>
      <c r="AV117" s="242"/>
      <c r="AW117" s="242"/>
      <c r="AX117" s="242"/>
      <c r="AY117" s="242"/>
      <c r="AZ117" s="242"/>
      <c r="BA117" s="242"/>
      <c r="BB117" s="242"/>
      <c r="BC117" s="242"/>
      <c r="BD117" s="242"/>
      <c r="BE117" s="242"/>
      <c r="BF117" s="242"/>
      <c r="BG117" s="242"/>
      <c r="BH117" s="242"/>
      <c r="BI117" s="242"/>
      <c r="BJ117" s="242"/>
      <c r="BK117" s="242"/>
      <c r="BL117" s="242"/>
      <c r="BM117" s="242"/>
      <c r="BN117" s="242"/>
      <c r="BO117" s="242"/>
      <c r="BP117" s="242"/>
      <c r="BQ117" s="242"/>
      <c r="BR117" s="242"/>
      <c r="BS117" s="242"/>
      <c r="BT117" s="242"/>
      <c r="BU117" s="242"/>
      <c r="BV117" s="242"/>
      <c r="BW117" s="242"/>
      <c r="BX117" s="242"/>
    </row>
    <row r="118" spans="1:76" s="32" customFormat="1" ht="15.75" customHeight="1" x14ac:dyDescent="0.35">
      <c r="A118" s="593" t="s">
        <v>134</v>
      </c>
      <c r="B118" s="594"/>
      <c r="C118" s="594"/>
      <c r="D118" s="594"/>
      <c r="E118" s="594"/>
      <c r="F118" s="281"/>
      <c r="G118" s="281"/>
      <c r="H118" s="281"/>
      <c r="I118" s="281"/>
      <c r="J118" s="281"/>
      <c r="K118" s="241"/>
      <c r="L118" s="244"/>
      <c r="M118" s="303"/>
      <c r="N118" s="246"/>
      <c r="O118" s="247"/>
      <c r="P118" s="247"/>
      <c r="Q118" s="247"/>
      <c r="R118" s="247"/>
      <c r="S118" s="247"/>
      <c r="T118" s="247"/>
      <c r="U118" s="247"/>
      <c r="V118" s="242"/>
      <c r="W118" s="242"/>
      <c r="X118" s="242"/>
      <c r="Y118" s="242"/>
      <c r="Z118" s="242"/>
      <c r="AA118" s="242"/>
      <c r="AB118" s="242"/>
      <c r="AC118" s="242"/>
      <c r="AD118" s="242"/>
      <c r="AE118" s="242"/>
      <c r="AF118" s="242"/>
      <c r="AG118" s="242"/>
      <c r="AH118" s="242"/>
      <c r="AI118" s="242"/>
      <c r="AJ118" s="242"/>
      <c r="AK118" s="242"/>
      <c r="AL118" s="242"/>
      <c r="AM118" s="242"/>
      <c r="AN118" s="242"/>
      <c r="AO118" s="242"/>
      <c r="AP118" s="242"/>
      <c r="AQ118" s="242"/>
      <c r="AR118" s="242"/>
      <c r="AS118" s="242"/>
      <c r="AT118" s="242"/>
      <c r="AU118" s="242"/>
      <c r="AV118" s="242"/>
      <c r="AW118" s="242"/>
      <c r="AX118" s="242"/>
      <c r="AY118" s="242"/>
      <c r="AZ118" s="242"/>
      <c r="BA118" s="242"/>
      <c r="BB118" s="242"/>
      <c r="BC118" s="242"/>
      <c r="BD118" s="242"/>
      <c r="BE118" s="242"/>
      <c r="BF118" s="242"/>
      <c r="BG118" s="242"/>
      <c r="BH118" s="242"/>
      <c r="BI118" s="242"/>
      <c r="BJ118" s="242"/>
      <c r="BK118" s="242"/>
      <c r="BL118" s="242"/>
      <c r="BM118" s="242"/>
      <c r="BN118" s="242"/>
      <c r="BO118" s="242"/>
      <c r="BP118" s="242"/>
      <c r="BQ118" s="242"/>
      <c r="BR118" s="242"/>
      <c r="BS118" s="242"/>
      <c r="BT118" s="242"/>
      <c r="BU118" s="242"/>
      <c r="BV118" s="242"/>
      <c r="BW118" s="242"/>
      <c r="BX118" s="242"/>
    </row>
    <row r="119" spans="1:76" s="32" customFormat="1" ht="15.75" customHeight="1" x14ac:dyDescent="0.35">
      <c r="A119" s="595" t="s">
        <v>135</v>
      </c>
      <c r="B119" s="596"/>
      <c r="C119" s="596"/>
      <c r="D119" s="596"/>
      <c r="E119" s="596"/>
      <c r="F119" s="281"/>
      <c r="G119" s="281"/>
      <c r="H119" s="281"/>
      <c r="I119" s="281"/>
      <c r="J119" s="281"/>
      <c r="K119" s="241"/>
      <c r="L119" s="244"/>
      <c r="M119" s="303"/>
      <c r="N119" s="246"/>
      <c r="O119" s="247"/>
      <c r="P119" s="247"/>
      <c r="Q119" s="247"/>
      <c r="R119" s="247"/>
      <c r="S119" s="247"/>
      <c r="T119" s="247"/>
      <c r="U119" s="247"/>
      <c r="V119" s="242"/>
      <c r="W119" s="242"/>
      <c r="X119" s="242"/>
      <c r="Y119" s="242"/>
      <c r="Z119" s="242"/>
      <c r="AA119" s="242"/>
      <c r="AB119" s="242"/>
      <c r="AC119" s="242"/>
      <c r="AD119" s="242"/>
      <c r="AE119" s="242"/>
      <c r="AF119" s="242"/>
      <c r="AG119" s="242"/>
      <c r="AH119" s="242"/>
      <c r="AI119" s="242"/>
      <c r="AJ119" s="242"/>
      <c r="AK119" s="242"/>
      <c r="AL119" s="242"/>
      <c r="AM119" s="242"/>
      <c r="AN119" s="242"/>
      <c r="AO119" s="242"/>
      <c r="AP119" s="242"/>
      <c r="AQ119" s="242"/>
      <c r="AR119" s="242"/>
      <c r="AS119" s="242"/>
      <c r="AT119" s="242"/>
      <c r="AU119" s="242"/>
      <c r="AV119" s="242"/>
      <c r="AW119" s="242"/>
      <c r="AX119" s="242"/>
      <c r="AY119" s="242"/>
      <c r="AZ119" s="242"/>
      <c r="BA119" s="242"/>
      <c r="BB119" s="242"/>
      <c r="BC119" s="242"/>
      <c r="BD119" s="242"/>
      <c r="BE119" s="242"/>
      <c r="BF119" s="242"/>
      <c r="BG119" s="242"/>
      <c r="BH119" s="242"/>
      <c r="BI119" s="242"/>
      <c r="BJ119" s="242"/>
      <c r="BK119" s="242"/>
      <c r="BL119" s="242"/>
      <c r="BM119" s="242"/>
      <c r="BN119" s="242"/>
      <c r="BO119" s="242"/>
      <c r="BP119" s="242"/>
      <c r="BQ119" s="242"/>
      <c r="BR119" s="242"/>
      <c r="BS119" s="242"/>
      <c r="BT119" s="242"/>
      <c r="BU119" s="242"/>
      <c r="BV119" s="242"/>
      <c r="BW119" s="242"/>
      <c r="BX119" s="242"/>
    </row>
    <row r="120" spans="1:76" s="32" customFormat="1" ht="15.75" customHeight="1" x14ac:dyDescent="0.35">
      <c r="A120" s="597" t="s">
        <v>179</v>
      </c>
      <c r="B120" s="598"/>
      <c r="C120" s="598"/>
      <c r="D120" s="598"/>
      <c r="E120" s="598"/>
      <c r="F120" s="245"/>
      <c r="G120" s="245"/>
      <c r="H120" s="245"/>
      <c r="I120" s="245"/>
      <c r="J120" s="245"/>
      <c r="K120" s="241"/>
      <c r="L120" s="244"/>
      <c r="M120" s="303"/>
      <c r="N120" s="246"/>
      <c r="O120" s="247"/>
      <c r="P120" s="247"/>
      <c r="Q120" s="247"/>
      <c r="R120" s="247"/>
      <c r="S120" s="247"/>
      <c r="T120" s="247"/>
      <c r="U120" s="247"/>
      <c r="V120" s="242"/>
      <c r="W120" s="242"/>
      <c r="X120" s="242"/>
      <c r="Y120" s="242"/>
      <c r="Z120" s="242"/>
      <c r="AA120" s="242"/>
      <c r="AB120" s="242"/>
      <c r="AC120" s="242"/>
      <c r="AD120" s="242"/>
      <c r="AE120" s="242"/>
      <c r="AF120" s="242"/>
      <c r="AG120" s="242"/>
      <c r="AH120" s="242"/>
      <c r="AI120" s="242"/>
      <c r="AJ120" s="242"/>
      <c r="AK120" s="242"/>
      <c r="AL120" s="242"/>
      <c r="AM120" s="242"/>
      <c r="AN120" s="242"/>
      <c r="AO120" s="242"/>
      <c r="AP120" s="242"/>
      <c r="AQ120" s="242"/>
      <c r="AR120" s="242"/>
      <c r="AS120" s="242"/>
      <c r="AT120" s="242"/>
      <c r="AU120" s="242"/>
      <c r="AV120" s="242"/>
      <c r="AW120" s="242"/>
      <c r="AX120" s="242"/>
      <c r="AY120" s="242"/>
      <c r="AZ120" s="242"/>
      <c r="BA120" s="242"/>
      <c r="BB120" s="242"/>
      <c r="BC120" s="242"/>
      <c r="BD120" s="242"/>
      <c r="BE120" s="242"/>
      <c r="BF120" s="242"/>
      <c r="BG120" s="242"/>
      <c r="BH120" s="242"/>
      <c r="BI120" s="242"/>
      <c r="BJ120" s="242"/>
      <c r="BK120" s="242"/>
      <c r="BL120" s="242"/>
      <c r="BM120" s="242"/>
      <c r="BN120" s="242"/>
      <c r="BO120" s="242"/>
      <c r="BP120" s="242"/>
      <c r="BQ120" s="242"/>
      <c r="BR120" s="242"/>
      <c r="BS120" s="242"/>
      <c r="BT120" s="242"/>
      <c r="BU120" s="242"/>
      <c r="BV120" s="242"/>
      <c r="BW120" s="242"/>
      <c r="BX120" s="242"/>
    </row>
    <row r="121" spans="1:76" s="32" customFormat="1" ht="77.25" customHeight="1" x14ac:dyDescent="0.35">
      <c r="A121" s="282" t="s">
        <v>80</v>
      </c>
      <c r="B121" s="283" t="s">
        <v>6</v>
      </c>
      <c r="C121" s="284" t="s">
        <v>180</v>
      </c>
      <c r="D121" s="284" t="s">
        <v>136</v>
      </c>
      <c r="E121" s="284" t="s">
        <v>181</v>
      </c>
      <c r="F121" s="284" t="s">
        <v>182</v>
      </c>
      <c r="G121" s="284" t="s">
        <v>183</v>
      </c>
      <c r="H121" s="599" t="s">
        <v>137</v>
      </c>
      <c r="I121" s="599"/>
      <c r="J121" s="284" t="s">
        <v>177</v>
      </c>
      <c r="K121" s="251"/>
      <c r="L121" s="306"/>
      <c r="M121" s="304"/>
      <c r="N121" s="253" t="s">
        <v>191</v>
      </c>
      <c r="O121" s="254" t="s">
        <v>131</v>
      </c>
      <c r="P121" s="253" t="s">
        <v>114</v>
      </c>
      <c r="Q121" s="571" t="s">
        <v>112</v>
      </c>
      <c r="R121" s="571"/>
      <c r="S121" s="571"/>
      <c r="T121" s="242"/>
      <c r="U121" s="242"/>
      <c r="V121" s="242"/>
      <c r="W121" s="242"/>
      <c r="X121" s="242"/>
      <c r="Y121" s="242"/>
      <c r="Z121" s="242"/>
      <c r="AA121" s="242"/>
      <c r="AB121" s="242"/>
      <c r="AC121" s="242"/>
      <c r="AD121" s="242"/>
      <c r="AE121" s="242"/>
      <c r="AF121" s="242"/>
      <c r="AG121" s="242"/>
      <c r="AH121" s="242"/>
      <c r="AI121" s="242"/>
      <c r="AJ121" s="242"/>
      <c r="AK121" s="242"/>
      <c r="AL121" s="242"/>
      <c r="AM121" s="242"/>
      <c r="AN121" s="242"/>
      <c r="AO121" s="242"/>
      <c r="AP121" s="242"/>
      <c r="AQ121" s="242"/>
      <c r="AR121" s="242"/>
      <c r="AS121" s="242"/>
      <c r="AT121" s="242"/>
      <c r="AU121" s="242"/>
      <c r="AV121" s="242"/>
      <c r="AW121" s="242"/>
      <c r="AX121" s="242"/>
      <c r="AY121" s="242"/>
      <c r="AZ121" s="242"/>
      <c r="BA121" s="242"/>
      <c r="BB121" s="242"/>
      <c r="BC121" s="242"/>
      <c r="BD121" s="242"/>
      <c r="BE121" s="242"/>
      <c r="BF121" s="242"/>
      <c r="BG121" s="242"/>
      <c r="BH121" s="242"/>
      <c r="BI121" s="242"/>
      <c r="BJ121" s="242"/>
      <c r="BK121" s="242"/>
      <c r="BL121" s="242"/>
      <c r="BM121" s="242"/>
      <c r="BN121" s="242"/>
      <c r="BO121" s="242"/>
      <c r="BP121" s="242"/>
      <c r="BQ121" s="242"/>
      <c r="BR121" s="242"/>
      <c r="BS121" s="242"/>
    </row>
    <row r="122" spans="1:76" s="32" customFormat="1" ht="14.25" customHeight="1" x14ac:dyDescent="0.35">
      <c r="A122" s="255">
        <v>301</v>
      </c>
      <c r="B122" s="256"/>
      <c r="C122" s="256"/>
      <c r="D122" s="285">
        <v>0</v>
      </c>
      <c r="E122" s="286">
        <f t="shared" ref="E122:E185" si="9">D122*0.6</f>
        <v>0</v>
      </c>
      <c r="F122" s="264"/>
      <c r="G122" s="264"/>
      <c r="H122" s="567"/>
      <c r="I122" s="568"/>
      <c r="J122" s="263"/>
      <c r="K122" s="252">
        <f>IF($G122=0,0,IF(($G122-$F122)&gt;=1,($G122-$F122)*$J122,60))</f>
        <v>0</v>
      </c>
      <c r="L122" s="306"/>
      <c r="M122" s="304"/>
      <c r="N122" s="257">
        <f>K122+E122</f>
        <v>0</v>
      </c>
      <c r="O122" s="258">
        <f t="shared" ref="O122:O153" si="10">IF(J122-K122&gt;0,J122-K122,0)</f>
        <v>0</v>
      </c>
      <c r="P122" s="257">
        <f t="shared" ref="P122:P185" si="11">N122-O122</f>
        <v>0</v>
      </c>
      <c r="Q122" s="564"/>
      <c r="R122" s="565"/>
      <c r="S122" s="566"/>
      <c r="T122" s="242"/>
      <c r="U122" s="242"/>
      <c r="V122" s="242"/>
      <c r="W122" s="242"/>
      <c r="X122" s="242"/>
      <c r="Y122" s="242"/>
      <c r="Z122" s="242"/>
      <c r="AA122" s="242"/>
      <c r="AB122" s="242"/>
      <c r="AC122" s="242"/>
      <c r="AD122" s="242"/>
      <c r="AE122" s="242"/>
      <c r="AF122" s="242"/>
      <c r="AG122" s="242"/>
      <c r="AH122" s="242"/>
      <c r="AI122" s="242"/>
      <c r="AJ122" s="242"/>
      <c r="AK122" s="242"/>
      <c r="AL122" s="242"/>
      <c r="AM122" s="242"/>
      <c r="AN122" s="242"/>
      <c r="AO122" s="242"/>
      <c r="AP122" s="242"/>
      <c r="AQ122" s="242"/>
      <c r="AR122" s="242"/>
      <c r="AS122" s="242"/>
      <c r="AT122" s="242"/>
      <c r="AU122" s="242"/>
      <c r="AV122" s="242"/>
      <c r="AW122" s="242"/>
      <c r="AX122" s="242"/>
      <c r="AY122" s="242"/>
      <c r="AZ122" s="242"/>
      <c r="BA122" s="242"/>
      <c r="BB122" s="242"/>
      <c r="BC122" s="242"/>
      <c r="BD122" s="242"/>
      <c r="BE122" s="242"/>
      <c r="BF122" s="242"/>
      <c r="BG122" s="242"/>
      <c r="BH122" s="242"/>
      <c r="BI122" s="242"/>
      <c r="BJ122" s="242"/>
      <c r="BK122" s="242"/>
      <c r="BL122" s="242"/>
      <c r="BM122" s="242"/>
      <c r="BN122" s="242"/>
      <c r="BO122" s="242"/>
      <c r="BP122" s="242"/>
      <c r="BQ122" s="242"/>
      <c r="BR122" s="242"/>
      <c r="BS122" s="242"/>
    </row>
    <row r="123" spans="1:76" s="32" customFormat="1" ht="14.25" customHeight="1" x14ac:dyDescent="0.35">
      <c r="A123" s="260">
        <v>302</v>
      </c>
      <c r="B123" s="261"/>
      <c r="C123" s="261"/>
      <c r="D123" s="285">
        <v>0</v>
      </c>
      <c r="E123" s="286">
        <f t="shared" si="9"/>
        <v>0</v>
      </c>
      <c r="F123" s="264"/>
      <c r="G123" s="264"/>
      <c r="H123" s="567"/>
      <c r="I123" s="568"/>
      <c r="J123" s="263"/>
      <c r="K123" s="252">
        <f t="shared" ref="K123:K186" si="12">IF($G123=0,0,IF(($G123-$F123)&gt;=1,($G123-$F123)*$J123,60))</f>
        <v>0</v>
      </c>
      <c r="L123" s="306"/>
      <c r="M123" s="304"/>
      <c r="N123" s="257">
        <f t="shared" ref="N123:N186" si="13">K123+E123</f>
        <v>0</v>
      </c>
      <c r="O123" s="258">
        <f t="shared" si="10"/>
        <v>0</v>
      </c>
      <c r="P123" s="257">
        <f t="shared" si="11"/>
        <v>0</v>
      </c>
      <c r="Q123" s="564"/>
      <c r="R123" s="565"/>
      <c r="S123" s="566"/>
      <c r="T123" s="242"/>
      <c r="U123" s="242"/>
      <c r="V123" s="242"/>
      <c r="W123" s="242"/>
      <c r="X123" s="242"/>
      <c r="Y123" s="242"/>
      <c r="Z123" s="242"/>
      <c r="AA123" s="242"/>
      <c r="AB123" s="242"/>
      <c r="AC123" s="242"/>
      <c r="AD123" s="242"/>
      <c r="AE123" s="242"/>
      <c r="AF123" s="242"/>
      <c r="AG123" s="242"/>
      <c r="AH123" s="242"/>
      <c r="AI123" s="242"/>
      <c r="AJ123" s="242"/>
      <c r="AK123" s="242"/>
      <c r="AL123" s="242"/>
      <c r="AM123" s="242"/>
      <c r="AN123" s="242"/>
      <c r="AO123" s="242"/>
      <c r="AP123" s="242"/>
      <c r="AQ123" s="242"/>
      <c r="AR123" s="242"/>
      <c r="AS123" s="242"/>
      <c r="AT123" s="242"/>
      <c r="AU123" s="242"/>
      <c r="AV123" s="242"/>
      <c r="AW123" s="242"/>
      <c r="AX123" s="242"/>
      <c r="AY123" s="242"/>
      <c r="AZ123" s="242"/>
      <c r="BA123" s="242"/>
      <c r="BB123" s="242"/>
      <c r="BC123" s="242"/>
      <c r="BD123" s="242"/>
      <c r="BE123" s="242"/>
      <c r="BF123" s="242"/>
      <c r="BG123" s="242"/>
      <c r="BH123" s="242"/>
      <c r="BI123" s="242"/>
      <c r="BJ123" s="242"/>
      <c r="BK123" s="242"/>
      <c r="BL123" s="242"/>
      <c r="BM123" s="242"/>
      <c r="BN123" s="242"/>
      <c r="BO123" s="242"/>
      <c r="BP123" s="242"/>
      <c r="BQ123" s="242"/>
      <c r="BR123" s="242"/>
      <c r="BS123" s="242"/>
    </row>
    <row r="124" spans="1:76" s="32" customFormat="1" ht="14.25" customHeight="1" x14ac:dyDescent="0.35">
      <c r="A124" s="260">
        <v>303</v>
      </c>
      <c r="B124" s="261"/>
      <c r="C124" s="261"/>
      <c r="D124" s="285">
        <v>0</v>
      </c>
      <c r="E124" s="286">
        <f t="shared" si="9"/>
        <v>0</v>
      </c>
      <c r="F124" s="264"/>
      <c r="G124" s="264"/>
      <c r="H124" s="567"/>
      <c r="I124" s="568"/>
      <c r="J124" s="263"/>
      <c r="K124" s="252">
        <f t="shared" si="12"/>
        <v>0</v>
      </c>
      <c r="L124" s="267"/>
      <c r="M124" s="305"/>
      <c r="N124" s="257">
        <f t="shared" si="13"/>
        <v>0</v>
      </c>
      <c r="O124" s="258">
        <f t="shared" si="10"/>
        <v>0</v>
      </c>
      <c r="P124" s="257">
        <f t="shared" si="11"/>
        <v>0</v>
      </c>
      <c r="Q124" s="564"/>
      <c r="R124" s="565"/>
      <c r="S124" s="566"/>
      <c r="T124" s="242"/>
      <c r="U124" s="242"/>
      <c r="V124" s="242"/>
      <c r="W124" s="242"/>
      <c r="X124" s="242"/>
      <c r="Y124" s="242"/>
      <c r="Z124" s="242"/>
      <c r="AA124" s="242"/>
      <c r="AB124" s="242"/>
      <c r="AC124" s="242"/>
      <c r="AD124" s="242"/>
      <c r="AE124" s="242"/>
      <c r="AF124" s="242"/>
      <c r="AG124" s="242"/>
      <c r="AH124" s="242"/>
      <c r="AI124" s="242"/>
      <c r="AJ124" s="242"/>
      <c r="AK124" s="242"/>
      <c r="AL124" s="242"/>
      <c r="AM124" s="242"/>
      <c r="AN124" s="242"/>
      <c r="AO124" s="242"/>
      <c r="AP124" s="242"/>
      <c r="AQ124" s="242"/>
      <c r="AR124" s="242"/>
      <c r="AS124" s="242"/>
      <c r="AT124" s="242"/>
      <c r="AU124" s="242"/>
      <c r="AV124" s="242"/>
      <c r="AW124" s="242"/>
      <c r="AX124" s="242"/>
      <c r="AY124" s="242"/>
      <c r="AZ124" s="242"/>
      <c r="BA124" s="242"/>
      <c r="BB124" s="242"/>
      <c r="BC124" s="242"/>
      <c r="BD124" s="242"/>
      <c r="BE124" s="242"/>
      <c r="BF124" s="242"/>
      <c r="BG124" s="242"/>
      <c r="BH124" s="242"/>
      <c r="BI124" s="242"/>
      <c r="BJ124" s="242"/>
      <c r="BK124" s="242"/>
      <c r="BL124" s="242"/>
      <c r="BM124" s="242"/>
      <c r="BN124" s="242"/>
      <c r="BO124" s="242"/>
      <c r="BP124" s="242"/>
      <c r="BQ124" s="242"/>
      <c r="BR124" s="242"/>
      <c r="BS124" s="242"/>
    </row>
    <row r="125" spans="1:76" s="32" customFormat="1" ht="14.25" customHeight="1" x14ac:dyDescent="0.35">
      <c r="A125" s="260">
        <v>304</v>
      </c>
      <c r="B125" s="261"/>
      <c r="C125" s="261"/>
      <c r="D125" s="285">
        <v>0</v>
      </c>
      <c r="E125" s="286">
        <f t="shared" si="9"/>
        <v>0</v>
      </c>
      <c r="F125" s="264"/>
      <c r="G125" s="264"/>
      <c r="H125" s="567"/>
      <c r="I125" s="568"/>
      <c r="J125" s="263"/>
      <c r="K125" s="252">
        <f t="shared" si="12"/>
        <v>0</v>
      </c>
      <c r="L125" s="267"/>
      <c r="M125" s="305"/>
      <c r="N125" s="257">
        <f t="shared" si="13"/>
        <v>0</v>
      </c>
      <c r="O125" s="258">
        <f t="shared" si="10"/>
        <v>0</v>
      </c>
      <c r="P125" s="257">
        <f t="shared" si="11"/>
        <v>0</v>
      </c>
      <c r="Q125" s="564"/>
      <c r="R125" s="565"/>
      <c r="S125" s="566"/>
      <c r="T125" s="242"/>
      <c r="U125" s="242"/>
      <c r="V125" s="242"/>
      <c r="W125" s="242"/>
      <c r="X125" s="242"/>
      <c r="Y125" s="242"/>
      <c r="Z125" s="242"/>
      <c r="AA125" s="242"/>
      <c r="AB125" s="242"/>
      <c r="AC125" s="242"/>
      <c r="AD125" s="242"/>
      <c r="AE125" s="242"/>
      <c r="AF125" s="242"/>
      <c r="AG125" s="242"/>
      <c r="AH125" s="242"/>
      <c r="AI125" s="242"/>
      <c r="AJ125" s="242"/>
      <c r="AK125" s="242"/>
      <c r="AL125" s="242"/>
      <c r="AM125" s="242"/>
      <c r="AN125" s="242"/>
      <c r="AO125" s="242"/>
      <c r="AP125" s="242"/>
      <c r="AQ125" s="242"/>
      <c r="AR125" s="242"/>
      <c r="AS125" s="242"/>
      <c r="AT125" s="242"/>
      <c r="AU125" s="242"/>
      <c r="AV125" s="242"/>
      <c r="AW125" s="242"/>
      <c r="AX125" s="242"/>
      <c r="AY125" s="242"/>
      <c r="AZ125" s="242"/>
      <c r="BA125" s="242"/>
      <c r="BB125" s="242"/>
      <c r="BC125" s="242"/>
      <c r="BD125" s="242"/>
      <c r="BE125" s="242"/>
      <c r="BF125" s="242"/>
      <c r="BG125" s="242"/>
      <c r="BH125" s="242"/>
      <c r="BI125" s="242"/>
      <c r="BJ125" s="242"/>
      <c r="BK125" s="242"/>
      <c r="BL125" s="242"/>
      <c r="BM125" s="242"/>
      <c r="BN125" s="242"/>
      <c r="BO125" s="242"/>
      <c r="BP125" s="242"/>
      <c r="BQ125" s="242"/>
      <c r="BR125" s="242"/>
      <c r="BS125" s="242"/>
    </row>
    <row r="126" spans="1:76" s="32" customFormat="1" ht="14.25" customHeight="1" x14ac:dyDescent="0.35">
      <c r="A126" s="260">
        <v>305</v>
      </c>
      <c r="B126" s="261"/>
      <c r="C126" s="261"/>
      <c r="D126" s="285">
        <v>0</v>
      </c>
      <c r="E126" s="286">
        <f t="shared" si="9"/>
        <v>0</v>
      </c>
      <c r="F126" s="264"/>
      <c r="G126" s="264"/>
      <c r="H126" s="567"/>
      <c r="I126" s="568"/>
      <c r="J126" s="263"/>
      <c r="K126" s="252">
        <f t="shared" si="12"/>
        <v>0</v>
      </c>
      <c r="L126" s="267"/>
      <c r="M126" s="305"/>
      <c r="N126" s="257">
        <f t="shared" si="13"/>
        <v>0</v>
      </c>
      <c r="O126" s="258">
        <f t="shared" si="10"/>
        <v>0</v>
      </c>
      <c r="P126" s="257">
        <f t="shared" si="11"/>
        <v>0</v>
      </c>
      <c r="Q126" s="564"/>
      <c r="R126" s="565"/>
      <c r="S126" s="566"/>
      <c r="T126" s="242"/>
      <c r="U126" s="242"/>
      <c r="V126" s="242"/>
      <c r="W126" s="242"/>
      <c r="X126" s="242"/>
      <c r="Y126" s="242"/>
      <c r="Z126" s="242"/>
      <c r="AA126" s="242"/>
      <c r="AB126" s="242"/>
      <c r="AC126" s="242"/>
      <c r="AD126" s="242"/>
      <c r="AE126" s="242"/>
      <c r="AF126" s="242"/>
      <c r="AG126" s="242"/>
      <c r="AH126" s="242"/>
      <c r="AI126" s="242"/>
      <c r="AJ126" s="242"/>
      <c r="AK126" s="242"/>
      <c r="AL126" s="242"/>
      <c r="AM126" s="242"/>
      <c r="AN126" s="242"/>
      <c r="AO126" s="242"/>
      <c r="AP126" s="242"/>
      <c r="AQ126" s="242"/>
      <c r="AR126" s="242"/>
      <c r="AS126" s="242"/>
      <c r="AT126" s="242"/>
      <c r="AU126" s="242"/>
      <c r="AV126" s="242"/>
      <c r="AW126" s="242"/>
      <c r="AX126" s="242"/>
      <c r="AY126" s="242"/>
      <c r="AZ126" s="242"/>
      <c r="BA126" s="242"/>
      <c r="BB126" s="242"/>
      <c r="BC126" s="242"/>
      <c r="BD126" s="242"/>
      <c r="BE126" s="242"/>
      <c r="BF126" s="242"/>
      <c r="BG126" s="242"/>
      <c r="BH126" s="242"/>
      <c r="BI126" s="242"/>
      <c r="BJ126" s="242"/>
      <c r="BK126" s="242"/>
      <c r="BL126" s="242"/>
      <c r="BM126" s="242"/>
      <c r="BN126" s="242"/>
      <c r="BO126" s="242"/>
      <c r="BP126" s="242"/>
      <c r="BQ126" s="242"/>
      <c r="BR126" s="242"/>
      <c r="BS126" s="242"/>
    </row>
    <row r="127" spans="1:76" s="32" customFormat="1" ht="14.25" customHeight="1" x14ac:dyDescent="0.35">
      <c r="A127" s="260">
        <v>306</v>
      </c>
      <c r="B127" s="261"/>
      <c r="C127" s="261"/>
      <c r="D127" s="285">
        <v>0</v>
      </c>
      <c r="E127" s="286">
        <f t="shared" si="9"/>
        <v>0</v>
      </c>
      <c r="F127" s="264"/>
      <c r="G127" s="264"/>
      <c r="H127" s="567"/>
      <c r="I127" s="568"/>
      <c r="J127" s="263"/>
      <c r="K127" s="252">
        <f t="shared" si="12"/>
        <v>0</v>
      </c>
      <c r="L127" s="267"/>
      <c r="M127" s="305"/>
      <c r="N127" s="257">
        <f t="shared" si="13"/>
        <v>0</v>
      </c>
      <c r="O127" s="258">
        <f t="shared" si="10"/>
        <v>0</v>
      </c>
      <c r="P127" s="257">
        <f t="shared" si="11"/>
        <v>0</v>
      </c>
      <c r="Q127" s="564"/>
      <c r="R127" s="565"/>
      <c r="S127" s="566"/>
      <c r="T127" s="242"/>
      <c r="U127" s="242"/>
      <c r="V127" s="242"/>
      <c r="W127" s="242"/>
      <c r="X127" s="242"/>
      <c r="Y127" s="242"/>
      <c r="Z127" s="242"/>
      <c r="AA127" s="242"/>
      <c r="AB127" s="242"/>
      <c r="AC127" s="242"/>
      <c r="AD127" s="242"/>
      <c r="AE127" s="242"/>
      <c r="AF127" s="242"/>
      <c r="AG127" s="242"/>
      <c r="AH127" s="242"/>
      <c r="AI127" s="242"/>
      <c r="AJ127" s="242"/>
      <c r="AK127" s="242"/>
      <c r="AL127" s="242"/>
      <c r="AM127" s="242"/>
      <c r="AN127" s="242"/>
      <c r="AO127" s="242"/>
      <c r="AP127" s="242"/>
      <c r="AQ127" s="242"/>
      <c r="AR127" s="242"/>
      <c r="AS127" s="242"/>
      <c r="AT127" s="242"/>
      <c r="AU127" s="242"/>
      <c r="AV127" s="242"/>
      <c r="AW127" s="242"/>
      <c r="AX127" s="242"/>
      <c r="AY127" s="242"/>
      <c r="AZ127" s="242"/>
      <c r="BA127" s="242"/>
      <c r="BB127" s="242"/>
      <c r="BC127" s="242"/>
      <c r="BD127" s="242"/>
      <c r="BE127" s="242"/>
      <c r="BF127" s="242"/>
      <c r="BG127" s="242"/>
      <c r="BH127" s="242"/>
      <c r="BI127" s="242"/>
      <c r="BJ127" s="242"/>
      <c r="BK127" s="242"/>
      <c r="BL127" s="242"/>
      <c r="BM127" s="242"/>
      <c r="BN127" s="242"/>
      <c r="BO127" s="242"/>
      <c r="BP127" s="242"/>
      <c r="BQ127" s="242"/>
      <c r="BR127" s="242"/>
      <c r="BS127" s="242"/>
    </row>
    <row r="128" spans="1:76" s="32" customFormat="1" ht="14.25" customHeight="1" x14ac:dyDescent="0.35">
      <c r="A128" s="260">
        <v>307</v>
      </c>
      <c r="B128" s="261"/>
      <c r="C128" s="261"/>
      <c r="D128" s="285">
        <v>0</v>
      </c>
      <c r="E128" s="286">
        <f t="shared" si="9"/>
        <v>0</v>
      </c>
      <c r="F128" s="264"/>
      <c r="G128" s="264"/>
      <c r="H128" s="567"/>
      <c r="I128" s="568"/>
      <c r="J128" s="263"/>
      <c r="K128" s="252">
        <f t="shared" si="12"/>
        <v>0</v>
      </c>
      <c r="L128" s="267"/>
      <c r="M128" s="305"/>
      <c r="N128" s="257">
        <f t="shared" si="13"/>
        <v>0</v>
      </c>
      <c r="O128" s="258">
        <f t="shared" si="10"/>
        <v>0</v>
      </c>
      <c r="P128" s="257">
        <f t="shared" si="11"/>
        <v>0</v>
      </c>
      <c r="Q128" s="564"/>
      <c r="R128" s="565"/>
      <c r="S128" s="566"/>
      <c r="T128" s="242"/>
      <c r="U128" s="242"/>
      <c r="V128" s="242"/>
      <c r="W128" s="242"/>
      <c r="X128" s="242"/>
      <c r="Y128" s="242"/>
      <c r="Z128" s="242"/>
      <c r="AA128" s="242"/>
      <c r="AB128" s="242"/>
      <c r="AC128" s="242"/>
      <c r="AD128" s="242"/>
      <c r="AE128" s="242"/>
      <c r="AF128" s="242"/>
      <c r="AG128" s="242"/>
      <c r="AH128" s="242"/>
      <c r="AI128" s="242"/>
      <c r="AJ128" s="242"/>
      <c r="AK128" s="242"/>
      <c r="AL128" s="242"/>
      <c r="AM128" s="242"/>
      <c r="AN128" s="242"/>
      <c r="AO128" s="242"/>
      <c r="AP128" s="242"/>
      <c r="AQ128" s="242"/>
      <c r="AR128" s="242"/>
      <c r="AS128" s="242"/>
      <c r="AT128" s="242"/>
      <c r="AU128" s="242"/>
      <c r="AV128" s="242"/>
      <c r="AW128" s="242"/>
      <c r="AX128" s="242"/>
      <c r="AY128" s="242"/>
      <c r="AZ128" s="242"/>
      <c r="BA128" s="242"/>
      <c r="BB128" s="242"/>
      <c r="BC128" s="242"/>
      <c r="BD128" s="242"/>
      <c r="BE128" s="242"/>
      <c r="BF128" s="242"/>
      <c r="BG128" s="242"/>
      <c r="BH128" s="242"/>
      <c r="BI128" s="242"/>
      <c r="BJ128" s="242"/>
      <c r="BK128" s="242"/>
      <c r="BL128" s="242"/>
      <c r="BM128" s="242"/>
      <c r="BN128" s="242"/>
      <c r="BO128" s="242"/>
      <c r="BP128" s="242"/>
      <c r="BQ128" s="242"/>
      <c r="BR128" s="242"/>
      <c r="BS128" s="242"/>
    </row>
    <row r="129" spans="1:71" s="32" customFormat="1" ht="14.25" customHeight="1" x14ac:dyDescent="0.35">
      <c r="A129" s="260">
        <v>308</v>
      </c>
      <c r="B129" s="261"/>
      <c r="C129" s="261"/>
      <c r="D129" s="285">
        <v>0</v>
      </c>
      <c r="E129" s="286">
        <f t="shared" si="9"/>
        <v>0</v>
      </c>
      <c r="F129" s="264"/>
      <c r="G129" s="264"/>
      <c r="H129" s="567"/>
      <c r="I129" s="568"/>
      <c r="J129" s="263"/>
      <c r="K129" s="252">
        <f t="shared" si="12"/>
        <v>0</v>
      </c>
      <c r="L129" s="267"/>
      <c r="M129" s="305"/>
      <c r="N129" s="257">
        <f t="shared" si="13"/>
        <v>0</v>
      </c>
      <c r="O129" s="258">
        <f t="shared" si="10"/>
        <v>0</v>
      </c>
      <c r="P129" s="257">
        <f t="shared" si="11"/>
        <v>0</v>
      </c>
      <c r="Q129" s="564"/>
      <c r="R129" s="565"/>
      <c r="S129" s="566"/>
      <c r="T129" s="242"/>
      <c r="U129" s="242"/>
      <c r="V129" s="242"/>
      <c r="W129" s="242"/>
      <c r="X129" s="242"/>
      <c r="Y129" s="242"/>
      <c r="Z129" s="242"/>
      <c r="AA129" s="242"/>
      <c r="AB129" s="242"/>
      <c r="AC129" s="242"/>
      <c r="AD129" s="242"/>
      <c r="AE129" s="242"/>
      <c r="AF129" s="242"/>
      <c r="AG129" s="242"/>
      <c r="AH129" s="242"/>
      <c r="AI129" s="242"/>
      <c r="AJ129" s="242"/>
      <c r="AK129" s="242"/>
      <c r="AL129" s="242"/>
      <c r="AM129" s="242"/>
      <c r="AN129" s="242"/>
      <c r="AO129" s="242"/>
      <c r="AP129" s="242"/>
      <c r="AQ129" s="242"/>
      <c r="AR129" s="242"/>
      <c r="AS129" s="242"/>
      <c r="AT129" s="242"/>
      <c r="AU129" s="242"/>
      <c r="AV129" s="242"/>
      <c r="AW129" s="242"/>
      <c r="AX129" s="242"/>
      <c r="AY129" s="242"/>
      <c r="AZ129" s="242"/>
      <c r="BA129" s="242"/>
      <c r="BB129" s="242"/>
      <c r="BC129" s="242"/>
      <c r="BD129" s="242"/>
      <c r="BE129" s="242"/>
      <c r="BF129" s="242"/>
      <c r="BG129" s="242"/>
      <c r="BH129" s="242"/>
      <c r="BI129" s="242"/>
      <c r="BJ129" s="242"/>
      <c r="BK129" s="242"/>
      <c r="BL129" s="242"/>
      <c r="BM129" s="242"/>
      <c r="BN129" s="242"/>
      <c r="BO129" s="242"/>
      <c r="BP129" s="242"/>
      <c r="BQ129" s="242"/>
      <c r="BR129" s="242"/>
      <c r="BS129" s="242"/>
    </row>
    <row r="130" spans="1:71" s="32" customFormat="1" ht="14.25" customHeight="1" x14ac:dyDescent="0.35">
      <c r="A130" s="260">
        <v>309</v>
      </c>
      <c r="B130" s="261"/>
      <c r="C130" s="261"/>
      <c r="D130" s="285">
        <v>0</v>
      </c>
      <c r="E130" s="286">
        <f t="shared" si="9"/>
        <v>0</v>
      </c>
      <c r="F130" s="264"/>
      <c r="G130" s="264"/>
      <c r="H130" s="567"/>
      <c r="I130" s="568"/>
      <c r="J130" s="263"/>
      <c r="K130" s="252">
        <f t="shared" si="12"/>
        <v>0</v>
      </c>
      <c r="L130" s="267"/>
      <c r="M130" s="305"/>
      <c r="N130" s="257">
        <f t="shared" si="13"/>
        <v>0</v>
      </c>
      <c r="O130" s="258">
        <f t="shared" si="10"/>
        <v>0</v>
      </c>
      <c r="P130" s="257">
        <f t="shared" si="11"/>
        <v>0</v>
      </c>
      <c r="Q130" s="564"/>
      <c r="R130" s="565"/>
      <c r="S130" s="566"/>
      <c r="T130" s="242"/>
      <c r="U130" s="242"/>
      <c r="V130" s="242"/>
      <c r="W130" s="242"/>
      <c r="X130" s="242"/>
      <c r="Y130" s="242"/>
      <c r="Z130" s="242"/>
      <c r="AA130" s="242"/>
      <c r="AB130" s="242"/>
      <c r="AC130" s="242"/>
      <c r="AD130" s="242"/>
      <c r="AE130" s="242"/>
      <c r="AF130" s="242"/>
      <c r="AG130" s="242"/>
      <c r="AH130" s="242"/>
      <c r="AI130" s="242"/>
      <c r="AJ130" s="242"/>
      <c r="AK130" s="242"/>
      <c r="AL130" s="242"/>
      <c r="AM130" s="242"/>
      <c r="AN130" s="242"/>
      <c r="AO130" s="242"/>
      <c r="AP130" s="242"/>
      <c r="AQ130" s="242"/>
      <c r="AR130" s="242"/>
      <c r="AS130" s="242"/>
      <c r="AT130" s="242"/>
      <c r="AU130" s="242"/>
      <c r="AV130" s="242"/>
      <c r="AW130" s="242"/>
      <c r="AX130" s="242"/>
      <c r="AY130" s="242"/>
      <c r="AZ130" s="242"/>
      <c r="BA130" s="242"/>
      <c r="BB130" s="242"/>
      <c r="BC130" s="242"/>
      <c r="BD130" s="242"/>
      <c r="BE130" s="242"/>
      <c r="BF130" s="242"/>
      <c r="BG130" s="242"/>
      <c r="BH130" s="242"/>
      <c r="BI130" s="242"/>
      <c r="BJ130" s="242"/>
      <c r="BK130" s="242"/>
      <c r="BL130" s="242"/>
      <c r="BM130" s="242"/>
      <c r="BN130" s="242"/>
      <c r="BO130" s="242"/>
      <c r="BP130" s="242"/>
      <c r="BQ130" s="242"/>
      <c r="BR130" s="242"/>
      <c r="BS130" s="242"/>
    </row>
    <row r="131" spans="1:71" s="32" customFormat="1" ht="14.25" customHeight="1" x14ac:dyDescent="0.35">
      <c r="A131" s="260">
        <v>310</v>
      </c>
      <c r="B131" s="261"/>
      <c r="C131" s="261"/>
      <c r="D131" s="285">
        <v>0</v>
      </c>
      <c r="E131" s="286">
        <f t="shared" si="9"/>
        <v>0</v>
      </c>
      <c r="F131" s="264"/>
      <c r="G131" s="264"/>
      <c r="H131" s="567"/>
      <c r="I131" s="568"/>
      <c r="J131" s="263"/>
      <c r="K131" s="252">
        <f t="shared" si="12"/>
        <v>0</v>
      </c>
      <c r="L131" s="267"/>
      <c r="M131" s="305"/>
      <c r="N131" s="257">
        <f t="shared" si="13"/>
        <v>0</v>
      </c>
      <c r="O131" s="258">
        <f t="shared" si="10"/>
        <v>0</v>
      </c>
      <c r="P131" s="257">
        <f t="shared" si="11"/>
        <v>0</v>
      </c>
      <c r="Q131" s="564"/>
      <c r="R131" s="565"/>
      <c r="S131" s="566"/>
      <c r="T131" s="242"/>
      <c r="U131" s="242"/>
      <c r="V131" s="242"/>
      <c r="W131" s="242"/>
      <c r="X131" s="242"/>
      <c r="Y131" s="242"/>
      <c r="Z131" s="242"/>
      <c r="AA131" s="242"/>
      <c r="AB131" s="242"/>
      <c r="AC131" s="242"/>
      <c r="AD131" s="242"/>
      <c r="AE131" s="242"/>
      <c r="AF131" s="242"/>
      <c r="AG131" s="242"/>
      <c r="AH131" s="242"/>
      <c r="AI131" s="242"/>
      <c r="AJ131" s="242"/>
      <c r="AK131" s="242"/>
      <c r="AL131" s="242"/>
      <c r="AM131" s="242"/>
      <c r="AN131" s="242"/>
      <c r="AO131" s="242"/>
      <c r="AP131" s="242"/>
      <c r="AQ131" s="242"/>
      <c r="AR131" s="242"/>
      <c r="AS131" s="242"/>
      <c r="AT131" s="242"/>
      <c r="AU131" s="242"/>
      <c r="AV131" s="242"/>
      <c r="AW131" s="242"/>
      <c r="AX131" s="242"/>
      <c r="AY131" s="242"/>
      <c r="AZ131" s="242"/>
      <c r="BA131" s="242"/>
      <c r="BB131" s="242"/>
      <c r="BC131" s="242"/>
      <c r="BD131" s="242"/>
      <c r="BE131" s="242"/>
      <c r="BF131" s="242"/>
      <c r="BG131" s="242"/>
      <c r="BH131" s="242"/>
      <c r="BI131" s="242"/>
      <c r="BJ131" s="242"/>
      <c r="BK131" s="242"/>
      <c r="BL131" s="242"/>
      <c r="BM131" s="242"/>
      <c r="BN131" s="242"/>
      <c r="BO131" s="242"/>
      <c r="BP131" s="242"/>
      <c r="BQ131" s="242"/>
      <c r="BR131" s="242"/>
      <c r="BS131" s="242"/>
    </row>
    <row r="132" spans="1:71" s="32" customFormat="1" ht="14.25" customHeight="1" x14ac:dyDescent="0.35">
      <c r="A132" s="260">
        <v>311</v>
      </c>
      <c r="B132" s="261"/>
      <c r="C132" s="261"/>
      <c r="D132" s="285">
        <v>0</v>
      </c>
      <c r="E132" s="286">
        <f t="shared" si="9"/>
        <v>0</v>
      </c>
      <c r="F132" s="264"/>
      <c r="G132" s="264"/>
      <c r="H132" s="567"/>
      <c r="I132" s="568"/>
      <c r="J132" s="263"/>
      <c r="K132" s="252">
        <f t="shared" si="12"/>
        <v>0</v>
      </c>
      <c r="L132" s="267"/>
      <c r="M132" s="305"/>
      <c r="N132" s="257">
        <f t="shared" si="13"/>
        <v>0</v>
      </c>
      <c r="O132" s="258">
        <f t="shared" si="10"/>
        <v>0</v>
      </c>
      <c r="P132" s="257">
        <f t="shared" si="11"/>
        <v>0</v>
      </c>
      <c r="Q132" s="564"/>
      <c r="R132" s="565"/>
      <c r="S132" s="566"/>
      <c r="T132" s="242"/>
      <c r="U132" s="242"/>
      <c r="V132" s="242"/>
      <c r="W132" s="242"/>
      <c r="X132" s="242"/>
      <c r="Y132" s="242"/>
      <c r="Z132" s="242"/>
      <c r="AA132" s="242"/>
      <c r="AB132" s="242"/>
      <c r="AC132" s="242"/>
      <c r="AD132" s="242"/>
      <c r="AE132" s="242"/>
      <c r="AF132" s="242"/>
      <c r="AG132" s="242"/>
      <c r="AH132" s="242"/>
      <c r="AI132" s="242"/>
      <c r="AJ132" s="242"/>
      <c r="AK132" s="242"/>
      <c r="AL132" s="242"/>
      <c r="AM132" s="242"/>
      <c r="AN132" s="242"/>
      <c r="AO132" s="242"/>
      <c r="AP132" s="242"/>
      <c r="AQ132" s="242"/>
      <c r="AR132" s="242"/>
      <c r="AS132" s="242"/>
      <c r="AT132" s="242"/>
      <c r="AU132" s="242"/>
      <c r="AV132" s="242"/>
      <c r="AW132" s="242"/>
      <c r="AX132" s="242"/>
      <c r="AY132" s="242"/>
      <c r="AZ132" s="242"/>
      <c r="BA132" s="242"/>
      <c r="BB132" s="242"/>
      <c r="BC132" s="242"/>
      <c r="BD132" s="242"/>
      <c r="BE132" s="242"/>
      <c r="BF132" s="242"/>
      <c r="BG132" s="242"/>
      <c r="BH132" s="242"/>
      <c r="BI132" s="242"/>
      <c r="BJ132" s="242"/>
      <c r="BK132" s="242"/>
      <c r="BL132" s="242"/>
      <c r="BM132" s="242"/>
      <c r="BN132" s="242"/>
      <c r="BO132" s="242"/>
      <c r="BP132" s="242"/>
      <c r="BQ132" s="242"/>
      <c r="BR132" s="242"/>
      <c r="BS132" s="242"/>
    </row>
    <row r="133" spans="1:71" s="32" customFormat="1" ht="14.25" customHeight="1" x14ac:dyDescent="0.35">
      <c r="A133" s="260">
        <v>312</v>
      </c>
      <c r="B133" s="261"/>
      <c r="C133" s="261"/>
      <c r="D133" s="285">
        <v>0</v>
      </c>
      <c r="E133" s="286">
        <f t="shared" si="9"/>
        <v>0</v>
      </c>
      <c r="F133" s="264"/>
      <c r="G133" s="264"/>
      <c r="H133" s="567"/>
      <c r="I133" s="568"/>
      <c r="J133" s="263"/>
      <c r="K133" s="252">
        <f t="shared" si="12"/>
        <v>0</v>
      </c>
      <c r="L133" s="267"/>
      <c r="M133" s="305"/>
      <c r="N133" s="257">
        <f t="shared" si="13"/>
        <v>0</v>
      </c>
      <c r="O133" s="258">
        <f t="shared" si="10"/>
        <v>0</v>
      </c>
      <c r="P133" s="257">
        <f t="shared" si="11"/>
        <v>0</v>
      </c>
      <c r="Q133" s="564"/>
      <c r="R133" s="565"/>
      <c r="S133" s="566"/>
      <c r="T133" s="242"/>
      <c r="U133" s="242"/>
      <c r="V133" s="242"/>
      <c r="W133" s="242"/>
      <c r="X133" s="242"/>
      <c r="Y133" s="242"/>
      <c r="Z133" s="242"/>
      <c r="AA133" s="242"/>
      <c r="AB133" s="242"/>
      <c r="AC133" s="242"/>
      <c r="AD133" s="242"/>
      <c r="AE133" s="242"/>
      <c r="AF133" s="242"/>
      <c r="AG133" s="242"/>
      <c r="AH133" s="242"/>
      <c r="AI133" s="242"/>
      <c r="AJ133" s="242"/>
      <c r="AK133" s="242"/>
      <c r="AL133" s="242"/>
      <c r="AM133" s="242"/>
      <c r="AN133" s="242"/>
      <c r="AO133" s="242"/>
      <c r="AP133" s="242"/>
      <c r="AQ133" s="242"/>
      <c r="AR133" s="242"/>
      <c r="AS133" s="242"/>
      <c r="AT133" s="242"/>
      <c r="AU133" s="242"/>
      <c r="AV133" s="242"/>
      <c r="AW133" s="242"/>
      <c r="AX133" s="242"/>
      <c r="AY133" s="242"/>
      <c r="AZ133" s="242"/>
      <c r="BA133" s="242"/>
      <c r="BB133" s="242"/>
      <c r="BC133" s="242"/>
      <c r="BD133" s="242"/>
      <c r="BE133" s="242"/>
      <c r="BF133" s="242"/>
      <c r="BG133" s="242"/>
      <c r="BH133" s="242"/>
      <c r="BI133" s="242"/>
      <c r="BJ133" s="242"/>
      <c r="BK133" s="242"/>
      <c r="BL133" s="242"/>
      <c r="BM133" s="242"/>
      <c r="BN133" s="242"/>
      <c r="BO133" s="242"/>
      <c r="BP133" s="242"/>
      <c r="BQ133" s="242"/>
      <c r="BR133" s="242"/>
      <c r="BS133" s="242"/>
    </row>
    <row r="134" spans="1:71" s="32" customFormat="1" ht="14.25" customHeight="1" x14ac:dyDescent="0.35">
      <c r="A134" s="260">
        <v>313</v>
      </c>
      <c r="B134" s="261"/>
      <c r="C134" s="261"/>
      <c r="D134" s="285">
        <v>0</v>
      </c>
      <c r="E134" s="286">
        <f t="shared" si="9"/>
        <v>0</v>
      </c>
      <c r="F134" s="264"/>
      <c r="G134" s="264"/>
      <c r="H134" s="567"/>
      <c r="I134" s="568"/>
      <c r="J134" s="263"/>
      <c r="K134" s="252">
        <f t="shared" si="12"/>
        <v>0</v>
      </c>
      <c r="L134" s="267"/>
      <c r="M134" s="305"/>
      <c r="N134" s="257">
        <f t="shared" si="13"/>
        <v>0</v>
      </c>
      <c r="O134" s="258">
        <f t="shared" si="10"/>
        <v>0</v>
      </c>
      <c r="P134" s="257">
        <f t="shared" si="11"/>
        <v>0</v>
      </c>
      <c r="Q134" s="564"/>
      <c r="R134" s="565"/>
      <c r="S134" s="566"/>
      <c r="T134" s="242"/>
      <c r="U134" s="242"/>
      <c r="V134" s="242"/>
      <c r="W134" s="242"/>
      <c r="X134" s="242"/>
      <c r="Y134" s="242"/>
      <c r="Z134" s="242"/>
      <c r="AA134" s="242"/>
      <c r="AB134" s="242"/>
      <c r="AC134" s="242"/>
      <c r="AD134" s="242"/>
      <c r="AE134" s="242"/>
      <c r="AF134" s="242"/>
      <c r="AG134" s="242"/>
      <c r="AH134" s="242"/>
      <c r="AI134" s="242"/>
      <c r="AJ134" s="242"/>
      <c r="AK134" s="242"/>
      <c r="AL134" s="242"/>
      <c r="AM134" s="242"/>
      <c r="AN134" s="242"/>
      <c r="AO134" s="242"/>
      <c r="AP134" s="242"/>
      <c r="AQ134" s="242"/>
      <c r="AR134" s="242"/>
      <c r="AS134" s="242"/>
      <c r="AT134" s="242"/>
      <c r="AU134" s="242"/>
      <c r="AV134" s="242"/>
      <c r="AW134" s="242"/>
      <c r="AX134" s="242"/>
      <c r="AY134" s="242"/>
      <c r="AZ134" s="242"/>
      <c r="BA134" s="242"/>
      <c r="BB134" s="242"/>
      <c r="BC134" s="242"/>
      <c r="BD134" s="242"/>
      <c r="BE134" s="242"/>
      <c r="BF134" s="242"/>
      <c r="BG134" s="242"/>
      <c r="BH134" s="242"/>
      <c r="BI134" s="242"/>
      <c r="BJ134" s="242"/>
      <c r="BK134" s="242"/>
      <c r="BL134" s="242"/>
      <c r="BM134" s="242"/>
      <c r="BN134" s="242"/>
      <c r="BO134" s="242"/>
      <c r="BP134" s="242"/>
      <c r="BQ134" s="242"/>
      <c r="BR134" s="242"/>
      <c r="BS134" s="242"/>
    </row>
    <row r="135" spans="1:71" s="32" customFormat="1" ht="14.25" customHeight="1" x14ac:dyDescent="0.35">
      <c r="A135" s="260">
        <v>314</v>
      </c>
      <c r="B135" s="261"/>
      <c r="C135" s="261"/>
      <c r="D135" s="285">
        <v>0</v>
      </c>
      <c r="E135" s="286">
        <f t="shared" si="9"/>
        <v>0</v>
      </c>
      <c r="F135" s="264"/>
      <c r="G135" s="264"/>
      <c r="H135" s="567"/>
      <c r="I135" s="568"/>
      <c r="J135" s="263"/>
      <c r="K135" s="252">
        <f t="shared" si="12"/>
        <v>0</v>
      </c>
      <c r="L135" s="267"/>
      <c r="M135" s="305"/>
      <c r="N135" s="257">
        <f t="shared" si="13"/>
        <v>0</v>
      </c>
      <c r="O135" s="258">
        <f t="shared" si="10"/>
        <v>0</v>
      </c>
      <c r="P135" s="257">
        <f t="shared" si="11"/>
        <v>0</v>
      </c>
      <c r="Q135" s="564"/>
      <c r="R135" s="565"/>
      <c r="S135" s="566"/>
      <c r="T135" s="242"/>
      <c r="U135" s="242"/>
      <c r="V135" s="242"/>
      <c r="W135" s="242"/>
      <c r="X135" s="242"/>
      <c r="Y135" s="242"/>
      <c r="Z135" s="242"/>
      <c r="AA135" s="242"/>
      <c r="AB135" s="242"/>
      <c r="AC135" s="242"/>
      <c r="AD135" s="242"/>
      <c r="AE135" s="242"/>
      <c r="AF135" s="242"/>
      <c r="AG135" s="242"/>
      <c r="AH135" s="242"/>
      <c r="AI135" s="242"/>
      <c r="AJ135" s="242"/>
      <c r="AK135" s="242"/>
      <c r="AL135" s="242"/>
      <c r="AM135" s="242"/>
      <c r="AN135" s="242"/>
      <c r="AO135" s="242"/>
      <c r="AP135" s="242"/>
      <c r="AQ135" s="242"/>
      <c r="AR135" s="242"/>
      <c r="AS135" s="242"/>
      <c r="AT135" s="242"/>
      <c r="AU135" s="242"/>
      <c r="AV135" s="242"/>
      <c r="AW135" s="242"/>
      <c r="AX135" s="242"/>
      <c r="AY135" s="242"/>
      <c r="AZ135" s="242"/>
      <c r="BA135" s="242"/>
      <c r="BB135" s="242"/>
      <c r="BC135" s="242"/>
      <c r="BD135" s="242"/>
      <c r="BE135" s="242"/>
      <c r="BF135" s="242"/>
      <c r="BG135" s="242"/>
      <c r="BH135" s="242"/>
      <c r="BI135" s="242"/>
      <c r="BJ135" s="242"/>
      <c r="BK135" s="242"/>
      <c r="BL135" s="242"/>
      <c r="BM135" s="242"/>
      <c r="BN135" s="242"/>
      <c r="BO135" s="242"/>
      <c r="BP135" s="242"/>
      <c r="BQ135" s="242"/>
      <c r="BR135" s="242"/>
      <c r="BS135" s="242"/>
    </row>
    <row r="136" spans="1:71" s="32" customFormat="1" ht="14.25" customHeight="1" x14ac:dyDescent="0.35">
      <c r="A136" s="260">
        <v>315</v>
      </c>
      <c r="B136" s="261"/>
      <c r="C136" s="261"/>
      <c r="D136" s="285">
        <v>0</v>
      </c>
      <c r="E136" s="286">
        <f t="shared" si="9"/>
        <v>0</v>
      </c>
      <c r="F136" s="264"/>
      <c r="G136" s="264"/>
      <c r="H136" s="567"/>
      <c r="I136" s="568"/>
      <c r="J136" s="263"/>
      <c r="K136" s="252">
        <f t="shared" si="12"/>
        <v>0</v>
      </c>
      <c r="L136" s="267"/>
      <c r="M136" s="305"/>
      <c r="N136" s="257">
        <f t="shared" si="13"/>
        <v>0</v>
      </c>
      <c r="O136" s="258">
        <f t="shared" si="10"/>
        <v>0</v>
      </c>
      <c r="P136" s="257">
        <f t="shared" si="11"/>
        <v>0</v>
      </c>
      <c r="Q136" s="564"/>
      <c r="R136" s="565"/>
      <c r="S136" s="566"/>
      <c r="T136" s="242"/>
      <c r="U136" s="242"/>
      <c r="V136" s="242"/>
      <c r="W136" s="242"/>
      <c r="X136" s="242"/>
      <c r="Y136" s="242"/>
      <c r="Z136" s="242"/>
      <c r="AA136" s="242"/>
      <c r="AB136" s="242"/>
      <c r="AC136" s="242"/>
      <c r="AD136" s="242"/>
      <c r="AE136" s="242"/>
      <c r="AF136" s="242"/>
      <c r="AG136" s="242"/>
      <c r="AH136" s="242"/>
      <c r="AI136" s="242"/>
      <c r="AJ136" s="242"/>
      <c r="AK136" s="242"/>
      <c r="AL136" s="242"/>
      <c r="AM136" s="242"/>
      <c r="AN136" s="242"/>
      <c r="AO136" s="242"/>
      <c r="AP136" s="242"/>
      <c r="AQ136" s="242"/>
      <c r="AR136" s="242"/>
      <c r="AS136" s="242"/>
      <c r="AT136" s="242"/>
      <c r="AU136" s="242"/>
      <c r="AV136" s="242"/>
      <c r="AW136" s="242"/>
      <c r="AX136" s="242"/>
      <c r="AY136" s="242"/>
      <c r="AZ136" s="242"/>
      <c r="BA136" s="242"/>
      <c r="BB136" s="242"/>
      <c r="BC136" s="242"/>
      <c r="BD136" s="242"/>
      <c r="BE136" s="242"/>
      <c r="BF136" s="242"/>
      <c r="BG136" s="242"/>
      <c r="BH136" s="242"/>
      <c r="BI136" s="242"/>
      <c r="BJ136" s="242"/>
      <c r="BK136" s="242"/>
      <c r="BL136" s="242"/>
      <c r="BM136" s="242"/>
      <c r="BN136" s="242"/>
      <c r="BO136" s="242"/>
      <c r="BP136" s="242"/>
      <c r="BQ136" s="242"/>
      <c r="BR136" s="242"/>
      <c r="BS136" s="242"/>
    </row>
    <row r="137" spans="1:71" s="32" customFormat="1" ht="14.25" customHeight="1" x14ac:dyDescent="0.35">
      <c r="A137" s="260">
        <v>316</v>
      </c>
      <c r="B137" s="261"/>
      <c r="C137" s="261"/>
      <c r="D137" s="285">
        <v>0</v>
      </c>
      <c r="E137" s="286">
        <f t="shared" si="9"/>
        <v>0</v>
      </c>
      <c r="F137" s="264"/>
      <c r="G137" s="264"/>
      <c r="H137" s="567"/>
      <c r="I137" s="568"/>
      <c r="J137" s="263"/>
      <c r="K137" s="252">
        <f t="shared" si="12"/>
        <v>0</v>
      </c>
      <c r="L137" s="267"/>
      <c r="M137" s="305"/>
      <c r="N137" s="257">
        <f t="shared" si="13"/>
        <v>0</v>
      </c>
      <c r="O137" s="258">
        <f t="shared" si="10"/>
        <v>0</v>
      </c>
      <c r="P137" s="257">
        <f t="shared" si="11"/>
        <v>0</v>
      </c>
      <c r="Q137" s="564"/>
      <c r="R137" s="565"/>
      <c r="S137" s="566"/>
      <c r="T137" s="242"/>
      <c r="U137" s="242"/>
      <c r="V137" s="242"/>
      <c r="W137" s="242"/>
      <c r="X137" s="242"/>
      <c r="Y137" s="242"/>
      <c r="Z137" s="242"/>
      <c r="AA137" s="242"/>
      <c r="AB137" s="242"/>
      <c r="AC137" s="242"/>
      <c r="AD137" s="242"/>
      <c r="AE137" s="242"/>
      <c r="AF137" s="242"/>
      <c r="AG137" s="242"/>
      <c r="AH137" s="242"/>
      <c r="AI137" s="242"/>
      <c r="AJ137" s="242"/>
      <c r="AK137" s="242"/>
      <c r="AL137" s="242"/>
      <c r="AM137" s="242"/>
      <c r="AN137" s="242"/>
      <c r="AO137" s="242"/>
      <c r="AP137" s="242"/>
      <c r="AQ137" s="242"/>
      <c r="AR137" s="242"/>
      <c r="AS137" s="242"/>
      <c r="AT137" s="242"/>
      <c r="AU137" s="242"/>
      <c r="AV137" s="242"/>
      <c r="AW137" s="242"/>
      <c r="AX137" s="242"/>
      <c r="AY137" s="242"/>
      <c r="AZ137" s="242"/>
      <c r="BA137" s="242"/>
      <c r="BB137" s="242"/>
      <c r="BC137" s="242"/>
      <c r="BD137" s="242"/>
      <c r="BE137" s="242"/>
      <c r="BF137" s="242"/>
      <c r="BG137" s="242"/>
      <c r="BH137" s="242"/>
      <c r="BI137" s="242"/>
      <c r="BJ137" s="242"/>
      <c r="BK137" s="242"/>
      <c r="BL137" s="242"/>
      <c r="BM137" s="242"/>
      <c r="BN137" s="242"/>
      <c r="BO137" s="242"/>
      <c r="BP137" s="242"/>
      <c r="BQ137" s="242"/>
      <c r="BR137" s="242"/>
      <c r="BS137" s="242"/>
    </row>
    <row r="138" spans="1:71" s="32" customFormat="1" ht="14.25" customHeight="1" x14ac:dyDescent="0.35">
      <c r="A138" s="260">
        <v>317</v>
      </c>
      <c r="B138" s="261"/>
      <c r="C138" s="261"/>
      <c r="D138" s="285">
        <v>0</v>
      </c>
      <c r="E138" s="286">
        <f t="shared" si="9"/>
        <v>0</v>
      </c>
      <c r="F138" s="264"/>
      <c r="G138" s="264"/>
      <c r="H138" s="567"/>
      <c r="I138" s="568"/>
      <c r="J138" s="263"/>
      <c r="K138" s="252">
        <f t="shared" si="12"/>
        <v>0</v>
      </c>
      <c r="L138" s="267"/>
      <c r="M138" s="305"/>
      <c r="N138" s="257">
        <f t="shared" si="13"/>
        <v>0</v>
      </c>
      <c r="O138" s="258">
        <f t="shared" si="10"/>
        <v>0</v>
      </c>
      <c r="P138" s="257">
        <f t="shared" si="11"/>
        <v>0</v>
      </c>
      <c r="Q138" s="564"/>
      <c r="R138" s="565"/>
      <c r="S138" s="566"/>
      <c r="T138" s="242"/>
      <c r="U138" s="242"/>
      <c r="V138" s="242"/>
      <c r="W138" s="242"/>
      <c r="X138" s="242"/>
      <c r="Y138" s="242"/>
      <c r="Z138" s="242"/>
      <c r="AA138" s="242"/>
      <c r="AB138" s="242"/>
      <c r="AC138" s="242"/>
      <c r="AD138" s="242"/>
      <c r="AE138" s="242"/>
      <c r="AF138" s="242"/>
      <c r="AG138" s="242"/>
      <c r="AH138" s="242"/>
      <c r="AI138" s="242"/>
      <c r="AJ138" s="242"/>
      <c r="AK138" s="242"/>
      <c r="AL138" s="242"/>
      <c r="AM138" s="242"/>
      <c r="AN138" s="242"/>
      <c r="AO138" s="242"/>
      <c r="AP138" s="242"/>
      <c r="AQ138" s="242"/>
      <c r="AR138" s="242"/>
      <c r="AS138" s="242"/>
      <c r="AT138" s="242"/>
      <c r="AU138" s="242"/>
      <c r="AV138" s="242"/>
      <c r="AW138" s="242"/>
      <c r="AX138" s="242"/>
      <c r="AY138" s="242"/>
      <c r="AZ138" s="242"/>
      <c r="BA138" s="242"/>
      <c r="BB138" s="242"/>
      <c r="BC138" s="242"/>
      <c r="BD138" s="242"/>
      <c r="BE138" s="242"/>
      <c r="BF138" s="242"/>
      <c r="BG138" s="242"/>
      <c r="BH138" s="242"/>
      <c r="BI138" s="242"/>
      <c r="BJ138" s="242"/>
      <c r="BK138" s="242"/>
      <c r="BL138" s="242"/>
      <c r="BM138" s="242"/>
      <c r="BN138" s="242"/>
      <c r="BO138" s="242"/>
      <c r="BP138" s="242"/>
      <c r="BQ138" s="242"/>
      <c r="BR138" s="242"/>
      <c r="BS138" s="242"/>
    </row>
    <row r="139" spans="1:71" s="32" customFormat="1" ht="14.25" customHeight="1" x14ac:dyDescent="0.35">
      <c r="A139" s="260">
        <v>318</v>
      </c>
      <c r="B139" s="261"/>
      <c r="C139" s="261"/>
      <c r="D139" s="285">
        <v>0</v>
      </c>
      <c r="E139" s="286">
        <f t="shared" si="9"/>
        <v>0</v>
      </c>
      <c r="F139" s="264"/>
      <c r="G139" s="264"/>
      <c r="H139" s="567"/>
      <c r="I139" s="568"/>
      <c r="J139" s="263"/>
      <c r="K139" s="252">
        <f t="shared" si="12"/>
        <v>0</v>
      </c>
      <c r="L139" s="267"/>
      <c r="M139" s="305"/>
      <c r="N139" s="257">
        <f t="shared" si="13"/>
        <v>0</v>
      </c>
      <c r="O139" s="258">
        <f t="shared" si="10"/>
        <v>0</v>
      </c>
      <c r="P139" s="257">
        <f t="shared" si="11"/>
        <v>0</v>
      </c>
      <c r="Q139" s="564"/>
      <c r="R139" s="565"/>
      <c r="S139" s="566"/>
      <c r="T139" s="242"/>
      <c r="U139" s="242"/>
      <c r="V139" s="242"/>
      <c r="W139" s="242"/>
      <c r="X139" s="242"/>
      <c r="Y139" s="242"/>
      <c r="Z139" s="242"/>
      <c r="AA139" s="242"/>
      <c r="AB139" s="242"/>
      <c r="AC139" s="242"/>
      <c r="AD139" s="242"/>
      <c r="AE139" s="242"/>
      <c r="AF139" s="242"/>
      <c r="AG139" s="242"/>
      <c r="AH139" s="242"/>
      <c r="AI139" s="242"/>
      <c r="AJ139" s="242"/>
      <c r="AK139" s="242"/>
      <c r="AL139" s="242"/>
      <c r="AM139" s="242"/>
      <c r="AN139" s="242"/>
      <c r="AO139" s="242"/>
      <c r="AP139" s="242"/>
      <c r="AQ139" s="242"/>
      <c r="AR139" s="242"/>
      <c r="AS139" s="242"/>
      <c r="AT139" s="242"/>
      <c r="AU139" s="242"/>
      <c r="AV139" s="242"/>
      <c r="AW139" s="242"/>
      <c r="AX139" s="242"/>
      <c r="AY139" s="242"/>
      <c r="AZ139" s="242"/>
      <c r="BA139" s="242"/>
      <c r="BB139" s="242"/>
      <c r="BC139" s="242"/>
      <c r="BD139" s="242"/>
      <c r="BE139" s="242"/>
      <c r="BF139" s="242"/>
      <c r="BG139" s="242"/>
      <c r="BH139" s="242"/>
      <c r="BI139" s="242"/>
      <c r="BJ139" s="242"/>
      <c r="BK139" s="242"/>
      <c r="BL139" s="242"/>
      <c r="BM139" s="242"/>
      <c r="BN139" s="242"/>
      <c r="BO139" s="242"/>
      <c r="BP139" s="242"/>
      <c r="BQ139" s="242"/>
      <c r="BR139" s="242"/>
      <c r="BS139" s="242"/>
    </row>
    <row r="140" spans="1:71" s="32" customFormat="1" ht="14.25" customHeight="1" x14ac:dyDescent="0.35">
      <c r="A140" s="260">
        <v>319</v>
      </c>
      <c r="B140" s="261"/>
      <c r="C140" s="261"/>
      <c r="D140" s="285">
        <v>0</v>
      </c>
      <c r="E140" s="286">
        <f t="shared" si="9"/>
        <v>0</v>
      </c>
      <c r="F140" s="264"/>
      <c r="G140" s="264"/>
      <c r="H140" s="567"/>
      <c r="I140" s="568"/>
      <c r="J140" s="263"/>
      <c r="K140" s="252">
        <f t="shared" si="12"/>
        <v>0</v>
      </c>
      <c r="L140" s="267"/>
      <c r="M140" s="305"/>
      <c r="N140" s="257">
        <f t="shared" si="13"/>
        <v>0</v>
      </c>
      <c r="O140" s="258">
        <f t="shared" si="10"/>
        <v>0</v>
      </c>
      <c r="P140" s="257">
        <f t="shared" si="11"/>
        <v>0</v>
      </c>
      <c r="Q140" s="564"/>
      <c r="R140" s="565"/>
      <c r="S140" s="566"/>
      <c r="T140" s="242"/>
      <c r="U140" s="242"/>
      <c r="V140" s="242"/>
      <c r="W140" s="242"/>
      <c r="X140" s="242"/>
      <c r="Y140" s="242"/>
      <c r="Z140" s="242"/>
      <c r="AA140" s="242"/>
      <c r="AB140" s="242"/>
      <c r="AC140" s="242"/>
      <c r="AD140" s="242"/>
      <c r="AE140" s="242"/>
      <c r="AF140" s="242"/>
      <c r="AG140" s="242"/>
      <c r="AH140" s="242"/>
      <c r="AI140" s="242"/>
      <c r="AJ140" s="242"/>
      <c r="AK140" s="242"/>
      <c r="AL140" s="242"/>
      <c r="AM140" s="242"/>
      <c r="AN140" s="242"/>
      <c r="AO140" s="242"/>
      <c r="AP140" s="242"/>
      <c r="AQ140" s="242"/>
      <c r="AR140" s="242"/>
      <c r="AS140" s="242"/>
      <c r="AT140" s="242"/>
      <c r="AU140" s="242"/>
      <c r="AV140" s="242"/>
      <c r="AW140" s="242"/>
      <c r="AX140" s="242"/>
      <c r="AY140" s="242"/>
      <c r="AZ140" s="242"/>
      <c r="BA140" s="242"/>
      <c r="BB140" s="242"/>
      <c r="BC140" s="242"/>
      <c r="BD140" s="242"/>
      <c r="BE140" s="242"/>
      <c r="BF140" s="242"/>
      <c r="BG140" s="242"/>
      <c r="BH140" s="242"/>
      <c r="BI140" s="242"/>
      <c r="BJ140" s="242"/>
      <c r="BK140" s="242"/>
      <c r="BL140" s="242"/>
      <c r="BM140" s="242"/>
      <c r="BN140" s="242"/>
      <c r="BO140" s="242"/>
      <c r="BP140" s="242"/>
      <c r="BQ140" s="242"/>
      <c r="BR140" s="242"/>
      <c r="BS140" s="242"/>
    </row>
    <row r="141" spans="1:71" s="32" customFormat="1" ht="14.25" customHeight="1" x14ac:dyDescent="0.35">
      <c r="A141" s="260">
        <v>320</v>
      </c>
      <c r="B141" s="261"/>
      <c r="C141" s="261"/>
      <c r="D141" s="285">
        <v>0</v>
      </c>
      <c r="E141" s="286">
        <f t="shared" si="9"/>
        <v>0</v>
      </c>
      <c r="F141" s="264"/>
      <c r="G141" s="264"/>
      <c r="H141" s="567"/>
      <c r="I141" s="568"/>
      <c r="J141" s="263"/>
      <c r="K141" s="252">
        <f t="shared" si="12"/>
        <v>0</v>
      </c>
      <c r="L141" s="267"/>
      <c r="M141" s="305"/>
      <c r="N141" s="257">
        <f t="shared" si="13"/>
        <v>0</v>
      </c>
      <c r="O141" s="258">
        <f t="shared" si="10"/>
        <v>0</v>
      </c>
      <c r="P141" s="257">
        <f t="shared" si="11"/>
        <v>0</v>
      </c>
      <c r="Q141" s="564"/>
      <c r="R141" s="565"/>
      <c r="S141" s="566"/>
      <c r="T141" s="242"/>
      <c r="U141" s="242"/>
      <c r="V141" s="242"/>
      <c r="W141" s="242"/>
      <c r="X141" s="242"/>
      <c r="Y141" s="242"/>
      <c r="Z141" s="242"/>
      <c r="AA141" s="242"/>
      <c r="AB141" s="242"/>
      <c r="AC141" s="242"/>
      <c r="AD141" s="242"/>
      <c r="AE141" s="242"/>
      <c r="AF141" s="242"/>
      <c r="AG141" s="242"/>
      <c r="AH141" s="242"/>
      <c r="AI141" s="242"/>
      <c r="AJ141" s="242"/>
      <c r="AK141" s="242"/>
      <c r="AL141" s="242"/>
      <c r="AM141" s="242"/>
      <c r="AN141" s="242"/>
      <c r="AO141" s="242"/>
      <c r="AP141" s="242"/>
      <c r="AQ141" s="242"/>
      <c r="AR141" s="242"/>
      <c r="AS141" s="242"/>
      <c r="AT141" s="242"/>
      <c r="AU141" s="242"/>
      <c r="AV141" s="242"/>
      <c r="AW141" s="242"/>
      <c r="AX141" s="242"/>
      <c r="AY141" s="242"/>
      <c r="AZ141" s="242"/>
      <c r="BA141" s="242"/>
      <c r="BB141" s="242"/>
      <c r="BC141" s="242"/>
      <c r="BD141" s="242"/>
      <c r="BE141" s="242"/>
      <c r="BF141" s="242"/>
      <c r="BG141" s="242"/>
      <c r="BH141" s="242"/>
      <c r="BI141" s="242"/>
      <c r="BJ141" s="242"/>
      <c r="BK141" s="242"/>
      <c r="BL141" s="242"/>
      <c r="BM141" s="242"/>
      <c r="BN141" s="242"/>
      <c r="BO141" s="242"/>
      <c r="BP141" s="242"/>
      <c r="BQ141" s="242"/>
      <c r="BR141" s="242"/>
      <c r="BS141" s="242"/>
    </row>
    <row r="142" spans="1:71" s="32" customFormat="1" ht="14.25" customHeight="1" x14ac:dyDescent="0.35">
      <c r="A142" s="260">
        <v>321</v>
      </c>
      <c r="B142" s="261"/>
      <c r="C142" s="261"/>
      <c r="D142" s="285">
        <v>0</v>
      </c>
      <c r="E142" s="286">
        <f t="shared" si="9"/>
        <v>0</v>
      </c>
      <c r="F142" s="264"/>
      <c r="G142" s="264"/>
      <c r="H142" s="567"/>
      <c r="I142" s="568"/>
      <c r="J142" s="263"/>
      <c r="K142" s="252">
        <f t="shared" si="12"/>
        <v>0</v>
      </c>
      <c r="L142" s="267"/>
      <c r="M142" s="305"/>
      <c r="N142" s="257">
        <f t="shared" si="13"/>
        <v>0</v>
      </c>
      <c r="O142" s="258">
        <f t="shared" si="10"/>
        <v>0</v>
      </c>
      <c r="P142" s="257">
        <f t="shared" si="11"/>
        <v>0</v>
      </c>
      <c r="Q142" s="564"/>
      <c r="R142" s="565"/>
      <c r="S142" s="566"/>
      <c r="T142" s="242"/>
      <c r="U142" s="242"/>
      <c r="V142" s="242"/>
      <c r="W142" s="242"/>
      <c r="X142" s="242"/>
      <c r="Y142" s="242"/>
      <c r="Z142" s="242"/>
      <c r="AA142" s="242"/>
      <c r="AB142" s="242"/>
      <c r="AC142" s="242"/>
      <c r="AD142" s="242"/>
      <c r="AE142" s="242"/>
      <c r="AF142" s="242"/>
      <c r="AG142" s="242"/>
      <c r="AH142" s="242"/>
      <c r="AI142" s="242"/>
      <c r="AJ142" s="242"/>
      <c r="AK142" s="242"/>
      <c r="AL142" s="242"/>
      <c r="AM142" s="242"/>
      <c r="AN142" s="242"/>
      <c r="AO142" s="242"/>
      <c r="AP142" s="242"/>
      <c r="AQ142" s="242"/>
      <c r="AR142" s="242"/>
      <c r="AS142" s="242"/>
      <c r="AT142" s="242"/>
      <c r="AU142" s="242"/>
      <c r="AV142" s="242"/>
      <c r="AW142" s="242"/>
      <c r="AX142" s="242"/>
      <c r="AY142" s="242"/>
      <c r="AZ142" s="242"/>
      <c r="BA142" s="242"/>
      <c r="BB142" s="242"/>
      <c r="BC142" s="242"/>
      <c r="BD142" s="242"/>
      <c r="BE142" s="242"/>
      <c r="BF142" s="242"/>
      <c r="BG142" s="242"/>
      <c r="BH142" s="242"/>
      <c r="BI142" s="242"/>
      <c r="BJ142" s="242"/>
      <c r="BK142" s="242"/>
      <c r="BL142" s="242"/>
      <c r="BM142" s="242"/>
      <c r="BN142" s="242"/>
      <c r="BO142" s="242"/>
      <c r="BP142" s="242"/>
      <c r="BQ142" s="242"/>
      <c r="BR142" s="242"/>
      <c r="BS142" s="242"/>
    </row>
    <row r="143" spans="1:71" s="32" customFormat="1" ht="14.25" customHeight="1" x14ac:dyDescent="0.35">
      <c r="A143" s="260">
        <v>322</v>
      </c>
      <c r="B143" s="261"/>
      <c r="C143" s="261"/>
      <c r="D143" s="285">
        <v>0</v>
      </c>
      <c r="E143" s="286">
        <f t="shared" si="9"/>
        <v>0</v>
      </c>
      <c r="F143" s="264"/>
      <c r="G143" s="264"/>
      <c r="H143" s="567"/>
      <c r="I143" s="568"/>
      <c r="J143" s="263"/>
      <c r="K143" s="252">
        <f t="shared" si="12"/>
        <v>0</v>
      </c>
      <c r="L143" s="267"/>
      <c r="M143" s="305"/>
      <c r="N143" s="257">
        <f t="shared" si="13"/>
        <v>0</v>
      </c>
      <c r="O143" s="258">
        <f t="shared" si="10"/>
        <v>0</v>
      </c>
      <c r="P143" s="257">
        <f t="shared" si="11"/>
        <v>0</v>
      </c>
      <c r="Q143" s="564"/>
      <c r="R143" s="565"/>
      <c r="S143" s="566"/>
      <c r="T143" s="242"/>
      <c r="U143" s="242"/>
      <c r="V143" s="242"/>
      <c r="W143" s="242"/>
      <c r="X143" s="242"/>
      <c r="Y143" s="242"/>
      <c r="Z143" s="242"/>
      <c r="AA143" s="242"/>
      <c r="AB143" s="242"/>
      <c r="AC143" s="242"/>
      <c r="AD143" s="242"/>
      <c r="AE143" s="242"/>
      <c r="AF143" s="242"/>
      <c r="AG143" s="242"/>
      <c r="AH143" s="242"/>
      <c r="AI143" s="242"/>
      <c r="AJ143" s="242"/>
      <c r="AK143" s="242"/>
      <c r="AL143" s="242"/>
      <c r="AM143" s="242"/>
      <c r="AN143" s="242"/>
      <c r="AO143" s="242"/>
      <c r="AP143" s="242"/>
      <c r="AQ143" s="242"/>
      <c r="AR143" s="242"/>
      <c r="AS143" s="242"/>
      <c r="AT143" s="242"/>
      <c r="AU143" s="242"/>
      <c r="AV143" s="242"/>
      <c r="AW143" s="242"/>
      <c r="AX143" s="242"/>
      <c r="AY143" s="242"/>
      <c r="AZ143" s="242"/>
      <c r="BA143" s="242"/>
      <c r="BB143" s="242"/>
      <c r="BC143" s="242"/>
      <c r="BD143" s="242"/>
      <c r="BE143" s="242"/>
      <c r="BF143" s="242"/>
      <c r="BG143" s="242"/>
      <c r="BH143" s="242"/>
      <c r="BI143" s="242"/>
      <c r="BJ143" s="242"/>
      <c r="BK143" s="242"/>
      <c r="BL143" s="242"/>
      <c r="BM143" s="242"/>
      <c r="BN143" s="242"/>
      <c r="BO143" s="242"/>
      <c r="BP143" s="242"/>
      <c r="BQ143" s="242"/>
      <c r="BR143" s="242"/>
      <c r="BS143" s="242"/>
    </row>
    <row r="144" spans="1:71" s="32" customFormat="1" ht="14.25" customHeight="1" x14ac:dyDescent="0.35">
      <c r="A144" s="260">
        <v>323</v>
      </c>
      <c r="B144" s="261"/>
      <c r="C144" s="261"/>
      <c r="D144" s="285">
        <v>0</v>
      </c>
      <c r="E144" s="286">
        <f t="shared" si="9"/>
        <v>0</v>
      </c>
      <c r="F144" s="264"/>
      <c r="G144" s="264"/>
      <c r="H144" s="567"/>
      <c r="I144" s="568"/>
      <c r="J144" s="263"/>
      <c r="K144" s="252">
        <f t="shared" si="12"/>
        <v>0</v>
      </c>
      <c r="L144" s="267"/>
      <c r="M144" s="305"/>
      <c r="N144" s="257">
        <f t="shared" si="13"/>
        <v>0</v>
      </c>
      <c r="O144" s="258">
        <f t="shared" si="10"/>
        <v>0</v>
      </c>
      <c r="P144" s="257">
        <f t="shared" si="11"/>
        <v>0</v>
      </c>
      <c r="Q144" s="564"/>
      <c r="R144" s="565"/>
      <c r="S144" s="566"/>
      <c r="T144" s="242"/>
      <c r="U144" s="242"/>
      <c r="V144" s="242"/>
      <c r="W144" s="242"/>
      <c r="X144" s="242"/>
      <c r="Y144" s="242"/>
      <c r="Z144" s="242"/>
      <c r="AA144" s="242"/>
      <c r="AB144" s="242"/>
      <c r="AC144" s="242"/>
      <c r="AD144" s="242"/>
      <c r="AE144" s="242"/>
      <c r="AF144" s="242"/>
      <c r="AG144" s="242"/>
      <c r="AH144" s="242"/>
      <c r="AI144" s="242"/>
      <c r="AJ144" s="242"/>
      <c r="AK144" s="242"/>
      <c r="AL144" s="242"/>
      <c r="AM144" s="242"/>
      <c r="AN144" s="242"/>
      <c r="AO144" s="242"/>
      <c r="AP144" s="242"/>
      <c r="AQ144" s="242"/>
      <c r="AR144" s="242"/>
      <c r="AS144" s="242"/>
      <c r="AT144" s="242"/>
      <c r="AU144" s="242"/>
      <c r="AV144" s="242"/>
      <c r="AW144" s="242"/>
      <c r="AX144" s="242"/>
      <c r="AY144" s="242"/>
      <c r="AZ144" s="242"/>
      <c r="BA144" s="242"/>
      <c r="BB144" s="242"/>
      <c r="BC144" s="242"/>
      <c r="BD144" s="242"/>
      <c r="BE144" s="242"/>
      <c r="BF144" s="242"/>
      <c r="BG144" s="242"/>
      <c r="BH144" s="242"/>
      <c r="BI144" s="242"/>
      <c r="BJ144" s="242"/>
      <c r="BK144" s="242"/>
      <c r="BL144" s="242"/>
    </row>
    <row r="145" spans="1:64" s="32" customFormat="1" ht="14.25" customHeight="1" x14ac:dyDescent="0.35">
      <c r="A145" s="260">
        <v>324</v>
      </c>
      <c r="B145" s="261"/>
      <c r="C145" s="261"/>
      <c r="D145" s="285">
        <v>0</v>
      </c>
      <c r="E145" s="286">
        <f t="shared" si="9"/>
        <v>0</v>
      </c>
      <c r="F145" s="264"/>
      <c r="G145" s="264"/>
      <c r="H145" s="567"/>
      <c r="I145" s="568"/>
      <c r="J145" s="263"/>
      <c r="K145" s="252">
        <f t="shared" si="12"/>
        <v>0</v>
      </c>
      <c r="L145" s="267"/>
      <c r="M145" s="305"/>
      <c r="N145" s="257">
        <f t="shared" si="13"/>
        <v>0</v>
      </c>
      <c r="O145" s="258">
        <f t="shared" si="10"/>
        <v>0</v>
      </c>
      <c r="P145" s="257">
        <f t="shared" si="11"/>
        <v>0</v>
      </c>
      <c r="Q145" s="564"/>
      <c r="R145" s="565"/>
      <c r="S145" s="566"/>
      <c r="T145" s="242"/>
      <c r="U145" s="242"/>
      <c r="V145" s="242"/>
      <c r="W145" s="242"/>
      <c r="X145" s="242"/>
      <c r="Y145" s="242"/>
      <c r="Z145" s="242"/>
      <c r="AA145" s="242"/>
      <c r="AB145" s="242"/>
      <c r="AC145" s="242"/>
      <c r="AD145" s="242"/>
      <c r="AE145" s="242"/>
      <c r="AF145" s="242"/>
      <c r="AG145" s="242"/>
      <c r="AH145" s="242"/>
      <c r="AI145" s="242"/>
      <c r="AJ145" s="242"/>
      <c r="AK145" s="242"/>
      <c r="AL145" s="242"/>
      <c r="AM145" s="242"/>
      <c r="AN145" s="242"/>
      <c r="AO145" s="242"/>
      <c r="AP145" s="242"/>
      <c r="AQ145" s="242"/>
      <c r="AR145" s="242"/>
      <c r="AS145" s="242"/>
      <c r="AT145" s="242"/>
      <c r="AU145" s="242"/>
      <c r="AV145" s="242"/>
      <c r="AW145" s="242"/>
      <c r="AX145" s="242"/>
      <c r="AY145" s="242"/>
      <c r="AZ145" s="242"/>
      <c r="BA145" s="242"/>
      <c r="BB145" s="242"/>
      <c r="BC145" s="242"/>
      <c r="BD145" s="242"/>
      <c r="BE145" s="242"/>
      <c r="BF145" s="242"/>
      <c r="BG145" s="242"/>
      <c r="BH145" s="242"/>
      <c r="BI145" s="242"/>
      <c r="BJ145" s="242"/>
      <c r="BK145" s="242"/>
      <c r="BL145" s="242"/>
    </row>
    <row r="146" spans="1:64" s="32" customFormat="1" ht="14.25" customHeight="1" x14ac:dyDescent="0.35">
      <c r="A146" s="260">
        <v>325</v>
      </c>
      <c r="B146" s="261"/>
      <c r="C146" s="261"/>
      <c r="D146" s="285">
        <v>0</v>
      </c>
      <c r="E146" s="286">
        <f t="shared" si="9"/>
        <v>0</v>
      </c>
      <c r="F146" s="264"/>
      <c r="G146" s="264"/>
      <c r="H146" s="567"/>
      <c r="I146" s="568"/>
      <c r="J146" s="263"/>
      <c r="K146" s="252">
        <f t="shared" si="12"/>
        <v>0</v>
      </c>
      <c r="L146" s="267"/>
      <c r="M146" s="305"/>
      <c r="N146" s="257">
        <f t="shared" si="13"/>
        <v>0</v>
      </c>
      <c r="O146" s="258">
        <f t="shared" si="10"/>
        <v>0</v>
      </c>
      <c r="P146" s="257">
        <f t="shared" si="11"/>
        <v>0</v>
      </c>
      <c r="Q146" s="564"/>
      <c r="R146" s="565"/>
      <c r="S146" s="566"/>
      <c r="T146" s="242"/>
      <c r="U146" s="242"/>
      <c r="V146" s="242"/>
      <c r="W146" s="242"/>
      <c r="X146" s="242"/>
      <c r="Y146" s="242"/>
      <c r="Z146" s="242"/>
      <c r="AA146" s="242"/>
      <c r="AB146" s="242"/>
      <c r="AC146" s="242"/>
      <c r="AD146" s="242"/>
      <c r="AE146" s="242"/>
      <c r="AF146" s="242"/>
      <c r="AG146" s="242"/>
      <c r="AH146" s="242"/>
      <c r="AI146" s="242"/>
      <c r="AJ146" s="242"/>
      <c r="AK146" s="242"/>
      <c r="AL146" s="242"/>
      <c r="AM146" s="242"/>
      <c r="AN146" s="242"/>
      <c r="AO146" s="242"/>
      <c r="AP146" s="242"/>
      <c r="AQ146" s="242"/>
      <c r="AR146" s="242"/>
      <c r="AS146" s="242"/>
      <c r="AT146" s="242"/>
      <c r="AU146" s="242"/>
      <c r="AV146" s="242"/>
      <c r="AW146" s="242"/>
      <c r="AX146" s="242"/>
      <c r="AY146" s="242"/>
      <c r="AZ146" s="242"/>
      <c r="BA146" s="242"/>
      <c r="BB146" s="242"/>
      <c r="BC146" s="242"/>
      <c r="BD146" s="242"/>
      <c r="BE146" s="242"/>
      <c r="BF146" s="242"/>
      <c r="BG146" s="242"/>
      <c r="BH146" s="242"/>
      <c r="BI146" s="242"/>
      <c r="BJ146" s="242"/>
      <c r="BK146" s="242"/>
      <c r="BL146" s="242"/>
    </row>
    <row r="147" spans="1:64" s="32" customFormat="1" ht="14.25" customHeight="1" x14ac:dyDescent="0.35">
      <c r="A147" s="260">
        <v>326</v>
      </c>
      <c r="B147" s="261"/>
      <c r="C147" s="261"/>
      <c r="D147" s="285">
        <v>0</v>
      </c>
      <c r="E147" s="286">
        <f t="shared" si="9"/>
        <v>0</v>
      </c>
      <c r="F147" s="264"/>
      <c r="G147" s="264"/>
      <c r="H147" s="567"/>
      <c r="I147" s="568"/>
      <c r="J147" s="263"/>
      <c r="K147" s="252">
        <f t="shared" si="12"/>
        <v>0</v>
      </c>
      <c r="L147" s="267"/>
      <c r="M147" s="305"/>
      <c r="N147" s="257">
        <f t="shared" si="13"/>
        <v>0</v>
      </c>
      <c r="O147" s="258">
        <f t="shared" si="10"/>
        <v>0</v>
      </c>
      <c r="P147" s="257">
        <f t="shared" si="11"/>
        <v>0</v>
      </c>
      <c r="Q147" s="564"/>
      <c r="R147" s="565"/>
      <c r="S147" s="566"/>
      <c r="T147" s="242"/>
      <c r="U147" s="242"/>
      <c r="V147" s="242"/>
      <c r="W147" s="242"/>
      <c r="X147" s="242"/>
      <c r="Y147" s="242"/>
      <c r="Z147" s="242"/>
      <c r="AA147" s="242"/>
      <c r="AB147" s="242"/>
      <c r="AC147" s="242"/>
      <c r="AD147" s="242"/>
      <c r="AE147" s="242"/>
      <c r="AF147" s="242"/>
      <c r="AG147" s="242"/>
      <c r="AH147" s="242"/>
      <c r="AI147" s="242"/>
      <c r="AJ147" s="242"/>
      <c r="AK147" s="242"/>
      <c r="AL147" s="242"/>
      <c r="AM147" s="242"/>
      <c r="AN147" s="242"/>
      <c r="AO147" s="242"/>
      <c r="AP147" s="242"/>
      <c r="AQ147" s="242"/>
      <c r="AR147" s="242"/>
      <c r="AS147" s="242"/>
      <c r="AT147" s="242"/>
      <c r="AU147" s="242"/>
      <c r="AV147" s="242"/>
      <c r="AW147" s="242"/>
      <c r="AX147" s="242"/>
      <c r="AY147" s="242"/>
      <c r="AZ147" s="242"/>
      <c r="BA147" s="242"/>
      <c r="BB147" s="242"/>
      <c r="BC147" s="242"/>
      <c r="BD147" s="242"/>
      <c r="BE147" s="242"/>
      <c r="BF147" s="242"/>
      <c r="BG147" s="242"/>
      <c r="BH147" s="242"/>
      <c r="BI147" s="242"/>
      <c r="BJ147" s="242"/>
      <c r="BK147" s="242"/>
      <c r="BL147" s="242"/>
    </row>
    <row r="148" spans="1:64" s="32" customFormat="1" ht="14.25" customHeight="1" x14ac:dyDescent="0.35">
      <c r="A148" s="260">
        <v>327</v>
      </c>
      <c r="B148" s="261"/>
      <c r="C148" s="261"/>
      <c r="D148" s="285">
        <v>0</v>
      </c>
      <c r="E148" s="286">
        <f t="shared" si="9"/>
        <v>0</v>
      </c>
      <c r="F148" s="264"/>
      <c r="G148" s="264"/>
      <c r="H148" s="567"/>
      <c r="I148" s="568"/>
      <c r="J148" s="263"/>
      <c r="K148" s="252">
        <f t="shared" si="12"/>
        <v>0</v>
      </c>
      <c r="L148" s="267"/>
      <c r="M148" s="305"/>
      <c r="N148" s="257">
        <f t="shared" si="13"/>
        <v>0</v>
      </c>
      <c r="O148" s="258">
        <f t="shared" si="10"/>
        <v>0</v>
      </c>
      <c r="P148" s="257">
        <f t="shared" si="11"/>
        <v>0</v>
      </c>
      <c r="Q148" s="564"/>
      <c r="R148" s="565"/>
      <c r="S148" s="566"/>
      <c r="T148" s="242"/>
      <c r="U148" s="242"/>
      <c r="V148" s="242"/>
      <c r="W148" s="242"/>
      <c r="X148" s="242"/>
      <c r="Y148" s="242"/>
      <c r="Z148" s="242"/>
      <c r="AA148" s="242"/>
      <c r="AB148" s="242"/>
      <c r="AC148" s="242"/>
      <c r="AD148" s="242"/>
      <c r="AE148" s="242"/>
      <c r="AF148" s="242"/>
      <c r="AG148" s="242"/>
      <c r="AH148" s="242"/>
      <c r="AI148" s="242"/>
      <c r="AJ148" s="242"/>
      <c r="AK148" s="242"/>
      <c r="AL148" s="242"/>
      <c r="AM148" s="242"/>
      <c r="AN148" s="242"/>
      <c r="AO148" s="242"/>
      <c r="AP148" s="242"/>
      <c r="AQ148" s="242"/>
      <c r="AR148" s="242"/>
      <c r="AS148" s="242"/>
      <c r="AT148" s="242"/>
      <c r="AU148" s="242"/>
      <c r="AV148" s="242"/>
      <c r="AW148" s="242"/>
      <c r="AX148" s="242"/>
      <c r="AY148" s="242"/>
      <c r="AZ148" s="242"/>
      <c r="BA148" s="242"/>
      <c r="BB148" s="242"/>
      <c r="BC148" s="242"/>
      <c r="BD148" s="242"/>
      <c r="BE148" s="242"/>
      <c r="BF148" s="242"/>
      <c r="BG148" s="242"/>
      <c r="BH148" s="242"/>
      <c r="BI148" s="242"/>
      <c r="BJ148" s="242"/>
      <c r="BK148" s="242"/>
      <c r="BL148" s="242"/>
    </row>
    <row r="149" spans="1:64" s="32" customFormat="1" ht="14.25" customHeight="1" x14ac:dyDescent="0.35">
      <c r="A149" s="260">
        <v>328</v>
      </c>
      <c r="B149" s="261"/>
      <c r="C149" s="261"/>
      <c r="D149" s="285">
        <v>0</v>
      </c>
      <c r="E149" s="286">
        <f t="shared" si="9"/>
        <v>0</v>
      </c>
      <c r="F149" s="264"/>
      <c r="G149" s="264"/>
      <c r="H149" s="567"/>
      <c r="I149" s="568"/>
      <c r="J149" s="263"/>
      <c r="K149" s="252">
        <f t="shared" si="12"/>
        <v>0</v>
      </c>
      <c r="L149" s="267"/>
      <c r="M149" s="305"/>
      <c r="N149" s="257">
        <f t="shared" si="13"/>
        <v>0</v>
      </c>
      <c r="O149" s="258">
        <f t="shared" si="10"/>
        <v>0</v>
      </c>
      <c r="P149" s="257">
        <f t="shared" si="11"/>
        <v>0</v>
      </c>
      <c r="Q149" s="564"/>
      <c r="R149" s="565"/>
      <c r="S149" s="566"/>
      <c r="T149" s="242"/>
      <c r="U149" s="242"/>
      <c r="V149" s="242"/>
      <c r="W149" s="242"/>
      <c r="X149" s="242"/>
      <c r="Y149" s="242"/>
      <c r="Z149" s="242"/>
      <c r="AA149" s="242"/>
      <c r="AB149" s="242"/>
      <c r="AC149" s="242"/>
      <c r="AD149" s="242"/>
      <c r="AE149" s="242"/>
      <c r="AF149" s="242"/>
      <c r="AG149" s="242"/>
      <c r="AH149" s="242"/>
      <c r="AI149" s="242"/>
      <c r="AJ149" s="242"/>
      <c r="AK149" s="242"/>
      <c r="AL149" s="242"/>
      <c r="AM149" s="242"/>
      <c r="AN149" s="242"/>
      <c r="AO149" s="242"/>
      <c r="AP149" s="242"/>
      <c r="AQ149" s="242"/>
      <c r="AR149" s="242"/>
      <c r="AS149" s="242"/>
      <c r="AT149" s="242"/>
      <c r="AU149" s="242"/>
      <c r="AV149" s="242"/>
      <c r="AW149" s="242"/>
      <c r="AX149" s="242"/>
      <c r="AY149" s="242"/>
      <c r="AZ149" s="242"/>
      <c r="BA149" s="242"/>
      <c r="BB149" s="242"/>
      <c r="BC149" s="242"/>
      <c r="BD149" s="242"/>
      <c r="BE149" s="242"/>
      <c r="BF149" s="242"/>
      <c r="BG149" s="242"/>
      <c r="BH149" s="242"/>
      <c r="BI149" s="242"/>
      <c r="BJ149" s="242"/>
      <c r="BK149" s="242"/>
      <c r="BL149" s="242"/>
    </row>
    <row r="150" spans="1:64" s="32" customFormat="1" ht="14.25" customHeight="1" x14ac:dyDescent="0.35">
      <c r="A150" s="260">
        <v>329</v>
      </c>
      <c r="B150" s="261"/>
      <c r="C150" s="261"/>
      <c r="D150" s="285">
        <v>0</v>
      </c>
      <c r="E150" s="286">
        <f t="shared" si="9"/>
        <v>0</v>
      </c>
      <c r="F150" s="264"/>
      <c r="G150" s="264"/>
      <c r="H150" s="567"/>
      <c r="I150" s="568"/>
      <c r="J150" s="263"/>
      <c r="K150" s="252">
        <f t="shared" si="12"/>
        <v>0</v>
      </c>
      <c r="L150" s="267"/>
      <c r="M150" s="305"/>
      <c r="N150" s="257">
        <f t="shared" si="13"/>
        <v>0</v>
      </c>
      <c r="O150" s="258">
        <f t="shared" si="10"/>
        <v>0</v>
      </c>
      <c r="P150" s="257">
        <f t="shared" si="11"/>
        <v>0</v>
      </c>
      <c r="Q150" s="564"/>
      <c r="R150" s="565"/>
      <c r="S150" s="566"/>
      <c r="T150" s="242"/>
      <c r="U150" s="242"/>
      <c r="V150" s="242"/>
      <c r="W150" s="242"/>
      <c r="X150" s="242"/>
      <c r="Y150" s="242"/>
      <c r="Z150" s="242"/>
      <c r="AA150" s="242"/>
      <c r="AB150" s="242"/>
      <c r="AC150" s="242"/>
      <c r="AD150" s="242"/>
      <c r="AE150" s="242"/>
      <c r="AF150" s="242"/>
      <c r="AG150" s="242"/>
      <c r="AH150" s="242"/>
      <c r="AI150" s="242"/>
      <c r="AJ150" s="242"/>
      <c r="AK150" s="242"/>
      <c r="AL150" s="242"/>
      <c r="AM150" s="242"/>
      <c r="AN150" s="242"/>
      <c r="AO150" s="242"/>
      <c r="AP150" s="242"/>
      <c r="AQ150" s="242"/>
      <c r="AR150" s="242"/>
      <c r="AS150" s="242"/>
      <c r="AT150" s="242"/>
      <c r="AU150" s="242"/>
      <c r="AV150" s="242"/>
      <c r="AW150" s="242"/>
      <c r="AX150" s="242"/>
      <c r="AY150" s="242"/>
      <c r="AZ150" s="242"/>
      <c r="BA150" s="242"/>
      <c r="BB150" s="242"/>
      <c r="BC150" s="242"/>
      <c r="BD150" s="242"/>
      <c r="BE150" s="242"/>
      <c r="BF150" s="242"/>
      <c r="BG150" s="242"/>
      <c r="BH150" s="242"/>
      <c r="BI150" s="242"/>
      <c r="BJ150" s="242"/>
      <c r="BK150" s="242"/>
      <c r="BL150" s="242"/>
    </row>
    <row r="151" spans="1:64" s="32" customFormat="1" ht="14.25" customHeight="1" x14ac:dyDescent="0.35">
      <c r="A151" s="260">
        <v>330</v>
      </c>
      <c r="B151" s="261"/>
      <c r="C151" s="261"/>
      <c r="D151" s="285">
        <v>0</v>
      </c>
      <c r="E151" s="286">
        <f t="shared" si="9"/>
        <v>0</v>
      </c>
      <c r="F151" s="264"/>
      <c r="G151" s="264"/>
      <c r="H151" s="567"/>
      <c r="I151" s="568"/>
      <c r="J151" s="263"/>
      <c r="K151" s="252">
        <f t="shared" si="12"/>
        <v>0</v>
      </c>
      <c r="L151" s="267"/>
      <c r="M151" s="305"/>
      <c r="N151" s="257">
        <f t="shared" si="13"/>
        <v>0</v>
      </c>
      <c r="O151" s="258">
        <f t="shared" si="10"/>
        <v>0</v>
      </c>
      <c r="P151" s="257">
        <f t="shared" si="11"/>
        <v>0</v>
      </c>
      <c r="Q151" s="564"/>
      <c r="R151" s="565"/>
      <c r="S151" s="566"/>
      <c r="T151" s="242"/>
      <c r="U151" s="242"/>
      <c r="V151" s="242"/>
      <c r="W151" s="242"/>
      <c r="X151" s="242"/>
      <c r="Y151" s="242"/>
      <c r="Z151" s="242"/>
      <c r="AA151" s="242"/>
      <c r="AB151" s="242"/>
      <c r="AC151" s="242"/>
      <c r="AD151" s="242"/>
      <c r="AE151" s="242"/>
      <c r="AF151" s="242"/>
      <c r="AG151" s="242"/>
      <c r="AH151" s="242"/>
      <c r="AI151" s="242"/>
      <c r="AJ151" s="242"/>
      <c r="AK151" s="242"/>
      <c r="AL151" s="242"/>
      <c r="AM151" s="242"/>
      <c r="AN151" s="242"/>
      <c r="AO151" s="242"/>
      <c r="AP151" s="242"/>
      <c r="AQ151" s="242"/>
      <c r="AR151" s="242"/>
      <c r="AS151" s="242"/>
      <c r="AT151" s="242"/>
      <c r="AU151" s="242"/>
      <c r="AV151" s="242"/>
      <c r="AW151" s="242"/>
      <c r="AX151" s="242"/>
      <c r="AY151" s="242"/>
      <c r="AZ151" s="242"/>
      <c r="BA151" s="242"/>
      <c r="BB151" s="242"/>
      <c r="BC151" s="242"/>
      <c r="BD151" s="242"/>
      <c r="BE151" s="242"/>
      <c r="BF151" s="242"/>
      <c r="BG151" s="242"/>
      <c r="BH151" s="242"/>
      <c r="BI151" s="242"/>
      <c r="BJ151" s="242"/>
      <c r="BK151" s="242"/>
      <c r="BL151" s="242"/>
    </row>
    <row r="152" spans="1:64" s="32" customFormat="1" ht="14.25" customHeight="1" x14ac:dyDescent="0.35">
      <c r="A152" s="260">
        <v>331</v>
      </c>
      <c r="B152" s="261"/>
      <c r="C152" s="261"/>
      <c r="D152" s="285">
        <v>0</v>
      </c>
      <c r="E152" s="286">
        <f t="shared" si="9"/>
        <v>0</v>
      </c>
      <c r="F152" s="264"/>
      <c r="G152" s="264"/>
      <c r="H152" s="567"/>
      <c r="I152" s="568"/>
      <c r="J152" s="263"/>
      <c r="K152" s="252">
        <f t="shared" si="12"/>
        <v>0</v>
      </c>
      <c r="L152" s="267"/>
      <c r="M152" s="305"/>
      <c r="N152" s="257">
        <f t="shared" si="13"/>
        <v>0</v>
      </c>
      <c r="O152" s="258">
        <f t="shared" si="10"/>
        <v>0</v>
      </c>
      <c r="P152" s="257">
        <f t="shared" si="11"/>
        <v>0</v>
      </c>
      <c r="Q152" s="564"/>
      <c r="R152" s="565"/>
      <c r="S152" s="566"/>
      <c r="T152" s="242"/>
      <c r="U152" s="242"/>
      <c r="V152" s="242"/>
      <c r="W152" s="242"/>
      <c r="X152" s="242"/>
      <c r="Y152" s="242"/>
      <c r="Z152" s="242"/>
      <c r="AA152" s="242"/>
      <c r="AB152" s="242"/>
      <c r="AC152" s="242"/>
      <c r="AD152" s="242"/>
      <c r="AE152" s="242"/>
      <c r="AF152" s="242"/>
      <c r="AG152" s="242"/>
      <c r="AH152" s="242"/>
      <c r="AI152" s="242"/>
      <c r="AJ152" s="242"/>
      <c r="AK152" s="242"/>
      <c r="AL152" s="242"/>
      <c r="AM152" s="242"/>
      <c r="AN152" s="242"/>
      <c r="AO152" s="242"/>
      <c r="AP152" s="242"/>
      <c r="AQ152" s="242"/>
      <c r="AR152" s="242"/>
      <c r="AS152" s="242"/>
      <c r="AT152" s="242"/>
      <c r="AU152" s="242"/>
      <c r="AV152" s="242"/>
      <c r="AW152" s="242"/>
      <c r="AX152" s="242"/>
      <c r="AY152" s="242"/>
      <c r="AZ152" s="242"/>
      <c r="BA152" s="242"/>
      <c r="BB152" s="242"/>
      <c r="BC152" s="242"/>
      <c r="BD152" s="242"/>
      <c r="BE152" s="242"/>
      <c r="BF152" s="242"/>
      <c r="BG152" s="242"/>
      <c r="BH152" s="242"/>
      <c r="BI152" s="242"/>
      <c r="BJ152" s="242"/>
      <c r="BK152" s="242"/>
      <c r="BL152" s="242"/>
    </row>
    <row r="153" spans="1:64" s="32" customFormat="1" ht="14.25" customHeight="1" x14ac:dyDescent="0.35">
      <c r="A153" s="260">
        <v>332</v>
      </c>
      <c r="B153" s="261"/>
      <c r="C153" s="261"/>
      <c r="D153" s="285">
        <v>0</v>
      </c>
      <c r="E153" s="286">
        <f t="shared" si="9"/>
        <v>0</v>
      </c>
      <c r="F153" s="264"/>
      <c r="G153" s="264"/>
      <c r="H153" s="567"/>
      <c r="I153" s="568"/>
      <c r="J153" s="263"/>
      <c r="K153" s="252">
        <f t="shared" si="12"/>
        <v>0</v>
      </c>
      <c r="L153" s="267"/>
      <c r="M153" s="305"/>
      <c r="N153" s="257">
        <f t="shared" si="13"/>
        <v>0</v>
      </c>
      <c r="O153" s="258">
        <f t="shared" si="10"/>
        <v>0</v>
      </c>
      <c r="P153" s="257">
        <f t="shared" si="11"/>
        <v>0</v>
      </c>
      <c r="Q153" s="564"/>
      <c r="R153" s="565"/>
      <c r="S153" s="566"/>
      <c r="T153" s="242"/>
      <c r="U153" s="242"/>
      <c r="V153" s="242"/>
      <c r="W153" s="242"/>
      <c r="X153" s="242"/>
      <c r="Y153" s="242"/>
      <c r="Z153" s="242"/>
      <c r="AA153" s="242"/>
      <c r="AB153" s="242"/>
      <c r="AC153" s="242"/>
      <c r="AD153" s="242"/>
      <c r="AE153" s="242"/>
      <c r="AF153" s="242"/>
      <c r="AG153" s="242"/>
      <c r="AH153" s="242"/>
      <c r="AI153" s="242"/>
      <c r="AJ153" s="242"/>
      <c r="AK153" s="242"/>
      <c r="AL153" s="242"/>
      <c r="AM153" s="242"/>
      <c r="AN153" s="242"/>
      <c r="AO153" s="242"/>
      <c r="AP153" s="242"/>
      <c r="AQ153" s="242"/>
      <c r="AR153" s="242"/>
      <c r="AS153" s="242"/>
      <c r="AT153" s="242"/>
      <c r="AU153" s="242"/>
      <c r="AV153" s="242"/>
      <c r="AW153" s="242"/>
      <c r="AX153" s="242"/>
      <c r="AY153" s="242"/>
      <c r="AZ153" s="242"/>
      <c r="BA153" s="242"/>
      <c r="BB153" s="242"/>
      <c r="BC153" s="242"/>
      <c r="BD153" s="242"/>
      <c r="BE153" s="242"/>
      <c r="BF153" s="242"/>
      <c r="BG153" s="242"/>
      <c r="BH153" s="242"/>
      <c r="BI153" s="242"/>
      <c r="BJ153" s="242"/>
      <c r="BK153" s="242"/>
      <c r="BL153" s="242"/>
    </row>
    <row r="154" spans="1:64" s="32" customFormat="1" ht="14.25" customHeight="1" x14ac:dyDescent="0.35">
      <c r="A154" s="260">
        <v>333</v>
      </c>
      <c r="B154" s="261"/>
      <c r="C154" s="261"/>
      <c r="D154" s="285">
        <v>0</v>
      </c>
      <c r="E154" s="286">
        <f t="shared" si="9"/>
        <v>0</v>
      </c>
      <c r="F154" s="264"/>
      <c r="G154" s="264"/>
      <c r="H154" s="567"/>
      <c r="I154" s="568"/>
      <c r="J154" s="263"/>
      <c r="K154" s="252">
        <f t="shared" si="12"/>
        <v>0</v>
      </c>
      <c r="L154" s="267"/>
      <c r="M154" s="305"/>
      <c r="N154" s="257">
        <f t="shared" si="13"/>
        <v>0</v>
      </c>
      <c r="O154" s="258">
        <f t="shared" ref="O154:O186" si="14">IF(J154-K154&gt;0,J154-K154,0)</f>
        <v>0</v>
      </c>
      <c r="P154" s="257">
        <f t="shared" si="11"/>
        <v>0</v>
      </c>
      <c r="Q154" s="564"/>
      <c r="R154" s="565"/>
      <c r="S154" s="566"/>
      <c r="T154" s="242"/>
      <c r="U154" s="242"/>
      <c r="V154" s="242"/>
      <c r="W154" s="242"/>
      <c r="X154" s="242"/>
      <c r="Y154" s="242"/>
      <c r="Z154" s="242"/>
      <c r="AA154" s="242"/>
      <c r="AB154" s="242"/>
      <c r="AC154" s="242"/>
      <c r="AD154" s="242"/>
      <c r="AE154" s="242"/>
      <c r="AF154" s="242"/>
      <c r="AG154" s="242"/>
      <c r="AH154" s="242"/>
      <c r="AI154" s="242"/>
      <c r="AJ154" s="242"/>
      <c r="AK154" s="242"/>
      <c r="AL154" s="242"/>
      <c r="AM154" s="242"/>
      <c r="AN154" s="242"/>
      <c r="AO154" s="242"/>
      <c r="AP154" s="242"/>
      <c r="AQ154" s="242"/>
      <c r="AR154" s="242"/>
      <c r="AS154" s="242"/>
      <c r="AT154" s="242"/>
      <c r="AU154" s="242"/>
      <c r="AV154" s="242"/>
      <c r="AW154" s="242"/>
      <c r="AX154" s="242"/>
      <c r="AY154" s="242"/>
      <c r="AZ154" s="242"/>
      <c r="BA154" s="242"/>
      <c r="BB154" s="242"/>
      <c r="BC154" s="242"/>
      <c r="BD154" s="242"/>
      <c r="BE154" s="242"/>
      <c r="BF154" s="242"/>
      <c r="BG154" s="242"/>
      <c r="BH154" s="242"/>
      <c r="BI154" s="242"/>
      <c r="BJ154" s="242"/>
      <c r="BK154" s="242"/>
      <c r="BL154" s="242"/>
    </row>
    <row r="155" spans="1:64" s="32" customFormat="1" ht="14.25" customHeight="1" x14ac:dyDescent="0.35">
      <c r="A155" s="260">
        <v>334</v>
      </c>
      <c r="B155" s="261"/>
      <c r="C155" s="261"/>
      <c r="D155" s="285">
        <v>0</v>
      </c>
      <c r="E155" s="286">
        <f t="shared" si="9"/>
        <v>0</v>
      </c>
      <c r="F155" s="264"/>
      <c r="G155" s="264"/>
      <c r="H155" s="567"/>
      <c r="I155" s="568"/>
      <c r="J155" s="263"/>
      <c r="K155" s="252">
        <f t="shared" si="12"/>
        <v>0</v>
      </c>
      <c r="L155" s="267"/>
      <c r="M155" s="305"/>
      <c r="N155" s="257">
        <f t="shared" si="13"/>
        <v>0</v>
      </c>
      <c r="O155" s="258">
        <f t="shared" si="14"/>
        <v>0</v>
      </c>
      <c r="P155" s="257">
        <f t="shared" si="11"/>
        <v>0</v>
      </c>
      <c r="Q155" s="564"/>
      <c r="R155" s="565"/>
      <c r="S155" s="566"/>
      <c r="T155" s="242"/>
      <c r="U155" s="242"/>
      <c r="V155" s="242"/>
      <c r="W155" s="242"/>
      <c r="X155" s="242"/>
      <c r="Y155" s="242"/>
      <c r="Z155" s="242"/>
      <c r="AA155" s="242"/>
      <c r="AB155" s="242"/>
      <c r="AC155" s="242"/>
      <c r="AD155" s="242"/>
      <c r="AE155" s="242"/>
      <c r="AF155" s="242"/>
      <c r="AG155" s="242"/>
      <c r="AH155" s="242"/>
      <c r="AI155" s="242"/>
      <c r="AJ155" s="242"/>
      <c r="AK155" s="242"/>
      <c r="AL155" s="242"/>
      <c r="AM155" s="242"/>
      <c r="AN155" s="242"/>
      <c r="AO155" s="242"/>
      <c r="AP155" s="242"/>
      <c r="AQ155" s="242"/>
      <c r="AR155" s="242"/>
      <c r="AS155" s="242"/>
      <c r="AT155" s="242"/>
      <c r="AU155" s="242"/>
      <c r="AV155" s="242"/>
      <c r="AW155" s="242"/>
      <c r="AX155" s="242"/>
      <c r="AY155" s="242"/>
      <c r="AZ155" s="242"/>
      <c r="BA155" s="242"/>
      <c r="BB155" s="242"/>
      <c r="BC155" s="242"/>
      <c r="BD155" s="242"/>
      <c r="BE155" s="242"/>
      <c r="BF155" s="242"/>
      <c r="BG155" s="242"/>
      <c r="BH155" s="242"/>
      <c r="BI155" s="242"/>
      <c r="BJ155" s="242"/>
      <c r="BK155" s="242"/>
      <c r="BL155" s="242"/>
    </row>
    <row r="156" spans="1:64" s="32" customFormat="1" ht="14.25" hidden="1" customHeight="1" x14ac:dyDescent="0.35">
      <c r="A156" s="260">
        <v>335</v>
      </c>
      <c r="B156" s="261"/>
      <c r="C156" s="261"/>
      <c r="D156" s="285">
        <v>0</v>
      </c>
      <c r="E156" s="286">
        <f t="shared" si="9"/>
        <v>0</v>
      </c>
      <c r="F156" s="264"/>
      <c r="G156" s="264"/>
      <c r="H156" s="567"/>
      <c r="I156" s="568"/>
      <c r="J156" s="263"/>
      <c r="K156" s="252">
        <f t="shared" si="12"/>
        <v>0</v>
      </c>
      <c r="L156" s="267"/>
      <c r="M156" s="305"/>
      <c r="N156" s="257">
        <f t="shared" si="13"/>
        <v>0</v>
      </c>
      <c r="O156" s="258">
        <f t="shared" si="14"/>
        <v>0</v>
      </c>
      <c r="P156" s="257">
        <f t="shared" si="11"/>
        <v>0</v>
      </c>
      <c r="Q156" s="564"/>
      <c r="R156" s="565"/>
      <c r="S156" s="566"/>
      <c r="T156" s="242"/>
      <c r="U156" s="242"/>
      <c r="V156" s="242"/>
      <c r="W156" s="242"/>
      <c r="X156" s="242"/>
      <c r="Y156" s="242"/>
      <c r="Z156" s="242"/>
      <c r="AA156" s="242"/>
      <c r="AB156" s="242"/>
      <c r="AC156" s="242"/>
      <c r="AD156" s="242"/>
      <c r="AE156" s="242"/>
      <c r="AF156" s="242"/>
      <c r="AG156" s="242"/>
      <c r="AH156" s="242"/>
      <c r="AI156" s="242"/>
      <c r="AJ156" s="242"/>
      <c r="AK156" s="242"/>
      <c r="AL156" s="242"/>
      <c r="AM156" s="242"/>
      <c r="AN156" s="242"/>
      <c r="AO156" s="242"/>
      <c r="AP156" s="242"/>
      <c r="AQ156" s="242"/>
      <c r="AR156" s="242"/>
      <c r="AS156" s="242"/>
      <c r="AT156" s="242"/>
      <c r="AU156" s="242"/>
      <c r="AV156" s="242"/>
      <c r="AW156" s="242"/>
      <c r="AX156" s="242"/>
      <c r="AY156" s="242"/>
      <c r="AZ156" s="242"/>
      <c r="BA156" s="242"/>
      <c r="BB156" s="242"/>
      <c r="BC156" s="242"/>
      <c r="BD156" s="242"/>
      <c r="BE156" s="242"/>
      <c r="BF156" s="242"/>
      <c r="BG156" s="242"/>
      <c r="BH156" s="242"/>
      <c r="BI156" s="242"/>
      <c r="BJ156" s="242"/>
      <c r="BK156" s="242"/>
      <c r="BL156" s="242"/>
    </row>
    <row r="157" spans="1:64" s="32" customFormat="1" ht="14.25" hidden="1" customHeight="1" x14ac:dyDescent="0.35">
      <c r="A157" s="260">
        <v>336</v>
      </c>
      <c r="B157" s="261"/>
      <c r="C157" s="261"/>
      <c r="D157" s="285">
        <v>0</v>
      </c>
      <c r="E157" s="286">
        <f t="shared" si="9"/>
        <v>0</v>
      </c>
      <c r="F157" s="264"/>
      <c r="G157" s="264"/>
      <c r="H157" s="567"/>
      <c r="I157" s="568"/>
      <c r="J157" s="263"/>
      <c r="K157" s="252">
        <f t="shared" si="12"/>
        <v>0</v>
      </c>
      <c r="L157" s="267"/>
      <c r="M157" s="305"/>
      <c r="N157" s="257">
        <f t="shared" si="13"/>
        <v>0</v>
      </c>
      <c r="O157" s="258">
        <f t="shared" si="14"/>
        <v>0</v>
      </c>
      <c r="P157" s="257">
        <f t="shared" si="11"/>
        <v>0</v>
      </c>
      <c r="Q157" s="564"/>
      <c r="R157" s="565"/>
      <c r="S157" s="566"/>
      <c r="T157" s="242"/>
      <c r="U157" s="242"/>
      <c r="V157" s="242"/>
      <c r="W157" s="242"/>
      <c r="X157" s="242"/>
      <c r="Y157" s="242"/>
      <c r="Z157" s="242"/>
      <c r="AA157" s="242"/>
      <c r="AB157" s="242"/>
      <c r="AC157" s="242"/>
      <c r="AD157" s="242"/>
      <c r="AE157" s="242"/>
      <c r="AF157" s="242"/>
      <c r="AG157" s="242"/>
      <c r="AH157" s="242"/>
      <c r="AI157" s="242"/>
      <c r="AJ157" s="242"/>
      <c r="AK157" s="242"/>
      <c r="AL157" s="242"/>
      <c r="AM157" s="242"/>
      <c r="AN157" s="242"/>
      <c r="AO157" s="242"/>
      <c r="AP157" s="242"/>
      <c r="AQ157" s="242"/>
      <c r="AR157" s="242"/>
      <c r="AS157" s="242"/>
      <c r="AT157" s="242"/>
      <c r="AU157" s="242"/>
      <c r="AV157" s="242"/>
      <c r="AW157" s="242"/>
      <c r="AX157" s="242"/>
      <c r="AY157" s="242"/>
      <c r="AZ157" s="242"/>
      <c r="BA157" s="242"/>
      <c r="BB157" s="242"/>
      <c r="BC157" s="242"/>
      <c r="BD157" s="242"/>
      <c r="BE157" s="242"/>
      <c r="BF157" s="242"/>
      <c r="BG157" s="242"/>
      <c r="BH157" s="242"/>
      <c r="BI157" s="242"/>
      <c r="BJ157" s="242"/>
      <c r="BK157" s="242"/>
      <c r="BL157" s="242"/>
    </row>
    <row r="158" spans="1:64" s="32" customFormat="1" ht="14.25" hidden="1" customHeight="1" x14ac:dyDescent="0.35">
      <c r="A158" s="260">
        <v>337</v>
      </c>
      <c r="B158" s="261"/>
      <c r="C158" s="261"/>
      <c r="D158" s="285">
        <v>0</v>
      </c>
      <c r="E158" s="286">
        <f t="shared" si="9"/>
        <v>0</v>
      </c>
      <c r="F158" s="264"/>
      <c r="G158" s="264"/>
      <c r="H158" s="567"/>
      <c r="I158" s="568"/>
      <c r="J158" s="263"/>
      <c r="K158" s="252">
        <f t="shared" si="12"/>
        <v>0</v>
      </c>
      <c r="L158" s="267"/>
      <c r="M158" s="305"/>
      <c r="N158" s="257">
        <f t="shared" si="13"/>
        <v>0</v>
      </c>
      <c r="O158" s="258">
        <f t="shared" si="14"/>
        <v>0</v>
      </c>
      <c r="P158" s="257">
        <f t="shared" si="11"/>
        <v>0</v>
      </c>
      <c r="Q158" s="564"/>
      <c r="R158" s="565"/>
      <c r="S158" s="566"/>
      <c r="T158" s="242"/>
      <c r="U158" s="242"/>
      <c r="V158" s="242"/>
      <c r="W158" s="242"/>
      <c r="X158" s="242"/>
      <c r="Y158" s="242"/>
      <c r="Z158" s="242"/>
      <c r="AA158" s="242"/>
      <c r="AB158" s="242"/>
      <c r="AC158" s="242"/>
      <c r="AD158" s="242"/>
      <c r="AE158" s="242"/>
      <c r="AF158" s="242"/>
      <c r="AG158" s="242"/>
      <c r="AH158" s="242"/>
      <c r="AI158" s="242"/>
      <c r="AJ158" s="242"/>
      <c r="AK158" s="242"/>
      <c r="AL158" s="242"/>
      <c r="AM158" s="242"/>
      <c r="AN158" s="242"/>
      <c r="AO158" s="242"/>
      <c r="AP158" s="242"/>
      <c r="AQ158" s="242"/>
      <c r="AR158" s="242"/>
      <c r="AS158" s="242"/>
      <c r="AT158" s="242"/>
      <c r="AU158" s="242"/>
      <c r="AV158" s="242"/>
      <c r="AW158" s="242"/>
      <c r="AX158" s="242"/>
      <c r="AY158" s="242"/>
      <c r="AZ158" s="242"/>
      <c r="BA158" s="242"/>
      <c r="BB158" s="242"/>
      <c r="BC158" s="242"/>
      <c r="BD158" s="242"/>
      <c r="BE158" s="242"/>
      <c r="BF158" s="242"/>
      <c r="BG158" s="242"/>
      <c r="BH158" s="242"/>
      <c r="BI158" s="242"/>
      <c r="BJ158" s="242"/>
      <c r="BK158" s="242"/>
      <c r="BL158" s="242"/>
    </row>
    <row r="159" spans="1:64" s="32" customFormat="1" ht="14.25" hidden="1" customHeight="1" x14ac:dyDescent="0.35">
      <c r="A159" s="260">
        <v>338</v>
      </c>
      <c r="B159" s="261"/>
      <c r="C159" s="261"/>
      <c r="D159" s="285">
        <v>0</v>
      </c>
      <c r="E159" s="286">
        <f t="shared" si="9"/>
        <v>0</v>
      </c>
      <c r="F159" s="264"/>
      <c r="G159" s="264"/>
      <c r="H159" s="567"/>
      <c r="I159" s="568"/>
      <c r="J159" s="263"/>
      <c r="K159" s="252">
        <f t="shared" si="12"/>
        <v>0</v>
      </c>
      <c r="L159" s="267"/>
      <c r="M159" s="305"/>
      <c r="N159" s="257">
        <f t="shared" si="13"/>
        <v>0</v>
      </c>
      <c r="O159" s="258">
        <f t="shared" si="14"/>
        <v>0</v>
      </c>
      <c r="P159" s="257">
        <f t="shared" si="11"/>
        <v>0</v>
      </c>
      <c r="Q159" s="564"/>
      <c r="R159" s="565"/>
      <c r="S159" s="566"/>
      <c r="T159" s="242"/>
      <c r="U159" s="242"/>
      <c r="V159" s="242"/>
      <c r="W159" s="242"/>
      <c r="X159" s="242"/>
      <c r="Y159" s="242"/>
      <c r="Z159" s="242"/>
      <c r="AA159" s="242"/>
      <c r="AB159" s="242"/>
      <c r="AC159" s="242"/>
      <c r="AD159" s="242"/>
      <c r="AE159" s="242"/>
      <c r="AF159" s="242"/>
      <c r="AG159" s="242"/>
      <c r="AH159" s="242"/>
      <c r="AI159" s="242"/>
      <c r="AJ159" s="242"/>
      <c r="AK159" s="242"/>
      <c r="AL159" s="242"/>
      <c r="AM159" s="242"/>
      <c r="AN159" s="242"/>
      <c r="AO159" s="242"/>
      <c r="AP159" s="242"/>
      <c r="AQ159" s="242"/>
      <c r="AR159" s="242"/>
      <c r="AS159" s="242"/>
      <c r="AT159" s="242"/>
      <c r="AU159" s="242"/>
      <c r="AV159" s="242"/>
      <c r="AW159" s="242"/>
      <c r="AX159" s="242"/>
      <c r="AY159" s="242"/>
      <c r="AZ159" s="242"/>
      <c r="BA159" s="242"/>
      <c r="BB159" s="242"/>
      <c r="BC159" s="242"/>
      <c r="BD159" s="242"/>
      <c r="BE159" s="242"/>
      <c r="BF159" s="242"/>
      <c r="BG159" s="242"/>
      <c r="BH159" s="242"/>
      <c r="BI159" s="242"/>
      <c r="BJ159" s="242"/>
      <c r="BK159" s="242"/>
      <c r="BL159" s="242"/>
    </row>
    <row r="160" spans="1:64" s="32" customFormat="1" ht="14.25" hidden="1" customHeight="1" x14ac:dyDescent="0.35">
      <c r="A160" s="260">
        <v>339</v>
      </c>
      <c r="B160" s="261"/>
      <c r="C160" s="261"/>
      <c r="D160" s="285">
        <v>0</v>
      </c>
      <c r="E160" s="286">
        <f t="shared" si="9"/>
        <v>0</v>
      </c>
      <c r="F160" s="264"/>
      <c r="G160" s="264"/>
      <c r="H160" s="567"/>
      <c r="I160" s="568"/>
      <c r="J160" s="263"/>
      <c r="K160" s="252">
        <f t="shared" si="12"/>
        <v>0</v>
      </c>
      <c r="L160" s="267"/>
      <c r="M160" s="305"/>
      <c r="N160" s="257">
        <f t="shared" si="13"/>
        <v>0</v>
      </c>
      <c r="O160" s="258">
        <f t="shared" si="14"/>
        <v>0</v>
      </c>
      <c r="P160" s="257">
        <f t="shared" si="11"/>
        <v>0</v>
      </c>
      <c r="Q160" s="564"/>
      <c r="R160" s="565"/>
      <c r="S160" s="566"/>
      <c r="T160" s="242"/>
      <c r="U160" s="242"/>
      <c r="V160" s="242"/>
      <c r="W160" s="242"/>
      <c r="X160" s="242"/>
      <c r="Y160" s="242"/>
      <c r="Z160" s="242"/>
      <c r="AA160" s="242"/>
      <c r="AB160" s="242"/>
      <c r="AC160" s="242"/>
      <c r="AD160" s="242"/>
      <c r="AE160" s="242"/>
      <c r="AF160" s="242"/>
      <c r="AG160" s="242"/>
      <c r="AH160" s="242"/>
      <c r="AI160" s="242"/>
      <c r="AJ160" s="242"/>
      <c r="AK160" s="242"/>
      <c r="AL160" s="242"/>
      <c r="AM160" s="242"/>
      <c r="AN160" s="242"/>
      <c r="AO160" s="242"/>
      <c r="AP160" s="242"/>
      <c r="AQ160" s="242"/>
      <c r="AR160" s="242"/>
      <c r="AS160" s="242"/>
      <c r="AT160" s="242"/>
      <c r="AU160" s="242"/>
      <c r="AV160" s="242"/>
      <c r="AW160" s="242"/>
      <c r="AX160" s="242"/>
      <c r="AY160" s="242"/>
      <c r="AZ160" s="242"/>
      <c r="BA160" s="242"/>
      <c r="BB160" s="242"/>
      <c r="BC160" s="242"/>
      <c r="BD160" s="242"/>
      <c r="BE160" s="242"/>
      <c r="BF160" s="242"/>
      <c r="BG160" s="242"/>
      <c r="BH160" s="242"/>
      <c r="BI160" s="242"/>
      <c r="BJ160" s="242"/>
      <c r="BK160" s="242"/>
      <c r="BL160" s="242"/>
    </row>
    <row r="161" spans="1:64" s="32" customFormat="1" ht="14.25" hidden="1" customHeight="1" x14ac:dyDescent="0.35">
      <c r="A161" s="260">
        <v>340</v>
      </c>
      <c r="B161" s="261"/>
      <c r="C161" s="261"/>
      <c r="D161" s="285">
        <v>0</v>
      </c>
      <c r="E161" s="286">
        <f t="shared" si="9"/>
        <v>0</v>
      </c>
      <c r="F161" s="264"/>
      <c r="G161" s="264"/>
      <c r="H161" s="567"/>
      <c r="I161" s="568"/>
      <c r="J161" s="263"/>
      <c r="K161" s="252">
        <f t="shared" si="12"/>
        <v>0</v>
      </c>
      <c r="L161" s="267"/>
      <c r="M161" s="305"/>
      <c r="N161" s="257">
        <f t="shared" si="13"/>
        <v>0</v>
      </c>
      <c r="O161" s="258">
        <f t="shared" si="14"/>
        <v>0</v>
      </c>
      <c r="P161" s="257">
        <f t="shared" si="11"/>
        <v>0</v>
      </c>
      <c r="Q161" s="564"/>
      <c r="R161" s="565"/>
      <c r="S161" s="566"/>
      <c r="T161" s="242"/>
      <c r="U161" s="242"/>
      <c r="V161" s="242"/>
      <c r="W161" s="242"/>
      <c r="X161" s="242"/>
      <c r="Y161" s="242"/>
      <c r="Z161" s="242"/>
      <c r="AA161" s="242"/>
      <c r="AB161" s="242"/>
      <c r="AC161" s="242"/>
      <c r="AD161" s="242"/>
      <c r="AE161" s="242"/>
      <c r="AF161" s="242"/>
      <c r="AG161" s="242"/>
      <c r="AH161" s="242"/>
      <c r="AI161" s="242"/>
      <c r="AJ161" s="242"/>
      <c r="AK161" s="242"/>
      <c r="AL161" s="242"/>
      <c r="AM161" s="242"/>
      <c r="AN161" s="242"/>
      <c r="AO161" s="242"/>
      <c r="AP161" s="242"/>
      <c r="AQ161" s="242"/>
      <c r="AR161" s="242"/>
      <c r="AS161" s="242"/>
      <c r="AT161" s="242"/>
      <c r="AU161" s="242"/>
      <c r="AV161" s="242"/>
      <c r="AW161" s="242"/>
      <c r="AX161" s="242"/>
      <c r="AY161" s="242"/>
      <c r="AZ161" s="242"/>
      <c r="BA161" s="242"/>
      <c r="BB161" s="242"/>
      <c r="BC161" s="242"/>
      <c r="BD161" s="242"/>
      <c r="BE161" s="242"/>
      <c r="BF161" s="242"/>
      <c r="BG161" s="242"/>
      <c r="BH161" s="242"/>
      <c r="BI161" s="242"/>
      <c r="BJ161" s="242"/>
      <c r="BK161" s="242"/>
      <c r="BL161" s="242"/>
    </row>
    <row r="162" spans="1:64" s="32" customFormat="1" ht="14.25" hidden="1" customHeight="1" x14ac:dyDescent="0.35">
      <c r="A162" s="260">
        <v>341</v>
      </c>
      <c r="B162" s="261"/>
      <c r="C162" s="261"/>
      <c r="D162" s="285">
        <v>0</v>
      </c>
      <c r="E162" s="286">
        <f t="shared" si="9"/>
        <v>0</v>
      </c>
      <c r="F162" s="264"/>
      <c r="G162" s="264"/>
      <c r="H162" s="567"/>
      <c r="I162" s="568"/>
      <c r="J162" s="263"/>
      <c r="K162" s="252">
        <f t="shared" si="12"/>
        <v>0</v>
      </c>
      <c r="L162" s="267"/>
      <c r="M162" s="305"/>
      <c r="N162" s="257">
        <f t="shared" si="13"/>
        <v>0</v>
      </c>
      <c r="O162" s="258">
        <f t="shared" si="14"/>
        <v>0</v>
      </c>
      <c r="P162" s="257">
        <f t="shared" si="11"/>
        <v>0</v>
      </c>
      <c r="Q162" s="564"/>
      <c r="R162" s="565"/>
      <c r="S162" s="566"/>
      <c r="T162" s="242"/>
      <c r="U162" s="242"/>
      <c r="V162" s="242"/>
      <c r="W162" s="242"/>
      <c r="X162" s="242"/>
      <c r="Y162" s="242"/>
      <c r="Z162" s="242"/>
      <c r="AA162" s="242"/>
      <c r="AB162" s="242"/>
      <c r="AC162" s="242"/>
      <c r="AD162" s="242"/>
      <c r="AE162" s="242"/>
      <c r="AF162" s="242"/>
      <c r="AG162" s="242"/>
      <c r="AH162" s="242"/>
      <c r="AI162" s="242"/>
      <c r="AJ162" s="242"/>
      <c r="AK162" s="242"/>
      <c r="AL162" s="242"/>
      <c r="AM162" s="242"/>
      <c r="AN162" s="242"/>
      <c r="AO162" s="242"/>
      <c r="AP162" s="242"/>
      <c r="AQ162" s="242"/>
      <c r="AR162" s="242"/>
      <c r="AS162" s="242"/>
      <c r="AT162" s="242"/>
      <c r="AU162" s="242"/>
      <c r="AV162" s="242"/>
      <c r="AW162" s="242"/>
      <c r="AX162" s="242"/>
      <c r="AY162" s="242"/>
      <c r="AZ162" s="242"/>
      <c r="BA162" s="242"/>
      <c r="BB162" s="242"/>
      <c r="BC162" s="242"/>
      <c r="BD162" s="242"/>
      <c r="BE162" s="242"/>
      <c r="BF162" s="242"/>
      <c r="BG162" s="242"/>
      <c r="BH162" s="242"/>
      <c r="BI162" s="242"/>
      <c r="BJ162" s="242"/>
      <c r="BK162" s="242"/>
      <c r="BL162" s="242"/>
    </row>
    <row r="163" spans="1:64" s="32" customFormat="1" ht="14.25" hidden="1" customHeight="1" x14ac:dyDescent="0.35">
      <c r="A163" s="260">
        <v>342</v>
      </c>
      <c r="B163" s="261"/>
      <c r="C163" s="261"/>
      <c r="D163" s="285">
        <v>0</v>
      </c>
      <c r="E163" s="286">
        <f t="shared" si="9"/>
        <v>0</v>
      </c>
      <c r="F163" s="264"/>
      <c r="G163" s="264"/>
      <c r="H163" s="567"/>
      <c r="I163" s="568"/>
      <c r="J163" s="263"/>
      <c r="K163" s="252">
        <f t="shared" si="12"/>
        <v>0</v>
      </c>
      <c r="L163" s="267"/>
      <c r="M163" s="305"/>
      <c r="N163" s="257">
        <f t="shared" si="13"/>
        <v>0</v>
      </c>
      <c r="O163" s="258">
        <f t="shared" si="14"/>
        <v>0</v>
      </c>
      <c r="P163" s="257">
        <f t="shared" si="11"/>
        <v>0</v>
      </c>
      <c r="Q163" s="564"/>
      <c r="R163" s="565"/>
      <c r="S163" s="566"/>
      <c r="T163" s="242"/>
      <c r="U163" s="242"/>
      <c r="V163" s="242"/>
      <c r="W163" s="242"/>
      <c r="X163" s="242"/>
      <c r="Y163" s="242"/>
      <c r="Z163" s="242"/>
      <c r="AA163" s="242"/>
      <c r="AB163" s="242"/>
      <c r="AC163" s="242"/>
      <c r="AD163" s="242"/>
      <c r="AE163" s="242"/>
      <c r="AF163" s="242"/>
      <c r="AG163" s="242"/>
      <c r="AH163" s="242"/>
      <c r="AI163" s="242"/>
      <c r="AJ163" s="242"/>
      <c r="AK163" s="242"/>
      <c r="AL163" s="242"/>
      <c r="AM163" s="242"/>
      <c r="AN163" s="242"/>
      <c r="AO163" s="242"/>
      <c r="AP163" s="242"/>
      <c r="AQ163" s="242"/>
      <c r="AR163" s="242"/>
      <c r="AS163" s="242"/>
      <c r="AT163" s="242"/>
      <c r="AU163" s="242"/>
      <c r="AV163" s="242"/>
      <c r="AW163" s="242"/>
      <c r="AX163" s="242"/>
      <c r="AY163" s="242"/>
      <c r="AZ163" s="242"/>
      <c r="BA163" s="242"/>
      <c r="BB163" s="242"/>
      <c r="BC163" s="242"/>
      <c r="BD163" s="242"/>
      <c r="BE163" s="242"/>
      <c r="BF163" s="242"/>
      <c r="BG163" s="242"/>
      <c r="BH163" s="242"/>
      <c r="BI163" s="242"/>
      <c r="BJ163" s="242"/>
      <c r="BK163" s="242"/>
      <c r="BL163" s="242"/>
    </row>
    <row r="164" spans="1:64" s="32" customFormat="1" ht="14.25" hidden="1" customHeight="1" x14ac:dyDescent="0.35">
      <c r="A164" s="260">
        <v>343</v>
      </c>
      <c r="B164" s="261"/>
      <c r="C164" s="261"/>
      <c r="D164" s="285">
        <v>0</v>
      </c>
      <c r="E164" s="286">
        <f t="shared" si="9"/>
        <v>0</v>
      </c>
      <c r="F164" s="264"/>
      <c r="G164" s="264"/>
      <c r="H164" s="567"/>
      <c r="I164" s="568"/>
      <c r="J164" s="263"/>
      <c r="K164" s="252">
        <f t="shared" si="12"/>
        <v>0</v>
      </c>
      <c r="L164" s="267"/>
      <c r="M164" s="305"/>
      <c r="N164" s="257">
        <f t="shared" si="13"/>
        <v>0</v>
      </c>
      <c r="O164" s="258">
        <f t="shared" si="14"/>
        <v>0</v>
      </c>
      <c r="P164" s="257">
        <f t="shared" si="11"/>
        <v>0</v>
      </c>
      <c r="Q164" s="564"/>
      <c r="R164" s="565"/>
      <c r="S164" s="566"/>
      <c r="T164" s="242"/>
      <c r="U164" s="242"/>
      <c r="V164" s="242"/>
      <c r="W164" s="242"/>
      <c r="X164" s="242"/>
      <c r="Y164" s="242"/>
      <c r="Z164" s="242"/>
      <c r="AA164" s="242"/>
      <c r="AB164" s="242"/>
      <c r="AC164" s="242"/>
      <c r="AD164" s="242"/>
      <c r="AE164" s="242"/>
      <c r="AF164" s="242"/>
      <c r="AG164" s="242"/>
      <c r="AH164" s="242"/>
      <c r="AI164" s="242"/>
      <c r="AJ164" s="242"/>
      <c r="AK164" s="242"/>
      <c r="AL164" s="242"/>
      <c r="AM164" s="242"/>
      <c r="AN164" s="242"/>
      <c r="AO164" s="242"/>
      <c r="AP164" s="242"/>
      <c r="AQ164" s="242"/>
      <c r="AR164" s="242"/>
      <c r="AS164" s="242"/>
      <c r="AT164" s="242"/>
      <c r="AU164" s="242"/>
      <c r="AV164" s="242"/>
      <c r="AW164" s="242"/>
      <c r="AX164" s="242"/>
      <c r="AY164" s="242"/>
      <c r="AZ164" s="242"/>
      <c r="BA164" s="242"/>
      <c r="BB164" s="242"/>
      <c r="BC164" s="242"/>
      <c r="BD164" s="242"/>
      <c r="BE164" s="242"/>
      <c r="BF164" s="242"/>
      <c r="BG164" s="242"/>
      <c r="BH164" s="242"/>
      <c r="BI164" s="242"/>
      <c r="BJ164" s="242"/>
      <c r="BK164" s="242"/>
      <c r="BL164" s="242"/>
    </row>
    <row r="165" spans="1:64" s="32" customFormat="1" ht="14.25" hidden="1" customHeight="1" x14ac:dyDescent="0.35">
      <c r="A165" s="260">
        <v>344</v>
      </c>
      <c r="B165" s="261"/>
      <c r="C165" s="261"/>
      <c r="D165" s="285">
        <v>0</v>
      </c>
      <c r="E165" s="286">
        <f t="shared" si="9"/>
        <v>0</v>
      </c>
      <c r="F165" s="264"/>
      <c r="G165" s="264"/>
      <c r="H165" s="567"/>
      <c r="I165" s="568"/>
      <c r="J165" s="263"/>
      <c r="K165" s="252">
        <f t="shared" si="12"/>
        <v>0</v>
      </c>
      <c r="L165" s="267"/>
      <c r="M165" s="305"/>
      <c r="N165" s="257">
        <f t="shared" si="13"/>
        <v>0</v>
      </c>
      <c r="O165" s="258">
        <f t="shared" si="14"/>
        <v>0</v>
      </c>
      <c r="P165" s="257">
        <f t="shared" si="11"/>
        <v>0</v>
      </c>
      <c r="Q165" s="564"/>
      <c r="R165" s="565"/>
      <c r="S165" s="566"/>
      <c r="T165" s="242"/>
      <c r="U165" s="242"/>
      <c r="V165" s="242"/>
      <c r="W165" s="242"/>
      <c r="X165" s="242"/>
      <c r="Y165" s="242"/>
      <c r="Z165" s="242"/>
      <c r="AA165" s="242"/>
      <c r="AB165" s="242"/>
      <c r="AC165" s="242"/>
      <c r="AD165" s="242"/>
      <c r="AE165" s="242"/>
      <c r="AF165" s="242"/>
      <c r="AG165" s="242"/>
      <c r="AH165" s="242"/>
      <c r="AI165" s="242"/>
      <c r="AJ165" s="242"/>
      <c r="AK165" s="242"/>
      <c r="AL165" s="242"/>
      <c r="AM165" s="242"/>
      <c r="AN165" s="242"/>
      <c r="AO165" s="242"/>
      <c r="AP165" s="242"/>
      <c r="AQ165" s="242"/>
      <c r="AR165" s="242"/>
      <c r="AS165" s="242"/>
      <c r="AT165" s="242"/>
      <c r="AU165" s="242"/>
      <c r="AV165" s="242"/>
      <c r="AW165" s="242"/>
      <c r="AX165" s="242"/>
      <c r="AY165" s="242"/>
      <c r="AZ165" s="242"/>
      <c r="BA165" s="242"/>
      <c r="BB165" s="242"/>
      <c r="BC165" s="242"/>
      <c r="BD165" s="242"/>
      <c r="BE165" s="242"/>
      <c r="BF165" s="242"/>
      <c r="BG165" s="242"/>
      <c r="BH165" s="242"/>
      <c r="BI165" s="242"/>
      <c r="BJ165" s="242"/>
      <c r="BK165" s="242"/>
      <c r="BL165" s="242"/>
    </row>
    <row r="166" spans="1:64" s="32" customFormat="1" ht="14.25" hidden="1" customHeight="1" x14ac:dyDescent="0.35">
      <c r="A166" s="260">
        <v>345</v>
      </c>
      <c r="B166" s="261"/>
      <c r="C166" s="261"/>
      <c r="D166" s="285">
        <v>0</v>
      </c>
      <c r="E166" s="286">
        <f t="shared" si="9"/>
        <v>0</v>
      </c>
      <c r="F166" s="264"/>
      <c r="G166" s="264"/>
      <c r="H166" s="567"/>
      <c r="I166" s="568"/>
      <c r="J166" s="263"/>
      <c r="K166" s="252">
        <f t="shared" si="12"/>
        <v>0</v>
      </c>
      <c r="L166" s="267"/>
      <c r="M166" s="305"/>
      <c r="N166" s="257">
        <f t="shared" si="13"/>
        <v>0</v>
      </c>
      <c r="O166" s="258">
        <f t="shared" si="14"/>
        <v>0</v>
      </c>
      <c r="P166" s="257">
        <f t="shared" si="11"/>
        <v>0</v>
      </c>
      <c r="Q166" s="564"/>
      <c r="R166" s="565"/>
      <c r="S166" s="566"/>
      <c r="T166" s="242"/>
      <c r="U166" s="242"/>
      <c r="V166" s="242"/>
      <c r="W166" s="242"/>
      <c r="X166" s="242"/>
      <c r="Y166" s="242"/>
      <c r="Z166" s="242"/>
      <c r="AA166" s="242"/>
      <c r="AB166" s="242"/>
      <c r="AC166" s="242"/>
      <c r="AD166" s="242"/>
      <c r="AE166" s="242"/>
      <c r="AF166" s="242"/>
      <c r="AG166" s="242"/>
      <c r="AH166" s="242"/>
      <c r="AI166" s="242"/>
      <c r="AJ166" s="242"/>
      <c r="AK166" s="242"/>
      <c r="AL166" s="242"/>
      <c r="AM166" s="242"/>
      <c r="AN166" s="242"/>
      <c r="AO166" s="242"/>
      <c r="AP166" s="242"/>
      <c r="AQ166" s="242"/>
      <c r="AR166" s="242"/>
      <c r="AS166" s="242"/>
      <c r="AT166" s="242"/>
      <c r="AU166" s="242"/>
      <c r="AV166" s="242"/>
      <c r="AW166" s="242"/>
      <c r="AX166" s="242"/>
      <c r="AY166" s="242"/>
      <c r="AZ166" s="242"/>
      <c r="BA166" s="242"/>
      <c r="BB166" s="242"/>
      <c r="BC166" s="242"/>
      <c r="BD166" s="242"/>
      <c r="BE166" s="242"/>
      <c r="BF166" s="242"/>
      <c r="BG166" s="242"/>
      <c r="BH166" s="242"/>
      <c r="BI166" s="242"/>
      <c r="BJ166" s="242"/>
      <c r="BK166" s="242"/>
      <c r="BL166" s="242"/>
    </row>
    <row r="167" spans="1:64" s="32" customFormat="1" ht="14.25" hidden="1" customHeight="1" x14ac:dyDescent="0.35">
      <c r="A167" s="260">
        <v>346</v>
      </c>
      <c r="B167" s="261"/>
      <c r="C167" s="261"/>
      <c r="D167" s="285">
        <v>0</v>
      </c>
      <c r="E167" s="286">
        <f t="shared" si="9"/>
        <v>0</v>
      </c>
      <c r="F167" s="264"/>
      <c r="G167" s="264"/>
      <c r="H167" s="567"/>
      <c r="I167" s="568"/>
      <c r="J167" s="263"/>
      <c r="K167" s="252">
        <f t="shared" si="12"/>
        <v>0</v>
      </c>
      <c r="L167" s="267"/>
      <c r="M167" s="305"/>
      <c r="N167" s="257">
        <f t="shared" si="13"/>
        <v>0</v>
      </c>
      <c r="O167" s="258">
        <f t="shared" si="14"/>
        <v>0</v>
      </c>
      <c r="P167" s="257">
        <f t="shared" si="11"/>
        <v>0</v>
      </c>
      <c r="Q167" s="564"/>
      <c r="R167" s="565"/>
      <c r="S167" s="566"/>
      <c r="T167" s="242"/>
      <c r="U167" s="242"/>
      <c r="V167" s="242"/>
      <c r="W167" s="242"/>
      <c r="X167" s="242"/>
      <c r="Y167" s="242"/>
      <c r="Z167" s="242"/>
      <c r="AA167" s="242"/>
      <c r="AB167" s="242"/>
      <c r="AC167" s="242"/>
      <c r="AD167" s="242"/>
      <c r="AE167" s="242"/>
      <c r="AF167" s="242"/>
      <c r="AG167" s="242"/>
      <c r="AH167" s="242"/>
      <c r="AI167" s="242"/>
      <c r="AJ167" s="242"/>
      <c r="AK167" s="242"/>
      <c r="AL167" s="242"/>
      <c r="AM167" s="242"/>
      <c r="AN167" s="242"/>
      <c r="AO167" s="242"/>
      <c r="AP167" s="242"/>
      <c r="AQ167" s="242"/>
      <c r="AR167" s="242"/>
      <c r="AS167" s="242"/>
      <c r="AT167" s="242"/>
      <c r="AU167" s="242"/>
      <c r="AV167" s="242"/>
      <c r="AW167" s="242"/>
      <c r="AX167" s="242"/>
      <c r="AY167" s="242"/>
      <c r="AZ167" s="242"/>
      <c r="BA167" s="242"/>
      <c r="BB167" s="242"/>
      <c r="BC167" s="242"/>
      <c r="BD167" s="242"/>
      <c r="BE167" s="242"/>
      <c r="BF167" s="242"/>
      <c r="BG167" s="242"/>
      <c r="BH167" s="242"/>
      <c r="BI167" s="242"/>
      <c r="BJ167" s="242"/>
      <c r="BK167" s="242"/>
      <c r="BL167" s="242"/>
    </row>
    <row r="168" spans="1:64" s="32" customFormat="1" ht="14.25" hidden="1" customHeight="1" x14ac:dyDescent="0.35">
      <c r="A168" s="260">
        <v>347</v>
      </c>
      <c r="B168" s="261"/>
      <c r="C168" s="261"/>
      <c r="D168" s="285">
        <v>0</v>
      </c>
      <c r="E168" s="286">
        <f t="shared" si="9"/>
        <v>0</v>
      </c>
      <c r="F168" s="264"/>
      <c r="G168" s="264"/>
      <c r="H168" s="567"/>
      <c r="I168" s="568"/>
      <c r="J168" s="263"/>
      <c r="K168" s="252">
        <f t="shared" si="12"/>
        <v>0</v>
      </c>
      <c r="L168" s="267"/>
      <c r="M168" s="305"/>
      <c r="N168" s="257">
        <f t="shared" si="13"/>
        <v>0</v>
      </c>
      <c r="O168" s="258">
        <f t="shared" si="14"/>
        <v>0</v>
      </c>
      <c r="P168" s="257">
        <f t="shared" si="11"/>
        <v>0</v>
      </c>
      <c r="Q168" s="564"/>
      <c r="R168" s="565"/>
      <c r="S168" s="566"/>
      <c r="T168" s="242"/>
      <c r="U168" s="242"/>
      <c r="V168" s="242"/>
      <c r="W168" s="242"/>
      <c r="X168" s="242"/>
      <c r="Y168" s="242"/>
      <c r="Z168" s="242"/>
      <c r="AA168" s="242"/>
      <c r="AB168" s="242"/>
      <c r="AC168" s="242"/>
      <c r="AD168" s="242"/>
      <c r="AE168" s="242"/>
      <c r="AF168" s="242"/>
      <c r="AG168" s="242"/>
      <c r="AH168" s="242"/>
      <c r="AI168" s="242"/>
      <c r="AJ168" s="242"/>
      <c r="AK168" s="242"/>
      <c r="AL168" s="242"/>
      <c r="AM168" s="242"/>
      <c r="AN168" s="242"/>
      <c r="AO168" s="242"/>
      <c r="AP168" s="242"/>
      <c r="AQ168" s="242"/>
      <c r="AR168" s="242"/>
      <c r="AS168" s="242"/>
      <c r="AT168" s="242"/>
      <c r="AU168" s="242"/>
      <c r="AV168" s="242"/>
      <c r="AW168" s="242"/>
      <c r="AX168" s="242"/>
      <c r="AY168" s="242"/>
      <c r="AZ168" s="242"/>
      <c r="BA168" s="242"/>
      <c r="BB168" s="242"/>
      <c r="BC168" s="242"/>
      <c r="BD168" s="242"/>
      <c r="BE168" s="242"/>
      <c r="BF168" s="242"/>
      <c r="BG168" s="242"/>
      <c r="BH168" s="242"/>
      <c r="BI168" s="242"/>
      <c r="BJ168" s="242"/>
      <c r="BK168" s="242"/>
      <c r="BL168" s="242"/>
    </row>
    <row r="169" spans="1:64" s="32" customFormat="1" ht="14.25" hidden="1" customHeight="1" x14ac:dyDescent="0.35">
      <c r="A169" s="260">
        <v>348</v>
      </c>
      <c r="B169" s="261"/>
      <c r="C169" s="261"/>
      <c r="D169" s="285">
        <v>0</v>
      </c>
      <c r="E169" s="286">
        <f t="shared" si="9"/>
        <v>0</v>
      </c>
      <c r="F169" s="264"/>
      <c r="G169" s="264"/>
      <c r="H169" s="567"/>
      <c r="I169" s="568"/>
      <c r="J169" s="263"/>
      <c r="K169" s="252">
        <f t="shared" si="12"/>
        <v>0</v>
      </c>
      <c r="L169" s="267"/>
      <c r="M169" s="305"/>
      <c r="N169" s="257">
        <f t="shared" si="13"/>
        <v>0</v>
      </c>
      <c r="O169" s="258">
        <f t="shared" si="14"/>
        <v>0</v>
      </c>
      <c r="P169" s="257">
        <f t="shared" si="11"/>
        <v>0</v>
      </c>
      <c r="Q169" s="564"/>
      <c r="R169" s="565"/>
      <c r="S169" s="566"/>
      <c r="T169" s="242"/>
      <c r="U169" s="242"/>
      <c r="V169" s="242"/>
      <c r="W169" s="242"/>
      <c r="X169" s="242"/>
      <c r="Y169" s="242"/>
      <c r="Z169" s="242"/>
      <c r="AA169" s="242"/>
      <c r="AB169" s="242"/>
      <c r="AC169" s="242"/>
      <c r="AD169" s="242"/>
      <c r="AE169" s="242"/>
      <c r="AF169" s="242"/>
      <c r="AG169" s="242"/>
      <c r="AH169" s="242"/>
      <c r="AI169" s="242"/>
      <c r="AJ169" s="242"/>
      <c r="AK169" s="242"/>
      <c r="AL169" s="242"/>
      <c r="AM169" s="242"/>
      <c r="AN169" s="242"/>
      <c r="AO169" s="242"/>
      <c r="AP169" s="242"/>
      <c r="AQ169" s="242"/>
      <c r="AR169" s="242"/>
      <c r="AS169" s="242"/>
      <c r="AT169" s="242"/>
      <c r="AU169" s="242"/>
      <c r="AV169" s="242"/>
      <c r="AW169" s="242"/>
      <c r="AX169" s="242"/>
      <c r="AY169" s="242"/>
      <c r="AZ169" s="242"/>
      <c r="BA169" s="242"/>
      <c r="BB169" s="242"/>
      <c r="BC169" s="242"/>
      <c r="BD169" s="242"/>
      <c r="BE169" s="242"/>
      <c r="BF169" s="242"/>
      <c r="BG169" s="242"/>
      <c r="BH169" s="242"/>
      <c r="BI169" s="242"/>
      <c r="BJ169" s="242"/>
      <c r="BK169" s="242"/>
      <c r="BL169" s="242"/>
    </row>
    <row r="170" spans="1:64" s="32" customFormat="1" ht="14.25" hidden="1" customHeight="1" x14ac:dyDescent="0.35">
      <c r="A170" s="260">
        <v>349</v>
      </c>
      <c r="B170" s="261"/>
      <c r="C170" s="261"/>
      <c r="D170" s="285">
        <v>0</v>
      </c>
      <c r="E170" s="286">
        <f t="shared" si="9"/>
        <v>0</v>
      </c>
      <c r="F170" s="264"/>
      <c r="G170" s="264"/>
      <c r="H170" s="567"/>
      <c r="I170" s="568"/>
      <c r="J170" s="263"/>
      <c r="K170" s="252">
        <f t="shared" si="12"/>
        <v>0</v>
      </c>
      <c r="L170" s="267"/>
      <c r="M170" s="305"/>
      <c r="N170" s="257">
        <f t="shared" si="13"/>
        <v>0</v>
      </c>
      <c r="O170" s="258">
        <f t="shared" si="14"/>
        <v>0</v>
      </c>
      <c r="P170" s="257">
        <f t="shared" si="11"/>
        <v>0</v>
      </c>
      <c r="Q170" s="564"/>
      <c r="R170" s="565"/>
      <c r="S170" s="566"/>
      <c r="T170" s="242"/>
      <c r="U170" s="242"/>
      <c r="V170" s="242"/>
      <c r="W170" s="242"/>
      <c r="X170" s="242"/>
      <c r="Y170" s="242"/>
      <c r="Z170" s="242"/>
      <c r="AA170" s="242"/>
      <c r="AB170" s="242"/>
      <c r="AC170" s="242"/>
      <c r="AD170" s="242"/>
      <c r="AE170" s="242"/>
      <c r="AF170" s="242"/>
      <c r="AG170" s="242"/>
      <c r="AH170" s="242"/>
      <c r="AI170" s="242"/>
      <c r="AJ170" s="242"/>
      <c r="AK170" s="242"/>
      <c r="AL170" s="242"/>
      <c r="AM170" s="242"/>
      <c r="AN170" s="242"/>
      <c r="AO170" s="242"/>
      <c r="AP170" s="242"/>
      <c r="AQ170" s="242"/>
      <c r="AR170" s="242"/>
      <c r="AS170" s="242"/>
      <c r="AT170" s="242"/>
      <c r="AU170" s="242"/>
      <c r="AV170" s="242"/>
      <c r="AW170" s="242"/>
      <c r="AX170" s="242"/>
      <c r="AY170" s="242"/>
      <c r="AZ170" s="242"/>
      <c r="BA170" s="242"/>
      <c r="BB170" s="242"/>
      <c r="BC170" s="242"/>
      <c r="BD170" s="242"/>
      <c r="BE170" s="242"/>
      <c r="BF170" s="242"/>
      <c r="BG170" s="242"/>
      <c r="BH170" s="242"/>
      <c r="BI170" s="242"/>
      <c r="BJ170" s="242"/>
      <c r="BK170" s="242"/>
      <c r="BL170" s="242"/>
    </row>
    <row r="171" spans="1:64" s="32" customFormat="1" ht="14.25" hidden="1" customHeight="1" x14ac:dyDescent="0.35">
      <c r="A171" s="260">
        <v>350</v>
      </c>
      <c r="B171" s="261"/>
      <c r="C171" s="261"/>
      <c r="D171" s="285">
        <v>0</v>
      </c>
      <c r="E171" s="286">
        <f t="shared" si="9"/>
        <v>0</v>
      </c>
      <c r="F171" s="264"/>
      <c r="G171" s="264"/>
      <c r="H171" s="567"/>
      <c r="I171" s="568"/>
      <c r="J171" s="263"/>
      <c r="K171" s="252">
        <f t="shared" si="12"/>
        <v>0</v>
      </c>
      <c r="L171" s="267"/>
      <c r="M171" s="305"/>
      <c r="N171" s="257">
        <f t="shared" si="13"/>
        <v>0</v>
      </c>
      <c r="O171" s="258">
        <f t="shared" si="14"/>
        <v>0</v>
      </c>
      <c r="P171" s="257">
        <f t="shared" si="11"/>
        <v>0</v>
      </c>
      <c r="Q171" s="564"/>
      <c r="R171" s="565"/>
      <c r="S171" s="566"/>
      <c r="T171" s="242"/>
      <c r="U171" s="242"/>
      <c r="V171" s="242"/>
      <c r="W171" s="242"/>
      <c r="X171" s="242"/>
      <c r="Y171" s="242"/>
      <c r="Z171" s="242"/>
      <c r="AA171" s="242"/>
      <c r="AB171" s="242"/>
      <c r="AC171" s="242"/>
      <c r="AD171" s="242"/>
      <c r="AE171" s="242"/>
      <c r="AF171" s="242"/>
      <c r="AG171" s="242"/>
      <c r="AH171" s="242"/>
      <c r="AI171" s="242"/>
      <c r="AJ171" s="242"/>
      <c r="AK171" s="242"/>
      <c r="AL171" s="242"/>
      <c r="AM171" s="242"/>
      <c r="AN171" s="242"/>
      <c r="AO171" s="242"/>
      <c r="AP171" s="242"/>
      <c r="AQ171" s="242"/>
      <c r="AR171" s="242"/>
      <c r="AS171" s="242"/>
      <c r="AT171" s="242"/>
      <c r="AU171" s="242"/>
      <c r="AV171" s="242"/>
      <c r="AW171" s="242"/>
      <c r="AX171" s="242"/>
      <c r="AY171" s="242"/>
      <c r="AZ171" s="242"/>
      <c r="BA171" s="242"/>
      <c r="BB171" s="242"/>
      <c r="BC171" s="242"/>
      <c r="BD171" s="242"/>
      <c r="BE171" s="242"/>
      <c r="BF171" s="242"/>
      <c r="BG171" s="242"/>
      <c r="BH171" s="242"/>
      <c r="BI171" s="242"/>
      <c r="BJ171" s="242"/>
      <c r="BK171" s="242"/>
      <c r="BL171" s="242"/>
    </row>
    <row r="172" spans="1:64" s="32" customFormat="1" ht="14.25" hidden="1" customHeight="1" x14ac:dyDescent="0.35">
      <c r="A172" s="260">
        <v>351</v>
      </c>
      <c r="B172" s="261"/>
      <c r="C172" s="261"/>
      <c r="D172" s="285">
        <v>0</v>
      </c>
      <c r="E172" s="286">
        <f t="shared" si="9"/>
        <v>0</v>
      </c>
      <c r="F172" s="264"/>
      <c r="G172" s="264"/>
      <c r="H172" s="567"/>
      <c r="I172" s="568"/>
      <c r="J172" s="263"/>
      <c r="K172" s="252">
        <f t="shared" si="12"/>
        <v>0</v>
      </c>
      <c r="L172" s="267"/>
      <c r="M172" s="305"/>
      <c r="N172" s="257">
        <f t="shared" si="13"/>
        <v>0</v>
      </c>
      <c r="O172" s="258">
        <f t="shared" si="14"/>
        <v>0</v>
      </c>
      <c r="P172" s="257">
        <f t="shared" si="11"/>
        <v>0</v>
      </c>
      <c r="Q172" s="564"/>
      <c r="R172" s="565"/>
      <c r="S172" s="566"/>
      <c r="T172" s="242"/>
      <c r="U172" s="242"/>
      <c r="V172" s="242"/>
      <c r="W172" s="242"/>
      <c r="X172" s="242"/>
      <c r="Y172" s="242"/>
      <c r="Z172" s="242"/>
      <c r="AA172" s="242"/>
      <c r="AB172" s="242"/>
      <c r="AC172" s="242"/>
      <c r="AD172" s="242"/>
      <c r="AE172" s="242"/>
      <c r="AF172" s="242"/>
      <c r="AG172" s="242"/>
      <c r="AH172" s="242"/>
      <c r="AI172" s="242"/>
      <c r="AJ172" s="242"/>
      <c r="AK172" s="242"/>
      <c r="AL172" s="242"/>
      <c r="AM172" s="242"/>
      <c r="AN172" s="242"/>
      <c r="AO172" s="242"/>
      <c r="AP172" s="242"/>
      <c r="AQ172" s="242"/>
      <c r="AR172" s="242"/>
      <c r="AS172" s="242"/>
      <c r="AT172" s="242"/>
      <c r="AU172" s="242"/>
      <c r="AV172" s="242"/>
      <c r="AW172" s="242"/>
      <c r="AX172" s="242"/>
      <c r="AY172" s="242"/>
      <c r="AZ172" s="242"/>
      <c r="BA172" s="242"/>
      <c r="BB172" s="242"/>
      <c r="BC172" s="242"/>
      <c r="BD172" s="242"/>
      <c r="BE172" s="242"/>
      <c r="BF172" s="242"/>
      <c r="BG172" s="242"/>
      <c r="BH172" s="242"/>
      <c r="BI172" s="242"/>
      <c r="BJ172" s="242"/>
      <c r="BK172" s="242"/>
      <c r="BL172" s="242"/>
    </row>
    <row r="173" spans="1:64" s="32" customFormat="1" ht="14.25" hidden="1" customHeight="1" x14ac:dyDescent="0.35">
      <c r="A173" s="260">
        <v>352</v>
      </c>
      <c r="B173" s="261"/>
      <c r="C173" s="261"/>
      <c r="D173" s="285">
        <v>0</v>
      </c>
      <c r="E173" s="286">
        <f t="shared" si="9"/>
        <v>0</v>
      </c>
      <c r="F173" s="264"/>
      <c r="G173" s="264"/>
      <c r="H173" s="567"/>
      <c r="I173" s="568"/>
      <c r="J173" s="263"/>
      <c r="K173" s="252">
        <f t="shared" si="12"/>
        <v>0</v>
      </c>
      <c r="L173" s="267"/>
      <c r="M173" s="305"/>
      <c r="N173" s="257">
        <f t="shared" si="13"/>
        <v>0</v>
      </c>
      <c r="O173" s="258">
        <f t="shared" si="14"/>
        <v>0</v>
      </c>
      <c r="P173" s="257">
        <f t="shared" si="11"/>
        <v>0</v>
      </c>
      <c r="Q173" s="564"/>
      <c r="R173" s="565"/>
      <c r="S173" s="566"/>
      <c r="T173" s="242"/>
      <c r="U173" s="242"/>
      <c r="V173" s="242"/>
      <c r="W173" s="242"/>
      <c r="X173" s="242"/>
      <c r="Y173" s="242"/>
      <c r="Z173" s="242"/>
      <c r="AA173" s="242"/>
      <c r="AB173" s="242"/>
      <c r="AC173" s="242"/>
      <c r="AD173" s="242"/>
      <c r="AE173" s="242"/>
      <c r="AF173" s="242"/>
      <c r="AG173" s="242"/>
      <c r="AH173" s="242"/>
      <c r="AI173" s="242"/>
      <c r="AJ173" s="242"/>
      <c r="AK173" s="242"/>
      <c r="AL173" s="242"/>
      <c r="AM173" s="242"/>
      <c r="AN173" s="242"/>
      <c r="AO173" s="242"/>
      <c r="AP173" s="242"/>
      <c r="AQ173" s="242"/>
      <c r="AR173" s="242"/>
      <c r="AS173" s="242"/>
      <c r="AT173" s="242"/>
      <c r="AU173" s="242"/>
      <c r="AV173" s="242"/>
      <c r="AW173" s="242"/>
      <c r="AX173" s="242"/>
      <c r="AY173" s="242"/>
      <c r="AZ173" s="242"/>
      <c r="BA173" s="242"/>
      <c r="BB173" s="242"/>
      <c r="BC173" s="242"/>
      <c r="BD173" s="242"/>
      <c r="BE173" s="242"/>
      <c r="BF173" s="242"/>
      <c r="BG173" s="242"/>
      <c r="BH173" s="242"/>
      <c r="BI173" s="242"/>
      <c r="BJ173" s="242"/>
      <c r="BK173" s="242"/>
      <c r="BL173" s="242"/>
    </row>
    <row r="174" spans="1:64" s="32" customFormat="1" ht="14.25" hidden="1" customHeight="1" x14ac:dyDescent="0.35">
      <c r="A174" s="260">
        <v>353</v>
      </c>
      <c r="B174" s="261"/>
      <c r="C174" s="261"/>
      <c r="D174" s="285">
        <v>0</v>
      </c>
      <c r="E174" s="286">
        <f t="shared" si="9"/>
        <v>0</v>
      </c>
      <c r="F174" s="264"/>
      <c r="G174" s="264"/>
      <c r="H174" s="567"/>
      <c r="I174" s="568"/>
      <c r="J174" s="263"/>
      <c r="K174" s="252">
        <f t="shared" si="12"/>
        <v>0</v>
      </c>
      <c r="L174" s="267"/>
      <c r="M174" s="305"/>
      <c r="N174" s="257">
        <f t="shared" si="13"/>
        <v>0</v>
      </c>
      <c r="O174" s="258">
        <f t="shared" si="14"/>
        <v>0</v>
      </c>
      <c r="P174" s="257">
        <f t="shared" si="11"/>
        <v>0</v>
      </c>
      <c r="Q174" s="564"/>
      <c r="R174" s="565"/>
      <c r="S174" s="566"/>
      <c r="T174" s="242"/>
      <c r="U174" s="242"/>
      <c r="V174" s="242"/>
      <c r="W174" s="242"/>
      <c r="X174" s="242"/>
      <c r="Y174" s="242"/>
      <c r="Z174" s="242"/>
      <c r="AA174" s="242"/>
      <c r="AB174" s="242"/>
      <c r="AC174" s="242"/>
      <c r="AD174" s="242"/>
      <c r="AE174" s="242"/>
      <c r="AF174" s="242"/>
      <c r="AG174" s="242"/>
      <c r="AH174" s="242"/>
      <c r="AI174" s="242"/>
      <c r="AJ174" s="242"/>
      <c r="AK174" s="242"/>
      <c r="AL174" s="242"/>
      <c r="AM174" s="242"/>
      <c r="AN174" s="242"/>
      <c r="AO174" s="242"/>
      <c r="AP174" s="242"/>
      <c r="AQ174" s="242"/>
      <c r="AR174" s="242"/>
      <c r="AS174" s="242"/>
      <c r="AT174" s="242"/>
      <c r="AU174" s="242"/>
      <c r="AV174" s="242"/>
      <c r="AW174" s="242"/>
      <c r="AX174" s="242"/>
      <c r="AY174" s="242"/>
      <c r="AZ174" s="242"/>
      <c r="BA174" s="242"/>
      <c r="BB174" s="242"/>
      <c r="BC174" s="242"/>
      <c r="BD174" s="242"/>
      <c r="BE174" s="242"/>
      <c r="BF174" s="242"/>
      <c r="BG174" s="242"/>
      <c r="BH174" s="242"/>
      <c r="BI174" s="242"/>
      <c r="BJ174" s="242"/>
      <c r="BK174" s="242"/>
      <c r="BL174" s="242"/>
    </row>
    <row r="175" spans="1:64" s="32" customFormat="1" ht="14.25" hidden="1" customHeight="1" x14ac:dyDescent="0.35">
      <c r="A175" s="260">
        <v>354</v>
      </c>
      <c r="B175" s="261"/>
      <c r="C175" s="261"/>
      <c r="D175" s="285">
        <v>0</v>
      </c>
      <c r="E175" s="286">
        <f t="shared" si="9"/>
        <v>0</v>
      </c>
      <c r="F175" s="264"/>
      <c r="G175" s="264"/>
      <c r="H175" s="567"/>
      <c r="I175" s="568"/>
      <c r="J175" s="263"/>
      <c r="K175" s="252">
        <f t="shared" si="12"/>
        <v>0</v>
      </c>
      <c r="L175" s="267"/>
      <c r="M175" s="305"/>
      <c r="N175" s="257">
        <f t="shared" si="13"/>
        <v>0</v>
      </c>
      <c r="O175" s="258">
        <f t="shared" si="14"/>
        <v>0</v>
      </c>
      <c r="P175" s="257">
        <f t="shared" si="11"/>
        <v>0</v>
      </c>
      <c r="Q175" s="564"/>
      <c r="R175" s="565"/>
      <c r="S175" s="566"/>
      <c r="T175" s="242"/>
      <c r="U175" s="242"/>
      <c r="V175" s="242"/>
      <c r="W175" s="242"/>
      <c r="X175" s="242"/>
      <c r="Y175" s="242"/>
      <c r="Z175" s="242"/>
      <c r="AA175" s="242"/>
      <c r="AB175" s="242"/>
      <c r="AC175" s="242"/>
      <c r="AD175" s="242"/>
      <c r="AE175" s="242"/>
      <c r="AF175" s="242"/>
      <c r="AG175" s="242"/>
      <c r="AH175" s="242"/>
      <c r="AI175" s="242"/>
      <c r="AJ175" s="242"/>
      <c r="AK175" s="242"/>
      <c r="AL175" s="242"/>
      <c r="AM175" s="242"/>
      <c r="AN175" s="242"/>
      <c r="AO175" s="242"/>
      <c r="AP175" s="242"/>
      <c r="AQ175" s="242"/>
      <c r="AR175" s="242"/>
      <c r="AS175" s="242"/>
      <c r="AT175" s="242"/>
      <c r="AU175" s="242"/>
      <c r="AV175" s="242"/>
      <c r="AW175" s="242"/>
      <c r="AX175" s="242"/>
      <c r="AY175" s="242"/>
      <c r="AZ175" s="242"/>
      <c r="BA175" s="242"/>
      <c r="BB175" s="242"/>
      <c r="BC175" s="242"/>
      <c r="BD175" s="242"/>
      <c r="BE175" s="242"/>
      <c r="BF175" s="242"/>
      <c r="BG175" s="242"/>
      <c r="BH175" s="242"/>
      <c r="BI175" s="242"/>
      <c r="BJ175" s="242"/>
      <c r="BK175" s="242"/>
      <c r="BL175" s="242"/>
    </row>
    <row r="176" spans="1:64" s="32" customFormat="1" ht="14.25" hidden="1" customHeight="1" x14ac:dyDescent="0.35">
      <c r="A176" s="260">
        <v>355</v>
      </c>
      <c r="B176" s="261"/>
      <c r="C176" s="261"/>
      <c r="D176" s="285">
        <v>0</v>
      </c>
      <c r="E176" s="286">
        <f t="shared" si="9"/>
        <v>0</v>
      </c>
      <c r="F176" s="264"/>
      <c r="G176" s="264"/>
      <c r="H176" s="567"/>
      <c r="I176" s="568"/>
      <c r="J176" s="263"/>
      <c r="K176" s="252">
        <f t="shared" si="12"/>
        <v>0</v>
      </c>
      <c r="L176" s="267"/>
      <c r="M176" s="305"/>
      <c r="N176" s="257">
        <f t="shared" si="13"/>
        <v>0</v>
      </c>
      <c r="O176" s="258">
        <f t="shared" si="14"/>
        <v>0</v>
      </c>
      <c r="P176" s="257">
        <f t="shared" si="11"/>
        <v>0</v>
      </c>
      <c r="Q176" s="564"/>
      <c r="R176" s="565"/>
      <c r="S176" s="566"/>
      <c r="T176" s="242"/>
      <c r="U176" s="242"/>
      <c r="V176" s="242"/>
      <c r="W176" s="242"/>
      <c r="X176" s="242"/>
      <c r="Y176" s="242"/>
      <c r="Z176" s="242"/>
      <c r="AA176" s="242"/>
      <c r="AB176" s="242"/>
      <c r="AC176" s="242"/>
      <c r="AD176" s="242"/>
      <c r="AE176" s="242"/>
      <c r="AF176" s="242"/>
      <c r="AG176" s="242"/>
      <c r="AH176" s="242"/>
      <c r="AI176" s="242"/>
      <c r="AJ176" s="242"/>
      <c r="AK176" s="242"/>
      <c r="AL176" s="242"/>
      <c r="AM176" s="242"/>
      <c r="AN176" s="242"/>
      <c r="AO176" s="242"/>
      <c r="AP176" s="242"/>
      <c r="AQ176" s="242"/>
      <c r="AR176" s="242"/>
      <c r="AS176" s="242"/>
      <c r="AT176" s="242"/>
      <c r="AU176" s="242"/>
      <c r="AV176" s="242"/>
      <c r="AW176" s="242"/>
      <c r="AX176" s="242"/>
      <c r="AY176" s="242"/>
      <c r="AZ176" s="242"/>
      <c r="BA176" s="242"/>
      <c r="BB176" s="242"/>
      <c r="BC176" s="242"/>
      <c r="BD176" s="242"/>
      <c r="BE176" s="242"/>
      <c r="BF176" s="242"/>
      <c r="BG176" s="242"/>
      <c r="BH176" s="242"/>
      <c r="BI176" s="242"/>
      <c r="BJ176" s="242"/>
      <c r="BK176" s="242"/>
      <c r="BL176" s="242"/>
    </row>
    <row r="177" spans="1:64" s="32" customFormat="1" ht="14.25" hidden="1" customHeight="1" x14ac:dyDescent="0.35">
      <c r="A177" s="260">
        <v>356</v>
      </c>
      <c r="B177" s="261"/>
      <c r="C177" s="261"/>
      <c r="D177" s="285">
        <v>0</v>
      </c>
      <c r="E177" s="286">
        <f t="shared" si="9"/>
        <v>0</v>
      </c>
      <c r="F177" s="264"/>
      <c r="G177" s="264"/>
      <c r="H177" s="567"/>
      <c r="I177" s="568"/>
      <c r="J177" s="263"/>
      <c r="K177" s="252">
        <f t="shared" si="12"/>
        <v>0</v>
      </c>
      <c r="L177" s="267"/>
      <c r="M177" s="305"/>
      <c r="N177" s="257">
        <f t="shared" si="13"/>
        <v>0</v>
      </c>
      <c r="O177" s="258">
        <f t="shared" si="14"/>
        <v>0</v>
      </c>
      <c r="P177" s="257">
        <f t="shared" si="11"/>
        <v>0</v>
      </c>
      <c r="Q177" s="564"/>
      <c r="R177" s="565"/>
      <c r="S177" s="566"/>
      <c r="T177" s="242"/>
      <c r="U177" s="242"/>
      <c r="V177" s="242"/>
      <c r="W177" s="242"/>
      <c r="X177" s="242"/>
      <c r="Y177" s="242"/>
      <c r="Z177" s="242"/>
      <c r="AA177" s="242"/>
      <c r="AB177" s="242"/>
      <c r="AC177" s="242"/>
      <c r="AD177" s="242"/>
      <c r="AE177" s="242"/>
      <c r="AF177" s="242"/>
      <c r="AG177" s="242"/>
      <c r="AH177" s="242"/>
      <c r="AI177" s="242"/>
      <c r="AJ177" s="242"/>
      <c r="AK177" s="242"/>
      <c r="AL177" s="242"/>
      <c r="AM177" s="242"/>
      <c r="AN177" s="242"/>
      <c r="AO177" s="242"/>
      <c r="AP177" s="242"/>
      <c r="AQ177" s="242"/>
      <c r="AR177" s="242"/>
      <c r="AS177" s="242"/>
      <c r="AT177" s="242"/>
      <c r="AU177" s="242"/>
      <c r="AV177" s="242"/>
      <c r="AW177" s="242"/>
      <c r="AX177" s="242"/>
      <c r="AY177" s="242"/>
      <c r="AZ177" s="242"/>
      <c r="BA177" s="242"/>
      <c r="BB177" s="242"/>
      <c r="BC177" s="242"/>
      <c r="BD177" s="242"/>
      <c r="BE177" s="242"/>
      <c r="BF177" s="242"/>
      <c r="BG177" s="242"/>
      <c r="BH177" s="242"/>
      <c r="BI177" s="242"/>
      <c r="BJ177" s="242"/>
      <c r="BK177" s="242"/>
      <c r="BL177" s="242"/>
    </row>
    <row r="178" spans="1:64" s="32" customFormat="1" ht="14.25" hidden="1" customHeight="1" x14ac:dyDescent="0.35">
      <c r="A178" s="260">
        <v>357</v>
      </c>
      <c r="B178" s="261"/>
      <c r="C178" s="261"/>
      <c r="D178" s="285">
        <v>0</v>
      </c>
      <c r="E178" s="286">
        <f t="shared" si="9"/>
        <v>0</v>
      </c>
      <c r="F178" s="264"/>
      <c r="G178" s="264"/>
      <c r="H178" s="567"/>
      <c r="I178" s="568"/>
      <c r="J178" s="263"/>
      <c r="K178" s="252">
        <f t="shared" si="12"/>
        <v>0</v>
      </c>
      <c r="L178" s="267"/>
      <c r="M178" s="305"/>
      <c r="N178" s="257">
        <f t="shared" si="13"/>
        <v>0</v>
      </c>
      <c r="O178" s="258">
        <f t="shared" si="14"/>
        <v>0</v>
      </c>
      <c r="P178" s="257">
        <f t="shared" si="11"/>
        <v>0</v>
      </c>
      <c r="Q178" s="564"/>
      <c r="R178" s="565"/>
      <c r="S178" s="566"/>
      <c r="T178" s="242"/>
      <c r="U178" s="242"/>
      <c r="V178" s="242"/>
      <c r="W178" s="242"/>
      <c r="X178" s="242"/>
      <c r="Y178" s="242"/>
      <c r="Z178" s="242"/>
      <c r="AA178" s="242"/>
      <c r="AB178" s="242"/>
      <c r="AC178" s="242"/>
      <c r="AD178" s="242"/>
      <c r="AE178" s="242"/>
      <c r="AF178" s="242"/>
      <c r="AG178" s="242"/>
      <c r="AH178" s="242"/>
      <c r="AI178" s="242"/>
      <c r="AJ178" s="242"/>
      <c r="AK178" s="242"/>
      <c r="AL178" s="242"/>
      <c r="AM178" s="242"/>
      <c r="AN178" s="242"/>
      <c r="AO178" s="242"/>
      <c r="AP178" s="242"/>
      <c r="AQ178" s="242"/>
      <c r="AR178" s="242"/>
      <c r="AS178" s="242"/>
      <c r="AT178" s="242"/>
      <c r="AU178" s="242"/>
      <c r="AV178" s="242"/>
      <c r="AW178" s="242"/>
      <c r="AX178" s="242"/>
      <c r="AY178" s="242"/>
      <c r="AZ178" s="242"/>
      <c r="BA178" s="242"/>
      <c r="BB178" s="242"/>
      <c r="BC178" s="242"/>
      <c r="BD178" s="242"/>
      <c r="BE178" s="242"/>
      <c r="BF178" s="242"/>
      <c r="BG178" s="242"/>
      <c r="BH178" s="242"/>
      <c r="BI178" s="242"/>
      <c r="BJ178" s="242"/>
      <c r="BK178" s="242"/>
      <c r="BL178" s="242"/>
    </row>
    <row r="179" spans="1:64" s="32" customFormat="1" ht="14.25" hidden="1" customHeight="1" x14ac:dyDescent="0.35">
      <c r="A179" s="260">
        <v>358</v>
      </c>
      <c r="B179" s="261"/>
      <c r="C179" s="261"/>
      <c r="D179" s="285">
        <v>0</v>
      </c>
      <c r="E179" s="286">
        <f t="shared" si="9"/>
        <v>0</v>
      </c>
      <c r="F179" s="264"/>
      <c r="G179" s="264"/>
      <c r="H179" s="567"/>
      <c r="I179" s="568"/>
      <c r="J179" s="263"/>
      <c r="K179" s="252">
        <f t="shared" si="12"/>
        <v>0</v>
      </c>
      <c r="L179" s="267"/>
      <c r="M179" s="305"/>
      <c r="N179" s="257">
        <f t="shared" si="13"/>
        <v>0</v>
      </c>
      <c r="O179" s="258">
        <f t="shared" si="14"/>
        <v>0</v>
      </c>
      <c r="P179" s="257">
        <f t="shared" si="11"/>
        <v>0</v>
      </c>
      <c r="Q179" s="564"/>
      <c r="R179" s="565"/>
      <c r="S179" s="566"/>
      <c r="T179" s="242"/>
      <c r="U179" s="242"/>
      <c r="V179" s="242"/>
      <c r="W179" s="242"/>
      <c r="X179" s="242"/>
      <c r="Y179" s="242"/>
      <c r="Z179" s="242"/>
      <c r="AA179" s="242"/>
      <c r="AB179" s="242"/>
      <c r="AC179" s="242"/>
      <c r="AD179" s="242"/>
      <c r="AE179" s="242"/>
      <c r="AF179" s="242"/>
      <c r="AG179" s="242"/>
      <c r="AH179" s="242"/>
      <c r="AI179" s="242"/>
      <c r="AJ179" s="242"/>
      <c r="AK179" s="242"/>
      <c r="AL179" s="242"/>
      <c r="AM179" s="242"/>
      <c r="AN179" s="242"/>
      <c r="AO179" s="242"/>
      <c r="AP179" s="242"/>
      <c r="AQ179" s="242"/>
      <c r="AR179" s="242"/>
      <c r="AS179" s="242"/>
      <c r="AT179" s="242"/>
      <c r="AU179" s="242"/>
      <c r="AV179" s="242"/>
      <c r="AW179" s="242"/>
      <c r="AX179" s="242"/>
      <c r="AY179" s="242"/>
      <c r="AZ179" s="242"/>
      <c r="BA179" s="242"/>
      <c r="BB179" s="242"/>
      <c r="BC179" s="242"/>
      <c r="BD179" s="242"/>
      <c r="BE179" s="242"/>
      <c r="BF179" s="242"/>
      <c r="BG179" s="242"/>
      <c r="BH179" s="242"/>
      <c r="BI179" s="242"/>
      <c r="BJ179" s="242"/>
      <c r="BK179" s="242"/>
      <c r="BL179" s="242"/>
    </row>
    <row r="180" spans="1:64" s="32" customFormat="1" ht="14.25" hidden="1" customHeight="1" x14ac:dyDescent="0.35">
      <c r="A180" s="260">
        <v>359</v>
      </c>
      <c r="B180" s="261"/>
      <c r="C180" s="261"/>
      <c r="D180" s="285">
        <v>0</v>
      </c>
      <c r="E180" s="286">
        <f t="shared" si="9"/>
        <v>0</v>
      </c>
      <c r="F180" s="264"/>
      <c r="G180" s="264"/>
      <c r="H180" s="567"/>
      <c r="I180" s="568"/>
      <c r="J180" s="263"/>
      <c r="K180" s="252">
        <f t="shared" si="12"/>
        <v>0</v>
      </c>
      <c r="L180" s="267"/>
      <c r="M180" s="305"/>
      <c r="N180" s="257">
        <f t="shared" si="13"/>
        <v>0</v>
      </c>
      <c r="O180" s="258">
        <f t="shared" si="14"/>
        <v>0</v>
      </c>
      <c r="P180" s="257">
        <f t="shared" si="11"/>
        <v>0</v>
      </c>
      <c r="Q180" s="564"/>
      <c r="R180" s="565"/>
      <c r="S180" s="566"/>
      <c r="T180" s="242"/>
      <c r="U180" s="242"/>
      <c r="V180" s="242"/>
      <c r="W180" s="242"/>
      <c r="X180" s="242"/>
      <c r="Y180" s="242"/>
      <c r="Z180" s="242"/>
      <c r="AA180" s="242"/>
      <c r="AB180" s="242"/>
      <c r="AC180" s="242"/>
      <c r="AD180" s="242"/>
      <c r="AE180" s="242"/>
      <c r="AF180" s="242"/>
      <c r="AG180" s="242"/>
      <c r="AH180" s="242"/>
      <c r="AI180" s="242"/>
      <c r="AJ180" s="242"/>
      <c r="AK180" s="242"/>
      <c r="AL180" s="242"/>
      <c r="AM180" s="242"/>
      <c r="AN180" s="242"/>
      <c r="AO180" s="242"/>
      <c r="AP180" s="242"/>
      <c r="AQ180" s="242"/>
      <c r="AR180" s="242"/>
      <c r="AS180" s="242"/>
      <c r="AT180" s="242"/>
      <c r="AU180" s="242"/>
      <c r="AV180" s="242"/>
      <c r="AW180" s="242"/>
      <c r="AX180" s="242"/>
      <c r="AY180" s="242"/>
      <c r="AZ180" s="242"/>
      <c r="BA180" s="242"/>
      <c r="BB180" s="242"/>
      <c r="BC180" s="242"/>
      <c r="BD180" s="242"/>
      <c r="BE180" s="242"/>
      <c r="BF180" s="242"/>
      <c r="BG180" s="242"/>
      <c r="BH180" s="242"/>
      <c r="BI180" s="242"/>
      <c r="BJ180" s="242"/>
      <c r="BK180" s="242"/>
      <c r="BL180" s="242"/>
    </row>
    <row r="181" spans="1:64" s="32" customFormat="1" ht="14.25" hidden="1" customHeight="1" x14ac:dyDescent="0.35">
      <c r="A181" s="260">
        <v>360</v>
      </c>
      <c r="B181" s="261"/>
      <c r="C181" s="261"/>
      <c r="D181" s="285">
        <v>0</v>
      </c>
      <c r="E181" s="286">
        <f t="shared" si="9"/>
        <v>0</v>
      </c>
      <c r="F181" s="264"/>
      <c r="G181" s="264"/>
      <c r="H181" s="567"/>
      <c r="I181" s="568"/>
      <c r="J181" s="263"/>
      <c r="K181" s="252">
        <f t="shared" si="12"/>
        <v>0</v>
      </c>
      <c r="L181" s="267"/>
      <c r="M181" s="305"/>
      <c r="N181" s="257">
        <f t="shared" si="13"/>
        <v>0</v>
      </c>
      <c r="O181" s="258">
        <f t="shared" si="14"/>
        <v>0</v>
      </c>
      <c r="P181" s="257">
        <f t="shared" si="11"/>
        <v>0</v>
      </c>
      <c r="Q181" s="564"/>
      <c r="R181" s="565"/>
      <c r="S181" s="566"/>
      <c r="T181" s="242"/>
      <c r="U181" s="242"/>
      <c r="V181" s="242"/>
      <c r="W181" s="242"/>
      <c r="X181" s="242"/>
      <c r="Y181" s="242"/>
      <c r="Z181" s="242"/>
      <c r="AA181" s="242"/>
      <c r="AB181" s="242"/>
      <c r="AC181" s="242"/>
      <c r="AD181" s="242"/>
      <c r="AE181" s="242"/>
      <c r="AF181" s="242"/>
      <c r="AG181" s="242"/>
      <c r="AH181" s="242"/>
      <c r="AI181" s="242"/>
      <c r="AJ181" s="242"/>
      <c r="AK181" s="242"/>
      <c r="AL181" s="242"/>
      <c r="AM181" s="242"/>
      <c r="AN181" s="242"/>
      <c r="AO181" s="242"/>
      <c r="AP181" s="242"/>
      <c r="AQ181" s="242"/>
      <c r="AR181" s="242"/>
      <c r="AS181" s="242"/>
      <c r="AT181" s="242"/>
      <c r="AU181" s="242"/>
      <c r="AV181" s="242"/>
      <c r="AW181" s="242"/>
      <c r="AX181" s="242"/>
      <c r="AY181" s="242"/>
      <c r="AZ181" s="242"/>
      <c r="BA181" s="242"/>
      <c r="BB181" s="242"/>
      <c r="BC181" s="242"/>
      <c r="BD181" s="242"/>
      <c r="BE181" s="242"/>
      <c r="BF181" s="242"/>
      <c r="BG181" s="242"/>
      <c r="BH181" s="242"/>
      <c r="BI181" s="242"/>
      <c r="BJ181" s="242"/>
      <c r="BK181" s="242"/>
      <c r="BL181" s="242"/>
    </row>
    <row r="182" spans="1:64" s="32" customFormat="1" ht="14.25" hidden="1" customHeight="1" x14ac:dyDescent="0.35">
      <c r="A182" s="260">
        <v>361</v>
      </c>
      <c r="B182" s="261"/>
      <c r="C182" s="261"/>
      <c r="D182" s="285">
        <v>0</v>
      </c>
      <c r="E182" s="286">
        <f t="shared" si="9"/>
        <v>0</v>
      </c>
      <c r="F182" s="264"/>
      <c r="G182" s="264"/>
      <c r="H182" s="567"/>
      <c r="I182" s="568"/>
      <c r="J182" s="263"/>
      <c r="K182" s="252">
        <f t="shared" si="12"/>
        <v>0</v>
      </c>
      <c r="L182" s="267"/>
      <c r="M182" s="305"/>
      <c r="N182" s="257">
        <f t="shared" si="13"/>
        <v>0</v>
      </c>
      <c r="O182" s="258">
        <f t="shared" si="14"/>
        <v>0</v>
      </c>
      <c r="P182" s="257">
        <f t="shared" si="11"/>
        <v>0</v>
      </c>
      <c r="Q182" s="564"/>
      <c r="R182" s="565"/>
      <c r="S182" s="566"/>
      <c r="T182" s="242"/>
      <c r="U182" s="242"/>
      <c r="V182" s="242"/>
      <c r="W182" s="242"/>
      <c r="X182" s="242"/>
      <c r="Y182" s="242"/>
      <c r="Z182" s="242"/>
      <c r="AA182" s="242"/>
      <c r="AB182" s="242"/>
      <c r="AC182" s="242"/>
      <c r="AD182" s="242"/>
      <c r="AE182" s="242"/>
      <c r="AF182" s="242"/>
      <c r="AG182" s="242"/>
      <c r="AH182" s="242"/>
      <c r="AI182" s="242"/>
      <c r="AJ182" s="242"/>
      <c r="AK182" s="242"/>
      <c r="AL182" s="242"/>
      <c r="AM182" s="242"/>
      <c r="AN182" s="242"/>
      <c r="AO182" s="242"/>
      <c r="AP182" s="242"/>
      <c r="AQ182" s="242"/>
      <c r="AR182" s="242"/>
      <c r="AS182" s="242"/>
      <c r="AT182" s="242"/>
      <c r="AU182" s="242"/>
      <c r="AV182" s="242"/>
      <c r="AW182" s="242"/>
      <c r="AX182" s="242"/>
      <c r="AY182" s="242"/>
      <c r="AZ182" s="242"/>
      <c r="BA182" s="242"/>
      <c r="BB182" s="242"/>
      <c r="BC182" s="242"/>
      <c r="BD182" s="242"/>
      <c r="BE182" s="242"/>
      <c r="BF182" s="242"/>
      <c r="BG182" s="242"/>
      <c r="BH182" s="242"/>
      <c r="BI182" s="242"/>
      <c r="BJ182" s="242"/>
      <c r="BK182" s="242"/>
      <c r="BL182" s="242"/>
    </row>
    <row r="183" spans="1:64" s="32" customFormat="1" ht="14.25" hidden="1" customHeight="1" x14ac:dyDescent="0.35">
      <c r="A183" s="260">
        <v>362</v>
      </c>
      <c r="B183" s="261"/>
      <c r="C183" s="261"/>
      <c r="D183" s="285">
        <v>0</v>
      </c>
      <c r="E183" s="286">
        <f t="shared" si="9"/>
        <v>0</v>
      </c>
      <c r="F183" s="264"/>
      <c r="G183" s="264"/>
      <c r="H183" s="567"/>
      <c r="I183" s="568"/>
      <c r="J183" s="263"/>
      <c r="K183" s="252">
        <f t="shared" si="12"/>
        <v>0</v>
      </c>
      <c r="L183" s="267"/>
      <c r="M183" s="305"/>
      <c r="N183" s="257">
        <f t="shared" si="13"/>
        <v>0</v>
      </c>
      <c r="O183" s="258">
        <f t="shared" si="14"/>
        <v>0</v>
      </c>
      <c r="P183" s="257">
        <f t="shared" si="11"/>
        <v>0</v>
      </c>
      <c r="Q183" s="564"/>
      <c r="R183" s="565"/>
      <c r="S183" s="566"/>
      <c r="T183" s="242"/>
      <c r="U183" s="242"/>
      <c r="V183" s="242"/>
      <c r="W183" s="242"/>
      <c r="X183" s="242"/>
      <c r="Y183" s="242"/>
      <c r="Z183" s="242"/>
      <c r="AA183" s="242"/>
      <c r="AB183" s="242"/>
      <c r="AC183" s="242"/>
      <c r="AD183" s="242"/>
      <c r="AE183" s="242"/>
      <c r="AF183" s="242"/>
      <c r="AG183" s="242"/>
      <c r="AH183" s="242"/>
      <c r="AI183" s="242"/>
      <c r="AJ183" s="242"/>
      <c r="AK183" s="242"/>
      <c r="AL183" s="242"/>
      <c r="AM183" s="242"/>
      <c r="AN183" s="242"/>
      <c r="AO183" s="242"/>
      <c r="AP183" s="242"/>
      <c r="AQ183" s="242"/>
      <c r="AR183" s="242"/>
      <c r="AS183" s="242"/>
      <c r="AT183" s="242"/>
      <c r="AU183" s="242"/>
      <c r="AV183" s="242"/>
      <c r="AW183" s="242"/>
      <c r="AX183" s="242"/>
      <c r="AY183" s="242"/>
      <c r="AZ183" s="242"/>
      <c r="BA183" s="242"/>
      <c r="BB183" s="242"/>
      <c r="BC183" s="242"/>
      <c r="BD183" s="242"/>
      <c r="BE183" s="242"/>
      <c r="BF183" s="242"/>
      <c r="BG183" s="242"/>
      <c r="BH183" s="242"/>
      <c r="BI183" s="242"/>
      <c r="BJ183" s="242"/>
      <c r="BK183" s="242"/>
      <c r="BL183" s="242"/>
    </row>
    <row r="184" spans="1:64" s="32" customFormat="1" ht="14.25" hidden="1" customHeight="1" x14ac:dyDescent="0.35">
      <c r="A184" s="260">
        <v>363</v>
      </c>
      <c r="B184" s="261"/>
      <c r="C184" s="261"/>
      <c r="D184" s="285">
        <v>0</v>
      </c>
      <c r="E184" s="286">
        <f t="shared" si="9"/>
        <v>0</v>
      </c>
      <c r="F184" s="264"/>
      <c r="G184" s="264"/>
      <c r="H184" s="567"/>
      <c r="I184" s="568"/>
      <c r="J184" s="263"/>
      <c r="K184" s="252">
        <f t="shared" si="12"/>
        <v>0</v>
      </c>
      <c r="L184" s="267"/>
      <c r="M184" s="305"/>
      <c r="N184" s="257">
        <f t="shared" si="13"/>
        <v>0</v>
      </c>
      <c r="O184" s="258">
        <f t="shared" si="14"/>
        <v>0</v>
      </c>
      <c r="P184" s="257">
        <f t="shared" si="11"/>
        <v>0</v>
      </c>
      <c r="Q184" s="564"/>
      <c r="R184" s="565"/>
      <c r="S184" s="566"/>
      <c r="T184" s="242"/>
      <c r="U184" s="242"/>
      <c r="V184" s="242"/>
      <c r="W184" s="242"/>
      <c r="X184" s="242"/>
      <c r="Y184" s="242"/>
      <c r="Z184" s="242"/>
      <c r="AA184" s="242"/>
      <c r="AB184" s="242"/>
      <c r="AC184" s="242"/>
      <c r="AD184" s="242"/>
      <c r="AE184" s="242"/>
      <c r="AF184" s="242"/>
      <c r="AG184" s="242"/>
      <c r="AH184" s="242"/>
      <c r="AI184" s="242"/>
      <c r="AJ184" s="242"/>
      <c r="AK184" s="242"/>
      <c r="AL184" s="242"/>
      <c r="AM184" s="242"/>
      <c r="AN184" s="242"/>
      <c r="AO184" s="242"/>
      <c r="AP184" s="242"/>
      <c r="AQ184" s="242"/>
      <c r="AR184" s="242"/>
      <c r="AS184" s="242"/>
      <c r="AT184" s="242"/>
      <c r="AU184" s="242"/>
      <c r="AV184" s="242"/>
      <c r="AW184" s="242"/>
      <c r="AX184" s="242"/>
      <c r="AY184" s="242"/>
      <c r="AZ184" s="242"/>
      <c r="BA184" s="242"/>
      <c r="BB184" s="242"/>
      <c r="BC184" s="242"/>
      <c r="BD184" s="242"/>
      <c r="BE184" s="242"/>
      <c r="BF184" s="242"/>
      <c r="BG184" s="242"/>
      <c r="BH184" s="242"/>
      <c r="BI184" s="242"/>
      <c r="BJ184" s="242"/>
      <c r="BK184" s="242"/>
      <c r="BL184" s="242"/>
    </row>
    <row r="185" spans="1:64" s="32" customFormat="1" ht="14.25" hidden="1" customHeight="1" x14ac:dyDescent="0.35">
      <c r="A185" s="260">
        <v>364</v>
      </c>
      <c r="B185" s="261"/>
      <c r="C185" s="261"/>
      <c r="D185" s="285">
        <v>0</v>
      </c>
      <c r="E185" s="286">
        <f t="shared" si="9"/>
        <v>0</v>
      </c>
      <c r="F185" s="264"/>
      <c r="G185" s="264"/>
      <c r="H185" s="567"/>
      <c r="I185" s="568"/>
      <c r="J185" s="263"/>
      <c r="K185" s="252">
        <f t="shared" si="12"/>
        <v>0</v>
      </c>
      <c r="L185" s="267"/>
      <c r="M185" s="305"/>
      <c r="N185" s="257">
        <f t="shared" si="13"/>
        <v>0</v>
      </c>
      <c r="O185" s="258">
        <f t="shared" si="14"/>
        <v>0</v>
      </c>
      <c r="P185" s="257">
        <f t="shared" si="11"/>
        <v>0</v>
      </c>
      <c r="Q185" s="564"/>
      <c r="R185" s="565"/>
      <c r="S185" s="566"/>
      <c r="T185" s="242"/>
      <c r="U185" s="242"/>
      <c r="V185" s="242"/>
      <c r="W185" s="242"/>
      <c r="X185" s="242"/>
      <c r="Y185" s="242"/>
      <c r="Z185" s="242"/>
      <c r="AA185" s="242"/>
      <c r="AB185" s="242"/>
      <c r="AC185" s="242"/>
      <c r="AD185" s="242"/>
      <c r="AE185" s="242"/>
      <c r="AF185" s="242"/>
      <c r="AG185" s="242"/>
      <c r="AH185" s="242"/>
      <c r="AI185" s="242"/>
      <c r="AJ185" s="242"/>
      <c r="AK185" s="242"/>
      <c r="AL185" s="242"/>
      <c r="AM185" s="242"/>
      <c r="AN185" s="242"/>
      <c r="AO185" s="242"/>
      <c r="AP185" s="242"/>
      <c r="AQ185" s="242"/>
      <c r="AR185" s="242"/>
      <c r="AS185" s="242"/>
      <c r="AT185" s="242"/>
      <c r="AU185" s="242"/>
      <c r="AV185" s="242"/>
      <c r="AW185" s="242"/>
      <c r="AX185" s="242"/>
      <c r="AY185" s="242"/>
      <c r="AZ185" s="242"/>
      <c r="BA185" s="242"/>
      <c r="BB185" s="242"/>
      <c r="BC185" s="242"/>
      <c r="BD185" s="242"/>
      <c r="BE185" s="242"/>
      <c r="BF185" s="242"/>
      <c r="BG185" s="242"/>
      <c r="BH185" s="242"/>
      <c r="BI185" s="242"/>
      <c r="BJ185" s="242"/>
      <c r="BK185" s="242"/>
      <c r="BL185" s="242"/>
    </row>
    <row r="186" spans="1:64" s="32" customFormat="1" ht="14.25" hidden="1" customHeight="1" x14ac:dyDescent="0.35">
      <c r="A186" s="260">
        <v>365</v>
      </c>
      <c r="B186" s="261"/>
      <c r="C186" s="261"/>
      <c r="D186" s="285">
        <v>0</v>
      </c>
      <c r="E186" s="286">
        <f t="shared" ref="E186:E220" si="15">D186*0.6</f>
        <v>0</v>
      </c>
      <c r="F186" s="264"/>
      <c r="G186" s="264"/>
      <c r="H186" s="567"/>
      <c r="I186" s="568"/>
      <c r="J186" s="263"/>
      <c r="K186" s="252">
        <f t="shared" si="12"/>
        <v>0</v>
      </c>
      <c r="L186" s="267"/>
      <c r="M186" s="305"/>
      <c r="N186" s="257">
        <f t="shared" si="13"/>
        <v>0</v>
      </c>
      <c r="O186" s="258">
        <f t="shared" si="14"/>
        <v>0</v>
      </c>
      <c r="P186" s="257">
        <f t="shared" ref="P186:P220" si="16">N186-O186</f>
        <v>0</v>
      </c>
      <c r="Q186" s="564"/>
      <c r="R186" s="565"/>
      <c r="S186" s="566"/>
      <c r="T186" s="242"/>
      <c r="U186" s="242"/>
      <c r="V186" s="242"/>
      <c r="W186" s="242"/>
      <c r="X186" s="242"/>
      <c r="Y186" s="242"/>
      <c r="Z186" s="242"/>
      <c r="AA186" s="242"/>
      <c r="AB186" s="242"/>
      <c r="AC186" s="242"/>
      <c r="AD186" s="242"/>
      <c r="AE186" s="242"/>
      <c r="AF186" s="242"/>
      <c r="AG186" s="242"/>
      <c r="AH186" s="242"/>
      <c r="AI186" s="242"/>
      <c r="AJ186" s="242"/>
      <c r="AK186" s="242"/>
      <c r="AL186" s="242"/>
      <c r="AM186" s="242"/>
      <c r="AN186" s="242"/>
      <c r="AO186" s="242"/>
      <c r="AP186" s="242"/>
      <c r="AQ186" s="242"/>
      <c r="AR186" s="242"/>
      <c r="AS186" s="242"/>
      <c r="AT186" s="242"/>
      <c r="AU186" s="242"/>
      <c r="AV186" s="242"/>
      <c r="AW186" s="242"/>
      <c r="AX186" s="242"/>
      <c r="AY186" s="242"/>
      <c r="AZ186" s="242"/>
      <c r="BA186" s="242"/>
      <c r="BB186" s="242"/>
      <c r="BC186" s="242"/>
      <c r="BD186" s="242"/>
      <c r="BE186" s="242"/>
      <c r="BF186" s="242"/>
      <c r="BG186" s="242"/>
      <c r="BH186" s="242"/>
      <c r="BI186" s="242"/>
      <c r="BJ186" s="242"/>
      <c r="BK186" s="242"/>
      <c r="BL186" s="242"/>
    </row>
    <row r="187" spans="1:64" s="32" customFormat="1" ht="14.25" hidden="1" customHeight="1" x14ac:dyDescent="0.35">
      <c r="A187" s="260">
        <v>366</v>
      </c>
      <c r="B187" s="261"/>
      <c r="C187" s="261"/>
      <c r="D187" s="285">
        <v>0</v>
      </c>
      <c r="E187" s="286">
        <f t="shared" si="15"/>
        <v>0</v>
      </c>
      <c r="F187" s="264"/>
      <c r="G187" s="264"/>
      <c r="H187" s="567"/>
      <c r="I187" s="568"/>
      <c r="J187" s="263"/>
      <c r="K187" s="252">
        <f t="shared" ref="K187:K220" si="17">IF($G187=0,0,IF(($G187-$F187)&gt;=1,($G187-$F187)*$J187,60))</f>
        <v>0</v>
      </c>
      <c r="L187" s="267"/>
      <c r="M187" s="305"/>
      <c r="N187" s="257">
        <f t="shared" ref="N187:N220" si="18">K187+E187</f>
        <v>0</v>
      </c>
      <c r="O187" s="258">
        <f t="shared" ref="O187:O220" si="19">IF(J187-K187&gt;0,J187-K187,0)</f>
        <v>0</v>
      </c>
      <c r="P187" s="257">
        <f t="shared" si="16"/>
        <v>0</v>
      </c>
      <c r="Q187" s="564"/>
      <c r="R187" s="565"/>
      <c r="S187" s="566"/>
      <c r="T187" s="242"/>
      <c r="U187" s="242"/>
      <c r="V187" s="242"/>
      <c r="W187" s="242"/>
      <c r="X187" s="242"/>
      <c r="Y187" s="242"/>
      <c r="Z187" s="242"/>
      <c r="AA187" s="242"/>
      <c r="AB187" s="242"/>
      <c r="AC187" s="242"/>
      <c r="AD187" s="242"/>
      <c r="AE187" s="242"/>
      <c r="AF187" s="242"/>
      <c r="AG187" s="242"/>
      <c r="AH187" s="242"/>
      <c r="AI187" s="242"/>
      <c r="AJ187" s="242"/>
      <c r="AK187" s="242"/>
      <c r="AL187" s="242"/>
      <c r="AM187" s="242"/>
      <c r="AN187" s="242"/>
      <c r="AO187" s="242"/>
      <c r="AP187" s="242"/>
      <c r="AQ187" s="242"/>
      <c r="AR187" s="242"/>
      <c r="AS187" s="242"/>
      <c r="AT187" s="242"/>
      <c r="AU187" s="242"/>
      <c r="AV187" s="242"/>
      <c r="AW187" s="242"/>
      <c r="AX187" s="242"/>
      <c r="AY187" s="242"/>
      <c r="AZ187" s="242"/>
      <c r="BA187" s="242"/>
      <c r="BB187" s="242"/>
      <c r="BC187" s="242"/>
      <c r="BD187" s="242"/>
      <c r="BE187" s="242"/>
      <c r="BF187" s="242"/>
      <c r="BG187" s="242"/>
      <c r="BH187" s="242"/>
      <c r="BI187" s="242"/>
      <c r="BJ187" s="242"/>
      <c r="BK187" s="242"/>
      <c r="BL187" s="242"/>
    </row>
    <row r="188" spans="1:64" s="32" customFormat="1" ht="14.25" hidden="1" customHeight="1" x14ac:dyDescent="0.35">
      <c r="A188" s="260">
        <v>367</v>
      </c>
      <c r="B188" s="261"/>
      <c r="C188" s="261"/>
      <c r="D188" s="285">
        <v>0</v>
      </c>
      <c r="E188" s="286">
        <f t="shared" si="15"/>
        <v>0</v>
      </c>
      <c r="F188" s="264"/>
      <c r="G188" s="264"/>
      <c r="H188" s="567"/>
      <c r="I188" s="568"/>
      <c r="J188" s="263"/>
      <c r="K188" s="252">
        <f t="shared" si="17"/>
        <v>0</v>
      </c>
      <c r="L188" s="267"/>
      <c r="M188" s="305"/>
      <c r="N188" s="257">
        <f t="shared" si="18"/>
        <v>0</v>
      </c>
      <c r="O188" s="258">
        <f t="shared" si="19"/>
        <v>0</v>
      </c>
      <c r="P188" s="257">
        <f t="shared" si="16"/>
        <v>0</v>
      </c>
      <c r="Q188" s="564"/>
      <c r="R188" s="565"/>
      <c r="S188" s="566"/>
      <c r="T188" s="242"/>
      <c r="U188" s="242"/>
      <c r="V188" s="242"/>
      <c r="W188" s="242"/>
      <c r="X188" s="242"/>
      <c r="Y188" s="242"/>
      <c r="Z188" s="242"/>
      <c r="AA188" s="242"/>
      <c r="AB188" s="242"/>
      <c r="AC188" s="242"/>
      <c r="AD188" s="242"/>
      <c r="AE188" s="242"/>
      <c r="AF188" s="242"/>
      <c r="AG188" s="242"/>
      <c r="AH188" s="242"/>
      <c r="AI188" s="242"/>
      <c r="AJ188" s="242"/>
      <c r="AK188" s="242"/>
      <c r="AL188" s="242"/>
      <c r="AM188" s="242"/>
      <c r="AN188" s="242"/>
      <c r="AO188" s="242"/>
      <c r="AP188" s="242"/>
      <c r="AQ188" s="242"/>
      <c r="AR188" s="242"/>
      <c r="AS188" s="242"/>
      <c r="AT188" s="242"/>
      <c r="AU188" s="242"/>
      <c r="AV188" s="242"/>
      <c r="AW188" s="242"/>
      <c r="AX188" s="242"/>
      <c r="AY188" s="242"/>
      <c r="AZ188" s="242"/>
      <c r="BA188" s="242"/>
      <c r="BB188" s="242"/>
      <c r="BC188" s="242"/>
      <c r="BD188" s="242"/>
      <c r="BE188" s="242"/>
      <c r="BF188" s="242"/>
      <c r="BG188" s="242"/>
      <c r="BH188" s="242"/>
      <c r="BI188" s="242"/>
      <c r="BJ188" s="242"/>
      <c r="BK188" s="242"/>
      <c r="BL188" s="242"/>
    </row>
    <row r="189" spans="1:64" s="32" customFormat="1" ht="14.25" hidden="1" customHeight="1" x14ac:dyDescent="0.35">
      <c r="A189" s="260">
        <v>368</v>
      </c>
      <c r="B189" s="261"/>
      <c r="C189" s="261"/>
      <c r="D189" s="285">
        <v>0</v>
      </c>
      <c r="E189" s="286">
        <f t="shared" si="15"/>
        <v>0</v>
      </c>
      <c r="F189" s="264"/>
      <c r="G189" s="264"/>
      <c r="H189" s="567"/>
      <c r="I189" s="568"/>
      <c r="J189" s="263"/>
      <c r="K189" s="252">
        <f t="shared" si="17"/>
        <v>0</v>
      </c>
      <c r="L189" s="267"/>
      <c r="M189" s="305"/>
      <c r="N189" s="257">
        <f t="shared" si="18"/>
        <v>0</v>
      </c>
      <c r="O189" s="258">
        <f t="shared" si="19"/>
        <v>0</v>
      </c>
      <c r="P189" s="257">
        <f t="shared" si="16"/>
        <v>0</v>
      </c>
      <c r="Q189" s="564"/>
      <c r="R189" s="565"/>
      <c r="S189" s="566"/>
      <c r="T189" s="242"/>
      <c r="U189" s="242"/>
      <c r="V189" s="242"/>
      <c r="W189" s="242"/>
      <c r="X189" s="242"/>
      <c r="Y189" s="242"/>
      <c r="Z189" s="242"/>
      <c r="AA189" s="242"/>
      <c r="AB189" s="242"/>
      <c r="AC189" s="242"/>
      <c r="AD189" s="242"/>
      <c r="AE189" s="242"/>
      <c r="AF189" s="242"/>
      <c r="AG189" s="242"/>
      <c r="AH189" s="242"/>
      <c r="AI189" s="242"/>
      <c r="AJ189" s="242"/>
      <c r="AK189" s="242"/>
      <c r="AL189" s="242"/>
      <c r="AM189" s="242"/>
      <c r="AN189" s="242"/>
      <c r="AO189" s="242"/>
      <c r="AP189" s="242"/>
      <c r="AQ189" s="242"/>
      <c r="AR189" s="242"/>
      <c r="AS189" s="242"/>
      <c r="AT189" s="242"/>
      <c r="AU189" s="242"/>
      <c r="AV189" s="242"/>
      <c r="AW189" s="242"/>
      <c r="AX189" s="242"/>
      <c r="AY189" s="242"/>
      <c r="AZ189" s="242"/>
      <c r="BA189" s="242"/>
      <c r="BB189" s="242"/>
      <c r="BC189" s="242"/>
      <c r="BD189" s="242"/>
      <c r="BE189" s="242"/>
      <c r="BF189" s="242"/>
      <c r="BG189" s="242"/>
      <c r="BH189" s="242"/>
      <c r="BI189" s="242"/>
      <c r="BJ189" s="242"/>
      <c r="BK189" s="242"/>
      <c r="BL189" s="242"/>
    </row>
    <row r="190" spans="1:64" s="32" customFormat="1" ht="14.25" hidden="1" customHeight="1" x14ac:dyDescent="0.35">
      <c r="A190" s="260">
        <v>369</v>
      </c>
      <c r="B190" s="261"/>
      <c r="C190" s="261"/>
      <c r="D190" s="285">
        <v>0</v>
      </c>
      <c r="E190" s="286">
        <f t="shared" si="15"/>
        <v>0</v>
      </c>
      <c r="F190" s="264"/>
      <c r="G190" s="264"/>
      <c r="H190" s="567"/>
      <c r="I190" s="568"/>
      <c r="J190" s="263"/>
      <c r="K190" s="252">
        <f t="shared" si="17"/>
        <v>0</v>
      </c>
      <c r="L190" s="267"/>
      <c r="M190" s="305"/>
      <c r="N190" s="257">
        <f t="shared" si="18"/>
        <v>0</v>
      </c>
      <c r="O190" s="258">
        <f t="shared" si="19"/>
        <v>0</v>
      </c>
      <c r="P190" s="257">
        <f t="shared" si="16"/>
        <v>0</v>
      </c>
      <c r="Q190" s="564"/>
      <c r="R190" s="565"/>
      <c r="S190" s="566"/>
      <c r="T190" s="242"/>
      <c r="U190" s="242"/>
      <c r="V190" s="242"/>
      <c r="W190" s="242"/>
      <c r="X190" s="242"/>
      <c r="Y190" s="242"/>
      <c r="Z190" s="242"/>
      <c r="AA190" s="242"/>
      <c r="AB190" s="242"/>
      <c r="AC190" s="242"/>
      <c r="AD190" s="242"/>
      <c r="AE190" s="242"/>
      <c r="AF190" s="242"/>
      <c r="AG190" s="242"/>
      <c r="AH190" s="242"/>
      <c r="AI190" s="242"/>
      <c r="AJ190" s="242"/>
      <c r="AK190" s="242"/>
      <c r="AL190" s="242"/>
      <c r="AM190" s="242"/>
      <c r="AN190" s="242"/>
      <c r="AO190" s="242"/>
      <c r="AP190" s="242"/>
      <c r="AQ190" s="242"/>
      <c r="AR190" s="242"/>
      <c r="AS190" s="242"/>
      <c r="AT190" s="242"/>
      <c r="AU190" s="242"/>
      <c r="AV190" s="242"/>
      <c r="AW190" s="242"/>
      <c r="AX190" s="242"/>
      <c r="AY190" s="242"/>
      <c r="AZ190" s="242"/>
      <c r="BA190" s="242"/>
      <c r="BB190" s="242"/>
      <c r="BC190" s="242"/>
      <c r="BD190" s="242"/>
      <c r="BE190" s="242"/>
      <c r="BF190" s="242"/>
      <c r="BG190" s="242"/>
      <c r="BH190" s="242"/>
      <c r="BI190" s="242"/>
      <c r="BJ190" s="242"/>
      <c r="BK190" s="242"/>
      <c r="BL190" s="242"/>
    </row>
    <row r="191" spans="1:64" s="32" customFormat="1" ht="14.25" hidden="1" customHeight="1" x14ac:dyDescent="0.35">
      <c r="A191" s="260">
        <v>370</v>
      </c>
      <c r="B191" s="261"/>
      <c r="C191" s="261"/>
      <c r="D191" s="285">
        <v>0</v>
      </c>
      <c r="E191" s="286">
        <f t="shared" si="15"/>
        <v>0</v>
      </c>
      <c r="F191" s="264"/>
      <c r="G191" s="264"/>
      <c r="H191" s="567"/>
      <c r="I191" s="568"/>
      <c r="J191" s="263"/>
      <c r="K191" s="252">
        <f t="shared" si="17"/>
        <v>0</v>
      </c>
      <c r="L191" s="267"/>
      <c r="M191" s="305"/>
      <c r="N191" s="257">
        <f t="shared" si="18"/>
        <v>0</v>
      </c>
      <c r="O191" s="258">
        <f t="shared" si="19"/>
        <v>0</v>
      </c>
      <c r="P191" s="257">
        <f t="shared" si="16"/>
        <v>0</v>
      </c>
      <c r="Q191" s="564"/>
      <c r="R191" s="565"/>
      <c r="S191" s="566"/>
      <c r="T191" s="242"/>
      <c r="U191" s="242"/>
      <c r="V191" s="242"/>
      <c r="W191" s="242"/>
      <c r="X191" s="242"/>
      <c r="Y191" s="242"/>
      <c r="Z191" s="242"/>
      <c r="AA191" s="242"/>
      <c r="AB191" s="242"/>
      <c r="AC191" s="242"/>
      <c r="AD191" s="242"/>
      <c r="AE191" s="242"/>
      <c r="AF191" s="242"/>
      <c r="AG191" s="242"/>
      <c r="AH191" s="242"/>
      <c r="AI191" s="242"/>
      <c r="AJ191" s="242"/>
      <c r="AK191" s="242"/>
      <c r="AL191" s="242"/>
      <c r="AM191" s="242"/>
      <c r="AN191" s="242"/>
      <c r="AO191" s="242"/>
      <c r="AP191" s="242"/>
      <c r="AQ191" s="242"/>
      <c r="AR191" s="242"/>
      <c r="AS191" s="242"/>
      <c r="AT191" s="242"/>
      <c r="AU191" s="242"/>
      <c r="AV191" s="242"/>
      <c r="AW191" s="242"/>
      <c r="AX191" s="242"/>
      <c r="AY191" s="242"/>
      <c r="AZ191" s="242"/>
      <c r="BA191" s="242"/>
      <c r="BB191" s="242"/>
      <c r="BC191" s="242"/>
      <c r="BD191" s="242"/>
      <c r="BE191" s="242"/>
      <c r="BF191" s="242"/>
      <c r="BG191" s="242"/>
      <c r="BH191" s="242"/>
      <c r="BI191" s="242"/>
      <c r="BJ191" s="242"/>
      <c r="BK191" s="242"/>
      <c r="BL191" s="242"/>
    </row>
    <row r="192" spans="1:64" s="32" customFormat="1" ht="14.25" hidden="1" customHeight="1" x14ac:dyDescent="0.35">
      <c r="A192" s="260">
        <v>371</v>
      </c>
      <c r="B192" s="261"/>
      <c r="C192" s="261"/>
      <c r="D192" s="285">
        <v>0</v>
      </c>
      <c r="E192" s="286">
        <f t="shared" si="15"/>
        <v>0</v>
      </c>
      <c r="F192" s="264"/>
      <c r="G192" s="264"/>
      <c r="H192" s="567"/>
      <c r="I192" s="568"/>
      <c r="J192" s="263"/>
      <c r="K192" s="252">
        <f t="shared" si="17"/>
        <v>0</v>
      </c>
      <c r="L192" s="267"/>
      <c r="M192" s="305"/>
      <c r="N192" s="257">
        <f t="shared" si="18"/>
        <v>0</v>
      </c>
      <c r="O192" s="258">
        <f t="shared" si="19"/>
        <v>0</v>
      </c>
      <c r="P192" s="257">
        <f t="shared" si="16"/>
        <v>0</v>
      </c>
      <c r="Q192" s="564"/>
      <c r="R192" s="565"/>
      <c r="S192" s="566"/>
      <c r="T192" s="242"/>
      <c r="U192" s="242"/>
      <c r="V192" s="242"/>
      <c r="W192" s="242"/>
      <c r="X192" s="242"/>
      <c r="Y192" s="242"/>
      <c r="Z192" s="242"/>
      <c r="AA192" s="242"/>
      <c r="AB192" s="242"/>
      <c r="AC192" s="242"/>
      <c r="AD192" s="242"/>
      <c r="AE192" s="242"/>
      <c r="AF192" s="242"/>
      <c r="AG192" s="242"/>
      <c r="AH192" s="242"/>
      <c r="AI192" s="242"/>
      <c r="AJ192" s="242"/>
      <c r="AK192" s="242"/>
      <c r="AL192" s="242"/>
      <c r="AM192" s="242"/>
      <c r="AN192" s="242"/>
      <c r="AO192" s="242"/>
      <c r="AP192" s="242"/>
      <c r="AQ192" s="242"/>
      <c r="AR192" s="242"/>
      <c r="AS192" s="242"/>
      <c r="AT192" s="242"/>
      <c r="AU192" s="242"/>
      <c r="AV192" s="242"/>
      <c r="AW192" s="242"/>
      <c r="AX192" s="242"/>
      <c r="AY192" s="242"/>
      <c r="AZ192" s="242"/>
      <c r="BA192" s="242"/>
      <c r="BB192" s="242"/>
      <c r="BC192" s="242"/>
      <c r="BD192" s="242"/>
      <c r="BE192" s="242"/>
      <c r="BF192" s="242"/>
      <c r="BG192" s="242"/>
      <c r="BH192" s="242"/>
      <c r="BI192" s="242"/>
      <c r="BJ192" s="242"/>
      <c r="BK192" s="242"/>
      <c r="BL192" s="242"/>
    </row>
    <row r="193" spans="1:64" s="32" customFormat="1" ht="14.25" hidden="1" customHeight="1" x14ac:dyDescent="0.35">
      <c r="A193" s="260">
        <v>372</v>
      </c>
      <c r="B193" s="261"/>
      <c r="C193" s="261"/>
      <c r="D193" s="285">
        <v>0</v>
      </c>
      <c r="E193" s="286">
        <f t="shared" si="15"/>
        <v>0</v>
      </c>
      <c r="F193" s="264"/>
      <c r="G193" s="264"/>
      <c r="H193" s="567"/>
      <c r="I193" s="568"/>
      <c r="J193" s="263"/>
      <c r="K193" s="252">
        <f t="shared" si="17"/>
        <v>0</v>
      </c>
      <c r="L193" s="267"/>
      <c r="M193" s="305"/>
      <c r="N193" s="257">
        <f t="shared" si="18"/>
        <v>0</v>
      </c>
      <c r="O193" s="258">
        <f t="shared" si="19"/>
        <v>0</v>
      </c>
      <c r="P193" s="257">
        <f t="shared" si="16"/>
        <v>0</v>
      </c>
      <c r="Q193" s="564"/>
      <c r="R193" s="565"/>
      <c r="S193" s="566"/>
      <c r="T193" s="242"/>
      <c r="U193" s="242"/>
      <c r="V193" s="242"/>
      <c r="W193" s="242"/>
      <c r="X193" s="242"/>
      <c r="Y193" s="242"/>
      <c r="Z193" s="242"/>
      <c r="AA193" s="242"/>
      <c r="AB193" s="242"/>
      <c r="AC193" s="242"/>
      <c r="AD193" s="242"/>
      <c r="AE193" s="242"/>
      <c r="AF193" s="242"/>
      <c r="AG193" s="242"/>
      <c r="AH193" s="242"/>
      <c r="AI193" s="242"/>
      <c r="AJ193" s="242"/>
      <c r="AK193" s="242"/>
      <c r="AL193" s="242"/>
      <c r="AM193" s="242"/>
      <c r="AN193" s="242"/>
      <c r="AO193" s="242"/>
      <c r="AP193" s="242"/>
      <c r="AQ193" s="242"/>
      <c r="AR193" s="242"/>
      <c r="AS193" s="242"/>
      <c r="AT193" s="242"/>
      <c r="AU193" s="242"/>
      <c r="AV193" s="242"/>
      <c r="AW193" s="242"/>
      <c r="AX193" s="242"/>
      <c r="AY193" s="242"/>
      <c r="AZ193" s="242"/>
      <c r="BA193" s="242"/>
      <c r="BB193" s="242"/>
      <c r="BC193" s="242"/>
      <c r="BD193" s="242"/>
      <c r="BE193" s="242"/>
      <c r="BF193" s="242"/>
      <c r="BG193" s="242"/>
      <c r="BH193" s="242"/>
      <c r="BI193" s="242"/>
      <c r="BJ193" s="242"/>
      <c r="BK193" s="242"/>
      <c r="BL193" s="242"/>
    </row>
    <row r="194" spans="1:64" s="32" customFormat="1" ht="14.25" hidden="1" customHeight="1" x14ac:dyDescent="0.35">
      <c r="A194" s="260">
        <v>373</v>
      </c>
      <c r="B194" s="261"/>
      <c r="C194" s="261"/>
      <c r="D194" s="285">
        <v>0</v>
      </c>
      <c r="E194" s="286">
        <f t="shared" si="15"/>
        <v>0</v>
      </c>
      <c r="F194" s="264"/>
      <c r="G194" s="264"/>
      <c r="H194" s="567"/>
      <c r="I194" s="568"/>
      <c r="J194" s="263"/>
      <c r="K194" s="252">
        <f t="shared" si="17"/>
        <v>0</v>
      </c>
      <c r="L194" s="267"/>
      <c r="M194" s="305"/>
      <c r="N194" s="257">
        <f t="shared" si="18"/>
        <v>0</v>
      </c>
      <c r="O194" s="258">
        <f t="shared" si="19"/>
        <v>0</v>
      </c>
      <c r="P194" s="257">
        <f t="shared" si="16"/>
        <v>0</v>
      </c>
      <c r="Q194" s="564"/>
      <c r="R194" s="565"/>
      <c r="S194" s="566"/>
      <c r="T194" s="242"/>
      <c r="U194" s="242"/>
      <c r="V194" s="242"/>
      <c r="W194" s="242"/>
      <c r="X194" s="242"/>
      <c r="Y194" s="242"/>
      <c r="Z194" s="242"/>
      <c r="AA194" s="242"/>
      <c r="AB194" s="242"/>
      <c r="AC194" s="242"/>
      <c r="AD194" s="242"/>
      <c r="AE194" s="242"/>
      <c r="AF194" s="242"/>
      <c r="AG194" s="242"/>
      <c r="AH194" s="242"/>
      <c r="AI194" s="242"/>
      <c r="AJ194" s="242"/>
      <c r="AK194" s="242"/>
      <c r="AL194" s="242"/>
      <c r="AM194" s="242"/>
      <c r="AN194" s="242"/>
      <c r="AO194" s="242"/>
      <c r="AP194" s="242"/>
      <c r="AQ194" s="242"/>
      <c r="AR194" s="242"/>
      <c r="AS194" s="242"/>
      <c r="AT194" s="242"/>
      <c r="AU194" s="242"/>
      <c r="AV194" s="242"/>
      <c r="AW194" s="242"/>
      <c r="AX194" s="242"/>
      <c r="AY194" s="242"/>
      <c r="AZ194" s="242"/>
      <c r="BA194" s="242"/>
      <c r="BB194" s="242"/>
      <c r="BC194" s="242"/>
      <c r="BD194" s="242"/>
      <c r="BE194" s="242"/>
      <c r="BF194" s="242"/>
      <c r="BG194" s="242"/>
      <c r="BH194" s="242"/>
      <c r="BI194" s="242"/>
      <c r="BJ194" s="242"/>
      <c r="BK194" s="242"/>
      <c r="BL194" s="242"/>
    </row>
    <row r="195" spans="1:64" s="32" customFormat="1" ht="14.25" hidden="1" customHeight="1" x14ac:dyDescent="0.35">
      <c r="A195" s="260">
        <v>374</v>
      </c>
      <c r="B195" s="261"/>
      <c r="C195" s="261"/>
      <c r="D195" s="285">
        <v>0</v>
      </c>
      <c r="E195" s="286">
        <f t="shared" si="15"/>
        <v>0</v>
      </c>
      <c r="F195" s="264"/>
      <c r="G195" s="264"/>
      <c r="H195" s="567"/>
      <c r="I195" s="568"/>
      <c r="J195" s="263"/>
      <c r="K195" s="252">
        <f t="shared" si="17"/>
        <v>0</v>
      </c>
      <c r="L195" s="267"/>
      <c r="M195" s="305"/>
      <c r="N195" s="257">
        <f t="shared" si="18"/>
        <v>0</v>
      </c>
      <c r="O195" s="258">
        <f t="shared" si="19"/>
        <v>0</v>
      </c>
      <c r="P195" s="257">
        <f t="shared" si="16"/>
        <v>0</v>
      </c>
      <c r="Q195" s="564"/>
      <c r="R195" s="565"/>
      <c r="S195" s="566"/>
      <c r="T195" s="242"/>
      <c r="U195" s="242"/>
      <c r="V195" s="242"/>
      <c r="W195" s="242"/>
      <c r="X195" s="242"/>
      <c r="Y195" s="242"/>
      <c r="Z195" s="242"/>
      <c r="AA195" s="242"/>
      <c r="AB195" s="242"/>
      <c r="AC195" s="242"/>
      <c r="AD195" s="242"/>
      <c r="AE195" s="242"/>
      <c r="AF195" s="242"/>
      <c r="AG195" s="242"/>
      <c r="AH195" s="242"/>
      <c r="AI195" s="242"/>
      <c r="AJ195" s="242"/>
      <c r="AK195" s="242"/>
      <c r="AL195" s="242"/>
      <c r="AM195" s="242"/>
      <c r="AN195" s="242"/>
      <c r="AO195" s="242"/>
      <c r="AP195" s="242"/>
      <c r="AQ195" s="242"/>
      <c r="AR195" s="242"/>
      <c r="AS195" s="242"/>
      <c r="AT195" s="242"/>
      <c r="AU195" s="242"/>
      <c r="AV195" s="242"/>
      <c r="AW195" s="242"/>
      <c r="AX195" s="242"/>
      <c r="AY195" s="242"/>
      <c r="AZ195" s="242"/>
      <c r="BA195" s="242"/>
      <c r="BB195" s="242"/>
      <c r="BC195" s="242"/>
      <c r="BD195" s="242"/>
      <c r="BE195" s="242"/>
      <c r="BF195" s="242"/>
      <c r="BG195" s="242"/>
      <c r="BH195" s="242"/>
      <c r="BI195" s="242"/>
      <c r="BJ195" s="242"/>
      <c r="BK195" s="242"/>
      <c r="BL195" s="242"/>
    </row>
    <row r="196" spans="1:64" s="32" customFormat="1" ht="14.25" hidden="1" customHeight="1" x14ac:dyDescent="0.35">
      <c r="A196" s="260">
        <v>375</v>
      </c>
      <c r="B196" s="261"/>
      <c r="C196" s="261"/>
      <c r="D196" s="285">
        <v>0</v>
      </c>
      <c r="E196" s="286">
        <f t="shared" si="15"/>
        <v>0</v>
      </c>
      <c r="F196" s="264"/>
      <c r="G196" s="264"/>
      <c r="H196" s="567"/>
      <c r="I196" s="568"/>
      <c r="J196" s="263"/>
      <c r="K196" s="252">
        <f t="shared" si="17"/>
        <v>0</v>
      </c>
      <c r="L196" s="267"/>
      <c r="M196" s="305"/>
      <c r="N196" s="257">
        <f t="shared" si="18"/>
        <v>0</v>
      </c>
      <c r="O196" s="258">
        <f t="shared" si="19"/>
        <v>0</v>
      </c>
      <c r="P196" s="257">
        <f t="shared" si="16"/>
        <v>0</v>
      </c>
      <c r="Q196" s="564"/>
      <c r="R196" s="565"/>
      <c r="S196" s="566"/>
      <c r="T196" s="242"/>
      <c r="U196" s="242"/>
      <c r="V196" s="242"/>
      <c r="W196" s="242"/>
      <c r="X196" s="242"/>
      <c r="Y196" s="242"/>
      <c r="Z196" s="242"/>
      <c r="AA196" s="242"/>
      <c r="AB196" s="242"/>
      <c r="AC196" s="242"/>
      <c r="AD196" s="242"/>
      <c r="AE196" s="242"/>
      <c r="AF196" s="242"/>
      <c r="AG196" s="242"/>
      <c r="AH196" s="242"/>
      <c r="AI196" s="242"/>
      <c r="AJ196" s="242"/>
      <c r="AK196" s="242"/>
      <c r="AL196" s="242"/>
      <c r="AM196" s="242"/>
      <c r="AN196" s="242"/>
      <c r="AO196" s="242"/>
      <c r="AP196" s="242"/>
      <c r="AQ196" s="242"/>
      <c r="AR196" s="242"/>
      <c r="AS196" s="242"/>
      <c r="AT196" s="242"/>
      <c r="AU196" s="242"/>
      <c r="AV196" s="242"/>
      <c r="AW196" s="242"/>
      <c r="AX196" s="242"/>
      <c r="AY196" s="242"/>
      <c r="AZ196" s="242"/>
      <c r="BA196" s="242"/>
      <c r="BB196" s="242"/>
      <c r="BC196" s="242"/>
      <c r="BD196" s="242"/>
      <c r="BE196" s="242"/>
      <c r="BF196" s="242"/>
      <c r="BG196" s="242"/>
      <c r="BH196" s="242"/>
      <c r="BI196" s="242"/>
      <c r="BJ196" s="242"/>
      <c r="BK196" s="242"/>
      <c r="BL196" s="242"/>
    </row>
    <row r="197" spans="1:64" s="32" customFormat="1" ht="14.25" hidden="1" customHeight="1" x14ac:dyDescent="0.35">
      <c r="A197" s="260">
        <v>376</v>
      </c>
      <c r="B197" s="261"/>
      <c r="C197" s="261"/>
      <c r="D197" s="285">
        <v>0</v>
      </c>
      <c r="E197" s="286">
        <f t="shared" si="15"/>
        <v>0</v>
      </c>
      <c r="F197" s="264"/>
      <c r="G197" s="264"/>
      <c r="H197" s="567"/>
      <c r="I197" s="568"/>
      <c r="J197" s="263"/>
      <c r="K197" s="252">
        <f t="shared" si="17"/>
        <v>0</v>
      </c>
      <c r="L197" s="267"/>
      <c r="M197" s="305"/>
      <c r="N197" s="257">
        <f t="shared" si="18"/>
        <v>0</v>
      </c>
      <c r="O197" s="258">
        <f t="shared" si="19"/>
        <v>0</v>
      </c>
      <c r="P197" s="257">
        <f t="shared" si="16"/>
        <v>0</v>
      </c>
      <c r="Q197" s="564"/>
      <c r="R197" s="565"/>
      <c r="S197" s="566"/>
      <c r="T197" s="242"/>
      <c r="U197" s="242"/>
      <c r="V197" s="242"/>
      <c r="W197" s="242"/>
      <c r="X197" s="242"/>
      <c r="Y197" s="242"/>
      <c r="Z197" s="242"/>
      <c r="AA197" s="242"/>
      <c r="AB197" s="242"/>
      <c r="AC197" s="242"/>
      <c r="AD197" s="242"/>
      <c r="AE197" s="242"/>
      <c r="AF197" s="242"/>
      <c r="AG197" s="242"/>
      <c r="AH197" s="242"/>
      <c r="AI197" s="242"/>
      <c r="AJ197" s="242"/>
      <c r="AK197" s="242"/>
      <c r="AL197" s="242"/>
      <c r="AM197" s="242"/>
      <c r="AN197" s="242"/>
      <c r="AO197" s="242"/>
      <c r="AP197" s="242"/>
      <c r="AQ197" s="242"/>
      <c r="AR197" s="242"/>
      <c r="AS197" s="242"/>
      <c r="AT197" s="242"/>
      <c r="AU197" s="242"/>
      <c r="AV197" s="242"/>
      <c r="AW197" s="242"/>
      <c r="AX197" s="242"/>
      <c r="AY197" s="242"/>
      <c r="AZ197" s="242"/>
      <c r="BA197" s="242"/>
      <c r="BB197" s="242"/>
      <c r="BC197" s="242"/>
      <c r="BD197" s="242"/>
      <c r="BE197" s="242"/>
      <c r="BF197" s="242"/>
      <c r="BG197" s="242"/>
      <c r="BH197" s="242"/>
      <c r="BI197" s="242"/>
      <c r="BJ197" s="242"/>
      <c r="BK197" s="242"/>
      <c r="BL197" s="242"/>
    </row>
    <row r="198" spans="1:64" s="32" customFormat="1" ht="14.25" hidden="1" customHeight="1" x14ac:dyDescent="0.35">
      <c r="A198" s="260">
        <v>377</v>
      </c>
      <c r="B198" s="261"/>
      <c r="C198" s="261"/>
      <c r="D198" s="285">
        <v>0</v>
      </c>
      <c r="E198" s="286">
        <f t="shared" si="15"/>
        <v>0</v>
      </c>
      <c r="F198" s="264"/>
      <c r="G198" s="264"/>
      <c r="H198" s="567"/>
      <c r="I198" s="568"/>
      <c r="J198" s="263"/>
      <c r="K198" s="252">
        <f t="shared" si="17"/>
        <v>0</v>
      </c>
      <c r="L198" s="267"/>
      <c r="M198" s="305"/>
      <c r="N198" s="257">
        <f t="shared" si="18"/>
        <v>0</v>
      </c>
      <c r="O198" s="258">
        <f t="shared" si="19"/>
        <v>0</v>
      </c>
      <c r="P198" s="257">
        <f t="shared" si="16"/>
        <v>0</v>
      </c>
      <c r="Q198" s="564"/>
      <c r="R198" s="565"/>
      <c r="S198" s="566"/>
      <c r="T198" s="242"/>
      <c r="U198" s="242"/>
      <c r="V198" s="242"/>
      <c r="W198" s="242"/>
      <c r="X198" s="242"/>
      <c r="Y198" s="242"/>
      <c r="Z198" s="242"/>
      <c r="AA198" s="242"/>
      <c r="AB198" s="242"/>
      <c r="AC198" s="242"/>
      <c r="AD198" s="242"/>
      <c r="AE198" s="242"/>
      <c r="AF198" s="242"/>
      <c r="AG198" s="242"/>
      <c r="AH198" s="242"/>
      <c r="AI198" s="242"/>
      <c r="AJ198" s="242"/>
      <c r="AK198" s="242"/>
      <c r="AL198" s="242"/>
      <c r="AM198" s="242"/>
      <c r="AN198" s="242"/>
      <c r="AO198" s="242"/>
      <c r="AP198" s="242"/>
      <c r="AQ198" s="242"/>
      <c r="AR198" s="242"/>
      <c r="AS198" s="242"/>
      <c r="AT198" s="242"/>
      <c r="AU198" s="242"/>
      <c r="AV198" s="242"/>
      <c r="AW198" s="242"/>
      <c r="AX198" s="242"/>
      <c r="AY198" s="242"/>
      <c r="AZ198" s="242"/>
      <c r="BA198" s="242"/>
      <c r="BB198" s="242"/>
      <c r="BC198" s="242"/>
      <c r="BD198" s="242"/>
      <c r="BE198" s="242"/>
      <c r="BF198" s="242"/>
      <c r="BG198" s="242"/>
      <c r="BH198" s="242"/>
      <c r="BI198" s="242"/>
      <c r="BJ198" s="242"/>
      <c r="BK198" s="242"/>
      <c r="BL198" s="242"/>
    </row>
    <row r="199" spans="1:64" s="32" customFormat="1" ht="14.25" hidden="1" customHeight="1" x14ac:dyDescent="0.35">
      <c r="A199" s="260">
        <v>378</v>
      </c>
      <c r="B199" s="261"/>
      <c r="C199" s="261"/>
      <c r="D199" s="285">
        <v>0</v>
      </c>
      <c r="E199" s="286">
        <f t="shared" si="15"/>
        <v>0</v>
      </c>
      <c r="F199" s="264"/>
      <c r="G199" s="264"/>
      <c r="H199" s="567"/>
      <c r="I199" s="568"/>
      <c r="J199" s="263"/>
      <c r="K199" s="252">
        <f t="shared" si="17"/>
        <v>0</v>
      </c>
      <c r="L199" s="267"/>
      <c r="M199" s="305"/>
      <c r="N199" s="257">
        <f t="shared" si="18"/>
        <v>0</v>
      </c>
      <c r="O199" s="258">
        <f t="shared" si="19"/>
        <v>0</v>
      </c>
      <c r="P199" s="257">
        <f t="shared" si="16"/>
        <v>0</v>
      </c>
      <c r="Q199" s="564"/>
      <c r="R199" s="565"/>
      <c r="S199" s="566"/>
      <c r="T199" s="242"/>
      <c r="U199" s="242"/>
      <c r="V199" s="242"/>
      <c r="W199" s="242"/>
      <c r="X199" s="242"/>
      <c r="Y199" s="242"/>
      <c r="Z199" s="242"/>
      <c r="AA199" s="242"/>
      <c r="AB199" s="242"/>
      <c r="AC199" s="242"/>
      <c r="AD199" s="242"/>
      <c r="AE199" s="242"/>
      <c r="AF199" s="242"/>
      <c r="AG199" s="242"/>
      <c r="AH199" s="242"/>
      <c r="AI199" s="242"/>
      <c r="AJ199" s="242"/>
      <c r="AK199" s="242"/>
      <c r="AL199" s="242"/>
      <c r="AM199" s="242"/>
      <c r="AN199" s="242"/>
      <c r="AO199" s="242"/>
      <c r="AP199" s="242"/>
      <c r="AQ199" s="242"/>
      <c r="AR199" s="242"/>
      <c r="AS199" s="242"/>
      <c r="AT199" s="242"/>
      <c r="AU199" s="242"/>
      <c r="AV199" s="242"/>
      <c r="AW199" s="242"/>
      <c r="AX199" s="242"/>
      <c r="AY199" s="242"/>
      <c r="AZ199" s="242"/>
      <c r="BA199" s="242"/>
      <c r="BB199" s="242"/>
      <c r="BC199" s="242"/>
      <c r="BD199" s="242"/>
      <c r="BE199" s="242"/>
      <c r="BF199" s="242"/>
      <c r="BG199" s="242"/>
      <c r="BH199" s="242"/>
      <c r="BI199" s="242"/>
      <c r="BJ199" s="242"/>
      <c r="BK199" s="242"/>
      <c r="BL199" s="242"/>
    </row>
    <row r="200" spans="1:64" s="32" customFormat="1" ht="14.25" hidden="1" customHeight="1" x14ac:dyDescent="0.35">
      <c r="A200" s="260">
        <v>379</v>
      </c>
      <c r="B200" s="261"/>
      <c r="C200" s="261"/>
      <c r="D200" s="285">
        <v>0</v>
      </c>
      <c r="E200" s="286">
        <f t="shared" si="15"/>
        <v>0</v>
      </c>
      <c r="F200" s="264"/>
      <c r="G200" s="264"/>
      <c r="H200" s="567"/>
      <c r="I200" s="568"/>
      <c r="J200" s="263"/>
      <c r="K200" s="252">
        <f t="shared" si="17"/>
        <v>0</v>
      </c>
      <c r="L200" s="267"/>
      <c r="M200" s="305"/>
      <c r="N200" s="257">
        <f t="shared" si="18"/>
        <v>0</v>
      </c>
      <c r="O200" s="258">
        <f t="shared" si="19"/>
        <v>0</v>
      </c>
      <c r="P200" s="257">
        <f t="shared" si="16"/>
        <v>0</v>
      </c>
      <c r="Q200" s="564"/>
      <c r="R200" s="565"/>
      <c r="S200" s="566"/>
      <c r="T200" s="242"/>
      <c r="U200" s="242"/>
      <c r="V200" s="242"/>
      <c r="W200" s="242"/>
      <c r="X200" s="242"/>
      <c r="Y200" s="242"/>
      <c r="Z200" s="242"/>
      <c r="AA200" s="242"/>
      <c r="AB200" s="242"/>
      <c r="AC200" s="242"/>
      <c r="AD200" s="242"/>
      <c r="AE200" s="242"/>
      <c r="AF200" s="242"/>
      <c r="AG200" s="242"/>
      <c r="AH200" s="242"/>
      <c r="AI200" s="242"/>
      <c r="AJ200" s="242"/>
      <c r="AK200" s="242"/>
      <c r="AL200" s="242"/>
      <c r="AM200" s="242"/>
      <c r="AN200" s="242"/>
      <c r="AO200" s="242"/>
      <c r="AP200" s="242"/>
      <c r="AQ200" s="242"/>
      <c r="AR200" s="242"/>
      <c r="AS200" s="242"/>
      <c r="AT200" s="242"/>
      <c r="AU200" s="242"/>
      <c r="AV200" s="242"/>
      <c r="AW200" s="242"/>
      <c r="AX200" s="242"/>
      <c r="AY200" s="242"/>
      <c r="AZ200" s="242"/>
      <c r="BA200" s="242"/>
      <c r="BB200" s="242"/>
      <c r="BC200" s="242"/>
      <c r="BD200" s="242"/>
      <c r="BE200" s="242"/>
      <c r="BF200" s="242"/>
      <c r="BG200" s="242"/>
      <c r="BH200" s="242"/>
      <c r="BI200" s="242"/>
      <c r="BJ200" s="242"/>
      <c r="BK200" s="242"/>
      <c r="BL200" s="242"/>
    </row>
    <row r="201" spans="1:64" s="32" customFormat="1" ht="14.25" hidden="1" customHeight="1" x14ac:dyDescent="0.35">
      <c r="A201" s="260">
        <v>380</v>
      </c>
      <c r="B201" s="261"/>
      <c r="C201" s="261"/>
      <c r="D201" s="285">
        <v>0</v>
      </c>
      <c r="E201" s="286">
        <f t="shared" si="15"/>
        <v>0</v>
      </c>
      <c r="F201" s="264"/>
      <c r="G201" s="264"/>
      <c r="H201" s="567"/>
      <c r="I201" s="568"/>
      <c r="J201" s="263"/>
      <c r="K201" s="252">
        <f t="shared" si="17"/>
        <v>0</v>
      </c>
      <c r="L201" s="267"/>
      <c r="M201" s="305"/>
      <c r="N201" s="257">
        <f t="shared" si="18"/>
        <v>0</v>
      </c>
      <c r="O201" s="258">
        <f t="shared" si="19"/>
        <v>0</v>
      </c>
      <c r="P201" s="257">
        <f t="shared" si="16"/>
        <v>0</v>
      </c>
      <c r="Q201" s="564"/>
      <c r="R201" s="565"/>
      <c r="S201" s="566"/>
      <c r="T201" s="242"/>
      <c r="U201" s="242"/>
      <c r="V201" s="242"/>
      <c r="W201" s="242"/>
      <c r="X201" s="242"/>
      <c r="Y201" s="242"/>
      <c r="Z201" s="242"/>
      <c r="AA201" s="242"/>
      <c r="AB201" s="242"/>
      <c r="AC201" s="242"/>
      <c r="AD201" s="242"/>
      <c r="AE201" s="242"/>
      <c r="AF201" s="242"/>
      <c r="AG201" s="242"/>
      <c r="AH201" s="242"/>
      <c r="AI201" s="242"/>
      <c r="AJ201" s="242"/>
      <c r="AK201" s="242"/>
      <c r="AL201" s="242"/>
      <c r="AM201" s="242"/>
      <c r="AN201" s="242"/>
      <c r="AO201" s="242"/>
      <c r="AP201" s="242"/>
      <c r="AQ201" s="242"/>
      <c r="AR201" s="242"/>
      <c r="AS201" s="242"/>
      <c r="AT201" s="242"/>
      <c r="AU201" s="242"/>
      <c r="AV201" s="242"/>
      <c r="AW201" s="242"/>
      <c r="AX201" s="242"/>
      <c r="AY201" s="242"/>
      <c r="AZ201" s="242"/>
      <c r="BA201" s="242"/>
      <c r="BB201" s="242"/>
      <c r="BC201" s="242"/>
      <c r="BD201" s="242"/>
      <c r="BE201" s="242"/>
      <c r="BF201" s="242"/>
      <c r="BG201" s="242"/>
      <c r="BH201" s="242"/>
      <c r="BI201" s="242"/>
      <c r="BJ201" s="242"/>
      <c r="BK201" s="242"/>
      <c r="BL201" s="242"/>
    </row>
    <row r="202" spans="1:64" s="32" customFormat="1" ht="14.25" hidden="1" customHeight="1" x14ac:dyDescent="0.35">
      <c r="A202" s="260">
        <v>381</v>
      </c>
      <c r="B202" s="261"/>
      <c r="C202" s="261"/>
      <c r="D202" s="285">
        <v>0</v>
      </c>
      <c r="E202" s="286">
        <f t="shared" si="15"/>
        <v>0</v>
      </c>
      <c r="F202" s="264"/>
      <c r="G202" s="264"/>
      <c r="H202" s="567"/>
      <c r="I202" s="568"/>
      <c r="J202" s="263"/>
      <c r="K202" s="252">
        <f t="shared" si="17"/>
        <v>0</v>
      </c>
      <c r="L202" s="267"/>
      <c r="M202" s="305"/>
      <c r="N202" s="257">
        <f t="shared" si="18"/>
        <v>0</v>
      </c>
      <c r="O202" s="258">
        <f t="shared" si="19"/>
        <v>0</v>
      </c>
      <c r="P202" s="257">
        <f t="shared" si="16"/>
        <v>0</v>
      </c>
      <c r="Q202" s="564"/>
      <c r="R202" s="565"/>
      <c r="S202" s="566"/>
      <c r="T202" s="242"/>
      <c r="U202" s="242"/>
      <c r="V202" s="242"/>
      <c r="W202" s="242"/>
      <c r="X202" s="242"/>
      <c r="Y202" s="242"/>
      <c r="Z202" s="242"/>
      <c r="AA202" s="242"/>
      <c r="AB202" s="242"/>
      <c r="AC202" s="242"/>
      <c r="AD202" s="242"/>
      <c r="AE202" s="242"/>
      <c r="AF202" s="242"/>
      <c r="AG202" s="242"/>
      <c r="AH202" s="242"/>
      <c r="AI202" s="242"/>
      <c r="AJ202" s="242"/>
      <c r="AK202" s="242"/>
      <c r="AL202" s="242"/>
      <c r="AM202" s="242"/>
      <c r="AN202" s="242"/>
      <c r="AO202" s="242"/>
      <c r="AP202" s="242"/>
      <c r="AQ202" s="242"/>
      <c r="AR202" s="242"/>
      <c r="AS202" s="242"/>
      <c r="AT202" s="242"/>
      <c r="AU202" s="242"/>
      <c r="AV202" s="242"/>
      <c r="AW202" s="242"/>
      <c r="AX202" s="242"/>
      <c r="AY202" s="242"/>
      <c r="AZ202" s="242"/>
      <c r="BA202" s="242"/>
      <c r="BB202" s="242"/>
      <c r="BC202" s="242"/>
      <c r="BD202" s="242"/>
      <c r="BE202" s="242"/>
      <c r="BF202" s="242"/>
      <c r="BG202" s="242"/>
      <c r="BH202" s="242"/>
      <c r="BI202" s="242"/>
      <c r="BJ202" s="242"/>
      <c r="BK202" s="242"/>
      <c r="BL202" s="242"/>
    </row>
    <row r="203" spans="1:64" s="32" customFormat="1" ht="14.25" hidden="1" customHeight="1" x14ac:dyDescent="0.35">
      <c r="A203" s="260">
        <v>382</v>
      </c>
      <c r="B203" s="261"/>
      <c r="C203" s="261"/>
      <c r="D203" s="285">
        <v>0</v>
      </c>
      <c r="E203" s="286">
        <f t="shared" si="15"/>
        <v>0</v>
      </c>
      <c r="F203" s="264"/>
      <c r="G203" s="264"/>
      <c r="H203" s="567"/>
      <c r="I203" s="568"/>
      <c r="J203" s="263"/>
      <c r="K203" s="252">
        <f t="shared" si="17"/>
        <v>0</v>
      </c>
      <c r="L203" s="267"/>
      <c r="M203" s="305"/>
      <c r="N203" s="257">
        <f t="shared" si="18"/>
        <v>0</v>
      </c>
      <c r="O203" s="258">
        <f t="shared" si="19"/>
        <v>0</v>
      </c>
      <c r="P203" s="257">
        <f t="shared" si="16"/>
        <v>0</v>
      </c>
      <c r="Q203" s="564"/>
      <c r="R203" s="565"/>
      <c r="S203" s="566"/>
      <c r="T203" s="242"/>
      <c r="U203" s="242"/>
      <c r="V203" s="242"/>
      <c r="W203" s="242"/>
      <c r="X203" s="242"/>
      <c r="Y203" s="242"/>
      <c r="Z203" s="242"/>
      <c r="AA203" s="242"/>
      <c r="AB203" s="242"/>
      <c r="AC203" s="242"/>
      <c r="AD203" s="242"/>
      <c r="AE203" s="242"/>
      <c r="AF203" s="242"/>
      <c r="AG203" s="242"/>
      <c r="AH203" s="242"/>
      <c r="AI203" s="242"/>
      <c r="AJ203" s="242"/>
      <c r="AK203" s="242"/>
      <c r="AL203" s="242"/>
      <c r="AM203" s="242"/>
      <c r="AN203" s="242"/>
      <c r="AO203" s="242"/>
      <c r="AP203" s="242"/>
      <c r="AQ203" s="242"/>
      <c r="AR203" s="242"/>
      <c r="AS203" s="242"/>
      <c r="AT203" s="242"/>
      <c r="AU203" s="242"/>
      <c r="AV203" s="242"/>
      <c r="AW203" s="242"/>
      <c r="AX203" s="242"/>
      <c r="AY203" s="242"/>
      <c r="AZ203" s="242"/>
      <c r="BA203" s="242"/>
      <c r="BB203" s="242"/>
      <c r="BC203" s="242"/>
      <c r="BD203" s="242"/>
      <c r="BE203" s="242"/>
      <c r="BF203" s="242"/>
      <c r="BG203" s="242"/>
      <c r="BH203" s="242"/>
      <c r="BI203" s="242"/>
      <c r="BJ203" s="242"/>
      <c r="BK203" s="242"/>
      <c r="BL203" s="242"/>
    </row>
    <row r="204" spans="1:64" s="32" customFormat="1" ht="14.25" hidden="1" customHeight="1" x14ac:dyDescent="0.35">
      <c r="A204" s="260">
        <v>383</v>
      </c>
      <c r="B204" s="261"/>
      <c r="C204" s="261"/>
      <c r="D204" s="285">
        <v>0</v>
      </c>
      <c r="E204" s="286">
        <f t="shared" si="15"/>
        <v>0</v>
      </c>
      <c r="F204" s="264"/>
      <c r="G204" s="264"/>
      <c r="H204" s="567"/>
      <c r="I204" s="568"/>
      <c r="J204" s="263"/>
      <c r="K204" s="252">
        <f t="shared" si="17"/>
        <v>0</v>
      </c>
      <c r="L204" s="267"/>
      <c r="M204" s="305"/>
      <c r="N204" s="257">
        <f t="shared" si="18"/>
        <v>0</v>
      </c>
      <c r="O204" s="258">
        <f t="shared" si="19"/>
        <v>0</v>
      </c>
      <c r="P204" s="257">
        <f t="shared" si="16"/>
        <v>0</v>
      </c>
      <c r="Q204" s="564"/>
      <c r="R204" s="565"/>
      <c r="S204" s="566"/>
      <c r="T204" s="242"/>
      <c r="U204" s="242"/>
      <c r="V204" s="242"/>
      <c r="W204" s="242"/>
      <c r="X204" s="242"/>
      <c r="Y204" s="242"/>
      <c r="Z204" s="242"/>
      <c r="AA204" s="242"/>
      <c r="AB204" s="242"/>
      <c r="AC204" s="242"/>
      <c r="AD204" s="242"/>
      <c r="AE204" s="242"/>
      <c r="AF204" s="242"/>
      <c r="AG204" s="242"/>
      <c r="AH204" s="242"/>
      <c r="AI204" s="242"/>
      <c r="AJ204" s="242"/>
      <c r="AK204" s="242"/>
      <c r="AL204" s="242"/>
      <c r="AM204" s="242"/>
      <c r="AN204" s="242"/>
      <c r="AO204" s="242"/>
      <c r="AP204" s="242"/>
      <c r="AQ204" s="242"/>
      <c r="AR204" s="242"/>
      <c r="AS204" s="242"/>
      <c r="AT204" s="242"/>
      <c r="AU204" s="242"/>
      <c r="AV204" s="242"/>
      <c r="AW204" s="242"/>
      <c r="AX204" s="242"/>
      <c r="AY204" s="242"/>
      <c r="AZ204" s="242"/>
      <c r="BA204" s="242"/>
      <c r="BB204" s="242"/>
      <c r="BC204" s="242"/>
      <c r="BD204" s="242"/>
      <c r="BE204" s="242"/>
      <c r="BF204" s="242"/>
      <c r="BG204" s="242"/>
      <c r="BH204" s="242"/>
      <c r="BI204" s="242"/>
      <c r="BJ204" s="242"/>
      <c r="BK204" s="242"/>
      <c r="BL204" s="242"/>
    </row>
    <row r="205" spans="1:64" s="32" customFormat="1" ht="14.25" hidden="1" customHeight="1" x14ac:dyDescent="0.35">
      <c r="A205" s="260">
        <v>384</v>
      </c>
      <c r="B205" s="261"/>
      <c r="C205" s="261"/>
      <c r="D205" s="285">
        <v>0</v>
      </c>
      <c r="E205" s="286">
        <f t="shared" si="15"/>
        <v>0</v>
      </c>
      <c r="F205" s="264"/>
      <c r="G205" s="264"/>
      <c r="H205" s="567"/>
      <c r="I205" s="568"/>
      <c r="J205" s="263"/>
      <c r="K205" s="252">
        <f t="shared" si="17"/>
        <v>0</v>
      </c>
      <c r="L205" s="267"/>
      <c r="M205" s="305"/>
      <c r="N205" s="257">
        <f t="shared" si="18"/>
        <v>0</v>
      </c>
      <c r="O205" s="258">
        <f t="shared" si="19"/>
        <v>0</v>
      </c>
      <c r="P205" s="257">
        <f t="shared" si="16"/>
        <v>0</v>
      </c>
      <c r="Q205" s="564"/>
      <c r="R205" s="565"/>
      <c r="S205" s="566"/>
      <c r="T205" s="242"/>
      <c r="U205" s="242"/>
      <c r="V205" s="242"/>
      <c r="W205" s="242"/>
      <c r="X205" s="242"/>
      <c r="Y205" s="242"/>
      <c r="Z205" s="242"/>
      <c r="AA205" s="242"/>
      <c r="AB205" s="242"/>
      <c r="AC205" s="242"/>
      <c r="AD205" s="242"/>
      <c r="AE205" s="242"/>
      <c r="AF205" s="242"/>
      <c r="AG205" s="242"/>
      <c r="AH205" s="242"/>
      <c r="AI205" s="242"/>
      <c r="AJ205" s="242"/>
      <c r="AK205" s="242"/>
      <c r="AL205" s="242"/>
      <c r="AM205" s="242"/>
      <c r="AN205" s="242"/>
      <c r="AO205" s="242"/>
      <c r="AP205" s="242"/>
      <c r="AQ205" s="242"/>
      <c r="AR205" s="242"/>
      <c r="AS205" s="242"/>
      <c r="AT205" s="242"/>
      <c r="AU205" s="242"/>
      <c r="AV205" s="242"/>
      <c r="AW205" s="242"/>
      <c r="AX205" s="242"/>
      <c r="AY205" s="242"/>
      <c r="AZ205" s="242"/>
      <c r="BA205" s="242"/>
      <c r="BB205" s="242"/>
      <c r="BC205" s="242"/>
      <c r="BD205" s="242"/>
      <c r="BE205" s="242"/>
      <c r="BF205" s="242"/>
      <c r="BG205" s="242"/>
      <c r="BH205" s="242"/>
      <c r="BI205" s="242"/>
      <c r="BJ205" s="242"/>
      <c r="BK205" s="242"/>
      <c r="BL205" s="242"/>
    </row>
    <row r="206" spans="1:64" s="32" customFormat="1" ht="14.25" hidden="1" customHeight="1" x14ac:dyDescent="0.35">
      <c r="A206" s="260">
        <v>385</v>
      </c>
      <c r="B206" s="261"/>
      <c r="C206" s="261"/>
      <c r="D206" s="285">
        <v>0</v>
      </c>
      <c r="E206" s="286">
        <f t="shared" si="15"/>
        <v>0</v>
      </c>
      <c r="F206" s="264"/>
      <c r="G206" s="264"/>
      <c r="H206" s="567"/>
      <c r="I206" s="568"/>
      <c r="J206" s="263"/>
      <c r="K206" s="252">
        <f t="shared" si="17"/>
        <v>0</v>
      </c>
      <c r="L206" s="267"/>
      <c r="M206" s="305"/>
      <c r="N206" s="257">
        <f t="shared" si="18"/>
        <v>0</v>
      </c>
      <c r="O206" s="258">
        <f t="shared" si="19"/>
        <v>0</v>
      </c>
      <c r="P206" s="257">
        <f t="shared" si="16"/>
        <v>0</v>
      </c>
      <c r="Q206" s="564"/>
      <c r="R206" s="565"/>
      <c r="S206" s="566"/>
      <c r="T206" s="242"/>
      <c r="U206" s="242"/>
      <c r="V206" s="242"/>
      <c r="W206" s="242"/>
      <c r="X206" s="242"/>
      <c r="Y206" s="242"/>
      <c r="Z206" s="242"/>
      <c r="AA206" s="242"/>
      <c r="AB206" s="242"/>
      <c r="AC206" s="242"/>
      <c r="AD206" s="242"/>
      <c r="AE206" s="242"/>
      <c r="AF206" s="242"/>
      <c r="AG206" s="242"/>
      <c r="AH206" s="242"/>
      <c r="AI206" s="242"/>
      <c r="AJ206" s="242"/>
      <c r="AK206" s="242"/>
      <c r="AL206" s="242"/>
      <c r="AM206" s="242"/>
      <c r="AN206" s="242"/>
      <c r="AO206" s="242"/>
      <c r="AP206" s="242"/>
      <c r="AQ206" s="242"/>
      <c r="AR206" s="242"/>
      <c r="AS206" s="242"/>
      <c r="AT206" s="242"/>
      <c r="AU206" s="242"/>
      <c r="AV206" s="242"/>
      <c r="AW206" s="242"/>
      <c r="AX206" s="242"/>
      <c r="AY206" s="242"/>
      <c r="AZ206" s="242"/>
      <c r="BA206" s="242"/>
      <c r="BB206" s="242"/>
      <c r="BC206" s="242"/>
      <c r="BD206" s="242"/>
      <c r="BE206" s="242"/>
      <c r="BF206" s="242"/>
      <c r="BG206" s="242"/>
      <c r="BH206" s="242"/>
      <c r="BI206" s="242"/>
      <c r="BJ206" s="242"/>
      <c r="BK206" s="242"/>
      <c r="BL206" s="242"/>
    </row>
    <row r="207" spans="1:64" s="32" customFormat="1" ht="14.25" hidden="1" customHeight="1" x14ac:dyDescent="0.35">
      <c r="A207" s="260">
        <v>386</v>
      </c>
      <c r="B207" s="261"/>
      <c r="C207" s="261"/>
      <c r="D207" s="285">
        <v>0</v>
      </c>
      <c r="E207" s="286">
        <f t="shared" si="15"/>
        <v>0</v>
      </c>
      <c r="F207" s="264"/>
      <c r="G207" s="264"/>
      <c r="H207" s="567"/>
      <c r="I207" s="568"/>
      <c r="J207" s="263"/>
      <c r="K207" s="252">
        <f t="shared" si="17"/>
        <v>0</v>
      </c>
      <c r="L207" s="267"/>
      <c r="M207" s="305"/>
      <c r="N207" s="257">
        <f t="shared" si="18"/>
        <v>0</v>
      </c>
      <c r="O207" s="258">
        <f t="shared" si="19"/>
        <v>0</v>
      </c>
      <c r="P207" s="257">
        <f t="shared" si="16"/>
        <v>0</v>
      </c>
      <c r="Q207" s="564"/>
      <c r="R207" s="565"/>
      <c r="S207" s="566"/>
      <c r="T207" s="242"/>
      <c r="U207" s="242"/>
      <c r="V207" s="242"/>
      <c r="W207" s="242"/>
      <c r="X207" s="242"/>
      <c r="Y207" s="242"/>
      <c r="Z207" s="242"/>
      <c r="AA207" s="242"/>
      <c r="AB207" s="242"/>
      <c r="AC207" s="242"/>
      <c r="AD207" s="242"/>
      <c r="AE207" s="242"/>
      <c r="AF207" s="242"/>
      <c r="AG207" s="242"/>
      <c r="AH207" s="242"/>
      <c r="AI207" s="242"/>
      <c r="AJ207" s="242"/>
      <c r="AK207" s="242"/>
      <c r="AL207" s="242"/>
      <c r="AM207" s="242"/>
      <c r="AN207" s="242"/>
      <c r="AO207" s="242"/>
      <c r="AP207" s="242"/>
      <c r="AQ207" s="242"/>
      <c r="AR207" s="242"/>
      <c r="AS207" s="242"/>
      <c r="AT207" s="242"/>
      <c r="AU207" s="242"/>
      <c r="AV207" s="242"/>
      <c r="AW207" s="242"/>
      <c r="AX207" s="242"/>
      <c r="AY207" s="242"/>
      <c r="AZ207" s="242"/>
      <c r="BA207" s="242"/>
      <c r="BB207" s="242"/>
      <c r="BC207" s="242"/>
      <c r="BD207" s="242"/>
      <c r="BE207" s="242"/>
      <c r="BF207" s="242"/>
      <c r="BG207" s="242"/>
      <c r="BH207" s="242"/>
      <c r="BI207" s="242"/>
      <c r="BJ207" s="242"/>
      <c r="BK207" s="242"/>
      <c r="BL207" s="242"/>
    </row>
    <row r="208" spans="1:64" s="32" customFormat="1" ht="14.25" hidden="1" customHeight="1" x14ac:dyDescent="0.35">
      <c r="A208" s="260">
        <v>387</v>
      </c>
      <c r="B208" s="261"/>
      <c r="C208" s="261"/>
      <c r="D208" s="285">
        <v>0</v>
      </c>
      <c r="E208" s="286">
        <f t="shared" si="15"/>
        <v>0</v>
      </c>
      <c r="F208" s="264"/>
      <c r="G208" s="264"/>
      <c r="H208" s="567"/>
      <c r="I208" s="568"/>
      <c r="J208" s="263"/>
      <c r="K208" s="252">
        <f t="shared" si="17"/>
        <v>0</v>
      </c>
      <c r="L208" s="267"/>
      <c r="M208" s="305"/>
      <c r="N208" s="257">
        <f t="shared" si="18"/>
        <v>0</v>
      </c>
      <c r="O208" s="258">
        <f t="shared" si="19"/>
        <v>0</v>
      </c>
      <c r="P208" s="257">
        <f t="shared" si="16"/>
        <v>0</v>
      </c>
      <c r="Q208" s="564"/>
      <c r="R208" s="565"/>
      <c r="S208" s="566"/>
      <c r="T208" s="242"/>
      <c r="U208" s="242"/>
      <c r="V208" s="242"/>
      <c r="W208" s="242"/>
      <c r="X208" s="242"/>
      <c r="Y208" s="242"/>
      <c r="Z208" s="242"/>
      <c r="AA208" s="242"/>
      <c r="AB208" s="242"/>
      <c r="AC208" s="242"/>
      <c r="AD208" s="242"/>
      <c r="AE208" s="242"/>
      <c r="AF208" s="242"/>
      <c r="AG208" s="242"/>
      <c r="AH208" s="242"/>
      <c r="AI208" s="242"/>
      <c r="AJ208" s="242"/>
      <c r="AK208" s="242"/>
      <c r="AL208" s="242"/>
      <c r="AM208" s="242"/>
      <c r="AN208" s="242"/>
      <c r="AO208" s="242"/>
      <c r="AP208" s="242"/>
      <c r="AQ208" s="242"/>
      <c r="AR208" s="242"/>
      <c r="AS208" s="242"/>
      <c r="AT208" s="242"/>
      <c r="AU208" s="242"/>
      <c r="AV208" s="242"/>
      <c r="AW208" s="242"/>
      <c r="AX208" s="242"/>
      <c r="AY208" s="242"/>
      <c r="AZ208" s="242"/>
      <c r="BA208" s="242"/>
      <c r="BB208" s="242"/>
      <c r="BC208" s="242"/>
      <c r="BD208" s="242"/>
      <c r="BE208" s="242"/>
      <c r="BF208" s="242"/>
      <c r="BG208" s="242"/>
      <c r="BH208" s="242"/>
      <c r="BI208" s="242"/>
      <c r="BJ208" s="242"/>
      <c r="BK208" s="242"/>
      <c r="BL208" s="242"/>
    </row>
    <row r="209" spans="1:68" s="32" customFormat="1" ht="14.25" hidden="1" customHeight="1" x14ac:dyDescent="0.35">
      <c r="A209" s="260">
        <v>388</v>
      </c>
      <c r="B209" s="261"/>
      <c r="C209" s="261"/>
      <c r="D209" s="285">
        <v>0</v>
      </c>
      <c r="E209" s="286">
        <f t="shared" si="15"/>
        <v>0</v>
      </c>
      <c r="F209" s="264"/>
      <c r="G209" s="264"/>
      <c r="H209" s="567"/>
      <c r="I209" s="568"/>
      <c r="J209" s="263"/>
      <c r="K209" s="252">
        <f t="shared" si="17"/>
        <v>0</v>
      </c>
      <c r="L209" s="267"/>
      <c r="M209" s="305"/>
      <c r="N209" s="257">
        <f t="shared" si="18"/>
        <v>0</v>
      </c>
      <c r="O209" s="258">
        <f t="shared" si="19"/>
        <v>0</v>
      </c>
      <c r="P209" s="257">
        <f t="shared" si="16"/>
        <v>0</v>
      </c>
      <c r="Q209" s="564"/>
      <c r="R209" s="565"/>
      <c r="S209" s="566"/>
      <c r="T209" s="242"/>
      <c r="U209" s="242"/>
      <c r="V209" s="242"/>
      <c r="W209" s="242"/>
      <c r="X209" s="242"/>
      <c r="Y209" s="242"/>
      <c r="Z209" s="242"/>
      <c r="AA209" s="242"/>
      <c r="AB209" s="242"/>
      <c r="AC209" s="242"/>
      <c r="AD209" s="242"/>
      <c r="AE209" s="242"/>
      <c r="AF209" s="242"/>
      <c r="AG209" s="242"/>
      <c r="AH209" s="242"/>
      <c r="AI209" s="242"/>
      <c r="AJ209" s="242"/>
      <c r="AK209" s="242"/>
      <c r="AL209" s="242"/>
      <c r="AM209" s="242"/>
      <c r="AN209" s="242"/>
      <c r="AO209" s="242"/>
      <c r="AP209" s="242"/>
      <c r="AQ209" s="242"/>
      <c r="AR209" s="242"/>
      <c r="AS209" s="242"/>
      <c r="AT209" s="242"/>
      <c r="AU209" s="242"/>
      <c r="AV209" s="242"/>
      <c r="AW209" s="242"/>
      <c r="AX209" s="242"/>
      <c r="AY209" s="242"/>
      <c r="AZ209" s="242"/>
      <c r="BA209" s="242"/>
      <c r="BB209" s="242"/>
      <c r="BC209" s="242"/>
      <c r="BD209" s="242"/>
      <c r="BE209" s="242"/>
      <c r="BF209" s="242"/>
      <c r="BG209" s="242"/>
      <c r="BH209" s="242"/>
      <c r="BI209" s="242"/>
      <c r="BJ209" s="242"/>
      <c r="BK209" s="242"/>
      <c r="BL209" s="242"/>
    </row>
    <row r="210" spans="1:68" s="32" customFormat="1" ht="14.25" hidden="1" customHeight="1" x14ac:dyDescent="0.35">
      <c r="A210" s="260">
        <v>389</v>
      </c>
      <c r="B210" s="261"/>
      <c r="C210" s="261"/>
      <c r="D210" s="285">
        <v>0</v>
      </c>
      <c r="E210" s="286">
        <f t="shared" si="15"/>
        <v>0</v>
      </c>
      <c r="F210" s="264"/>
      <c r="G210" s="264"/>
      <c r="H210" s="567"/>
      <c r="I210" s="568"/>
      <c r="J210" s="263"/>
      <c r="K210" s="252">
        <f t="shared" si="17"/>
        <v>0</v>
      </c>
      <c r="L210" s="267"/>
      <c r="M210" s="305"/>
      <c r="N210" s="257">
        <f t="shared" si="18"/>
        <v>0</v>
      </c>
      <c r="O210" s="258">
        <f t="shared" si="19"/>
        <v>0</v>
      </c>
      <c r="P210" s="257">
        <f t="shared" si="16"/>
        <v>0</v>
      </c>
      <c r="Q210" s="564"/>
      <c r="R210" s="565"/>
      <c r="S210" s="566"/>
      <c r="T210" s="242"/>
      <c r="U210" s="242"/>
      <c r="V210" s="242"/>
      <c r="W210" s="242"/>
      <c r="X210" s="242"/>
      <c r="Y210" s="242"/>
      <c r="Z210" s="242"/>
      <c r="AA210" s="242"/>
      <c r="AB210" s="242"/>
      <c r="AC210" s="242"/>
      <c r="AD210" s="242"/>
      <c r="AE210" s="242"/>
      <c r="AF210" s="242"/>
      <c r="AG210" s="242"/>
      <c r="AH210" s="242"/>
      <c r="AI210" s="242"/>
      <c r="AJ210" s="242"/>
      <c r="AK210" s="242"/>
      <c r="AL210" s="242"/>
      <c r="AM210" s="242"/>
      <c r="AN210" s="242"/>
      <c r="AO210" s="242"/>
      <c r="AP210" s="242"/>
      <c r="AQ210" s="242"/>
      <c r="AR210" s="242"/>
      <c r="AS210" s="242"/>
      <c r="AT210" s="242"/>
      <c r="AU210" s="242"/>
      <c r="AV210" s="242"/>
      <c r="AW210" s="242"/>
      <c r="AX210" s="242"/>
      <c r="AY210" s="242"/>
      <c r="AZ210" s="242"/>
      <c r="BA210" s="242"/>
      <c r="BB210" s="242"/>
      <c r="BC210" s="242"/>
      <c r="BD210" s="242"/>
      <c r="BE210" s="242"/>
      <c r="BF210" s="242"/>
      <c r="BG210" s="242"/>
      <c r="BH210" s="242"/>
      <c r="BI210" s="242"/>
      <c r="BJ210" s="242"/>
      <c r="BK210" s="242"/>
      <c r="BL210" s="242"/>
    </row>
    <row r="211" spans="1:68" s="32" customFormat="1" ht="14.25" hidden="1" customHeight="1" x14ac:dyDescent="0.35">
      <c r="A211" s="260">
        <v>390</v>
      </c>
      <c r="B211" s="261"/>
      <c r="C211" s="261"/>
      <c r="D211" s="285">
        <v>0</v>
      </c>
      <c r="E211" s="286">
        <f t="shared" si="15"/>
        <v>0</v>
      </c>
      <c r="F211" s="264"/>
      <c r="G211" s="264"/>
      <c r="H211" s="567"/>
      <c r="I211" s="568"/>
      <c r="J211" s="263"/>
      <c r="K211" s="252">
        <f t="shared" si="17"/>
        <v>0</v>
      </c>
      <c r="L211" s="267"/>
      <c r="M211" s="305"/>
      <c r="N211" s="257">
        <f t="shared" si="18"/>
        <v>0</v>
      </c>
      <c r="O211" s="258">
        <f t="shared" si="19"/>
        <v>0</v>
      </c>
      <c r="P211" s="257">
        <f t="shared" si="16"/>
        <v>0</v>
      </c>
      <c r="Q211" s="564"/>
      <c r="R211" s="565"/>
      <c r="S211" s="566"/>
      <c r="T211" s="242"/>
      <c r="U211" s="242"/>
      <c r="V211" s="242"/>
      <c r="W211" s="242"/>
      <c r="X211" s="242"/>
      <c r="Y211" s="242"/>
      <c r="Z211" s="242"/>
      <c r="AA211" s="242"/>
      <c r="AB211" s="242"/>
      <c r="AC211" s="242"/>
      <c r="AD211" s="242"/>
      <c r="AE211" s="242"/>
      <c r="AF211" s="242"/>
      <c r="AG211" s="242"/>
      <c r="AH211" s="242"/>
      <c r="AI211" s="242"/>
      <c r="AJ211" s="242"/>
      <c r="AK211" s="242"/>
      <c r="AL211" s="242"/>
      <c r="AM211" s="242"/>
      <c r="AN211" s="242"/>
      <c r="AO211" s="242"/>
      <c r="AP211" s="242"/>
      <c r="AQ211" s="242"/>
      <c r="AR211" s="242"/>
      <c r="AS211" s="242"/>
      <c r="AT211" s="242"/>
      <c r="AU211" s="242"/>
      <c r="AV211" s="242"/>
      <c r="AW211" s="242"/>
      <c r="AX211" s="242"/>
      <c r="AY211" s="242"/>
      <c r="AZ211" s="242"/>
      <c r="BA211" s="242"/>
      <c r="BB211" s="242"/>
      <c r="BC211" s="242"/>
      <c r="BD211" s="242"/>
      <c r="BE211" s="242"/>
      <c r="BF211" s="242"/>
      <c r="BG211" s="242"/>
      <c r="BH211" s="242"/>
      <c r="BI211" s="242"/>
      <c r="BJ211" s="242"/>
      <c r="BK211" s="242"/>
      <c r="BL211" s="242"/>
    </row>
    <row r="212" spans="1:68" s="32" customFormat="1" ht="14.25" hidden="1" customHeight="1" x14ac:dyDescent="0.35">
      <c r="A212" s="260">
        <v>391</v>
      </c>
      <c r="B212" s="261"/>
      <c r="C212" s="261"/>
      <c r="D212" s="285">
        <v>0</v>
      </c>
      <c r="E212" s="286">
        <f t="shared" si="15"/>
        <v>0</v>
      </c>
      <c r="F212" s="264"/>
      <c r="G212" s="264"/>
      <c r="H212" s="567"/>
      <c r="I212" s="568"/>
      <c r="J212" s="263"/>
      <c r="K212" s="252">
        <f t="shared" si="17"/>
        <v>0</v>
      </c>
      <c r="L212" s="267"/>
      <c r="M212" s="305"/>
      <c r="N212" s="257">
        <f t="shared" si="18"/>
        <v>0</v>
      </c>
      <c r="O212" s="258">
        <f t="shared" si="19"/>
        <v>0</v>
      </c>
      <c r="P212" s="257">
        <f t="shared" si="16"/>
        <v>0</v>
      </c>
      <c r="Q212" s="564"/>
      <c r="R212" s="565"/>
      <c r="S212" s="566"/>
      <c r="T212" s="242"/>
      <c r="U212" s="242"/>
      <c r="V212" s="242"/>
      <c r="W212" s="242"/>
      <c r="X212" s="242"/>
      <c r="Y212" s="242"/>
      <c r="Z212" s="242"/>
      <c r="AA212" s="242"/>
      <c r="AB212" s="242"/>
      <c r="AC212" s="242"/>
      <c r="AD212" s="242"/>
      <c r="AE212" s="242"/>
      <c r="AF212" s="242"/>
      <c r="AG212" s="242"/>
      <c r="AH212" s="242"/>
      <c r="AI212" s="242"/>
      <c r="AJ212" s="242"/>
      <c r="AK212" s="242"/>
      <c r="AL212" s="242"/>
      <c r="AM212" s="242"/>
      <c r="AN212" s="242"/>
      <c r="AO212" s="242"/>
      <c r="AP212" s="242"/>
      <c r="AQ212" s="242"/>
      <c r="AR212" s="242"/>
      <c r="AS212" s="242"/>
      <c r="AT212" s="242"/>
      <c r="AU212" s="242"/>
      <c r="AV212" s="242"/>
      <c r="AW212" s="242"/>
      <c r="AX212" s="242"/>
      <c r="AY212" s="242"/>
      <c r="AZ212" s="242"/>
      <c r="BA212" s="242"/>
      <c r="BB212" s="242"/>
      <c r="BC212" s="242"/>
      <c r="BD212" s="242"/>
      <c r="BE212" s="242"/>
      <c r="BF212" s="242"/>
      <c r="BG212" s="242"/>
      <c r="BH212" s="242"/>
      <c r="BI212" s="242"/>
      <c r="BJ212" s="242"/>
      <c r="BK212" s="242"/>
      <c r="BL212" s="242"/>
    </row>
    <row r="213" spans="1:68" s="32" customFormat="1" ht="14.25" hidden="1" customHeight="1" x14ac:dyDescent="0.35">
      <c r="A213" s="260">
        <v>392</v>
      </c>
      <c r="B213" s="261"/>
      <c r="C213" s="261"/>
      <c r="D213" s="285">
        <v>0</v>
      </c>
      <c r="E213" s="286">
        <f t="shared" si="15"/>
        <v>0</v>
      </c>
      <c r="F213" s="264"/>
      <c r="G213" s="264"/>
      <c r="H213" s="567"/>
      <c r="I213" s="568"/>
      <c r="J213" s="263"/>
      <c r="K213" s="252">
        <f t="shared" si="17"/>
        <v>0</v>
      </c>
      <c r="L213" s="267"/>
      <c r="M213" s="305"/>
      <c r="N213" s="257">
        <f t="shared" si="18"/>
        <v>0</v>
      </c>
      <c r="O213" s="258">
        <f t="shared" si="19"/>
        <v>0</v>
      </c>
      <c r="P213" s="257">
        <f t="shared" si="16"/>
        <v>0</v>
      </c>
      <c r="Q213" s="564"/>
      <c r="R213" s="565"/>
      <c r="S213" s="566"/>
      <c r="T213" s="242"/>
      <c r="U213" s="242"/>
      <c r="V213" s="242"/>
      <c r="W213" s="242"/>
      <c r="X213" s="242"/>
      <c r="Y213" s="242"/>
      <c r="Z213" s="242"/>
      <c r="AA213" s="242"/>
      <c r="AB213" s="242"/>
      <c r="AC213" s="242"/>
      <c r="AD213" s="242"/>
      <c r="AE213" s="242"/>
      <c r="AF213" s="242"/>
      <c r="AG213" s="242"/>
      <c r="AH213" s="242"/>
      <c r="AI213" s="242"/>
      <c r="AJ213" s="242"/>
      <c r="AK213" s="242"/>
      <c r="AL213" s="242"/>
      <c r="AM213" s="242"/>
      <c r="AN213" s="242"/>
      <c r="AO213" s="242"/>
      <c r="AP213" s="242"/>
      <c r="AQ213" s="242"/>
      <c r="AR213" s="242"/>
      <c r="AS213" s="242"/>
      <c r="AT213" s="242"/>
      <c r="AU213" s="242"/>
      <c r="AV213" s="242"/>
      <c r="AW213" s="242"/>
      <c r="AX213" s="242"/>
      <c r="AY213" s="242"/>
      <c r="AZ213" s="242"/>
      <c r="BA213" s="242"/>
      <c r="BB213" s="242"/>
      <c r="BC213" s="242"/>
      <c r="BD213" s="242"/>
      <c r="BE213" s="242"/>
      <c r="BF213" s="242"/>
      <c r="BG213" s="242"/>
      <c r="BH213" s="242"/>
      <c r="BI213" s="242"/>
      <c r="BJ213" s="242"/>
      <c r="BK213" s="242"/>
      <c r="BL213" s="242"/>
    </row>
    <row r="214" spans="1:68" s="32" customFormat="1" ht="14.25" hidden="1" customHeight="1" x14ac:dyDescent="0.35">
      <c r="A214" s="260">
        <v>393</v>
      </c>
      <c r="B214" s="261"/>
      <c r="C214" s="261"/>
      <c r="D214" s="285">
        <v>0</v>
      </c>
      <c r="E214" s="286">
        <f t="shared" si="15"/>
        <v>0</v>
      </c>
      <c r="F214" s="264"/>
      <c r="G214" s="264"/>
      <c r="H214" s="567"/>
      <c r="I214" s="568"/>
      <c r="J214" s="263"/>
      <c r="K214" s="252">
        <f t="shared" si="17"/>
        <v>0</v>
      </c>
      <c r="L214" s="267"/>
      <c r="M214" s="305"/>
      <c r="N214" s="257">
        <f t="shared" si="18"/>
        <v>0</v>
      </c>
      <c r="O214" s="258">
        <f t="shared" si="19"/>
        <v>0</v>
      </c>
      <c r="P214" s="257">
        <f t="shared" si="16"/>
        <v>0</v>
      </c>
      <c r="Q214" s="564"/>
      <c r="R214" s="565"/>
      <c r="S214" s="566"/>
      <c r="T214" s="242"/>
      <c r="U214" s="242"/>
      <c r="V214" s="242"/>
      <c r="W214" s="242"/>
      <c r="X214" s="242"/>
      <c r="Y214" s="242"/>
      <c r="Z214" s="242"/>
      <c r="AA214" s="242"/>
      <c r="AB214" s="242"/>
      <c r="AC214" s="242"/>
      <c r="AD214" s="242"/>
      <c r="AE214" s="242"/>
      <c r="AF214" s="242"/>
      <c r="AG214" s="242"/>
      <c r="AH214" s="242"/>
      <c r="AI214" s="242"/>
      <c r="AJ214" s="242"/>
      <c r="AK214" s="242"/>
      <c r="AL214" s="242"/>
      <c r="AM214" s="242"/>
      <c r="AN214" s="242"/>
      <c r="AO214" s="242"/>
      <c r="AP214" s="242"/>
      <c r="AQ214" s="242"/>
      <c r="AR214" s="242"/>
      <c r="AS214" s="242"/>
      <c r="AT214" s="242"/>
      <c r="AU214" s="242"/>
      <c r="AV214" s="242"/>
      <c r="AW214" s="242"/>
      <c r="AX214" s="242"/>
      <c r="AY214" s="242"/>
      <c r="AZ214" s="242"/>
      <c r="BA214" s="242"/>
      <c r="BB214" s="242"/>
      <c r="BC214" s="242"/>
      <c r="BD214" s="242"/>
      <c r="BE214" s="242"/>
      <c r="BF214" s="242"/>
      <c r="BG214" s="242"/>
      <c r="BH214" s="242"/>
      <c r="BI214" s="242"/>
      <c r="BJ214" s="242"/>
      <c r="BK214" s="242"/>
      <c r="BL214" s="242"/>
    </row>
    <row r="215" spans="1:68" s="32" customFormat="1" ht="14.25" hidden="1" customHeight="1" x14ac:dyDescent="0.35">
      <c r="A215" s="260">
        <v>394</v>
      </c>
      <c r="B215" s="261"/>
      <c r="C215" s="261"/>
      <c r="D215" s="285">
        <v>0</v>
      </c>
      <c r="E215" s="286">
        <f t="shared" si="15"/>
        <v>0</v>
      </c>
      <c r="F215" s="264"/>
      <c r="G215" s="264"/>
      <c r="H215" s="567"/>
      <c r="I215" s="568"/>
      <c r="J215" s="263"/>
      <c r="K215" s="252">
        <f t="shared" si="17"/>
        <v>0</v>
      </c>
      <c r="L215" s="267"/>
      <c r="M215" s="305"/>
      <c r="N215" s="257">
        <f t="shared" si="18"/>
        <v>0</v>
      </c>
      <c r="O215" s="258">
        <f t="shared" si="19"/>
        <v>0</v>
      </c>
      <c r="P215" s="257">
        <f t="shared" si="16"/>
        <v>0</v>
      </c>
      <c r="Q215" s="564"/>
      <c r="R215" s="565"/>
      <c r="S215" s="566"/>
      <c r="T215" s="242"/>
      <c r="U215" s="242"/>
      <c r="V215" s="242"/>
      <c r="W215" s="242"/>
      <c r="X215" s="242"/>
      <c r="Y215" s="242"/>
      <c r="Z215" s="242"/>
      <c r="AA215" s="242"/>
      <c r="AB215" s="242"/>
      <c r="AC215" s="242"/>
      <c r="AD215" s="242"/>
      <c r="AE215" s="242"/>
      <c r="AF215" s="242"/>
      <c r="AG215" s="242"/>
      <c r="AH215" s="242"/>
      <c r="AI215" s="242"/>
      <c r="AJ215" s="242"/>
      <c r="AK215" s="242"/>
      <c r="AL215" s="242"/>
      <c r="AM215" s="242"/>
      <c r="AN215" s="242"/>
      <c r="AO215" s="242"/>
      <c r="AP215" s="242"/>
      <c r="AQ215" s="242"/>
      <c r="AR215" s="242"/>
      <c r="AS215" s="242"/>
      <c r="AT215" s="242"/>
      <c r="AU215" s="242"/>
      <c r="AV215" s="242"/>
      <c r="AW215" s="242"/>
      <c r="AX215" s="242"/>
      <c r="AY215" s="242"/>
      <c r="AZ215" s="242"/>
      <c r="BA215" s="242"/>
      <c r="BB215" s="242"/>
      <c r="BC215" s="242"/>
      <c r="BD215" s="242"/>
      <c r="BE215" s="242"/>
      <c r="BF215" s="242"/>
      <c r="BG215" s="242"/>
      <c r="BH215" s="242"/>
      <c r="BI215" s="242"/>
      <c r="BJ215" s="242"/>
      <c r="BK215" s="242"/>
      <c r="BL215" s="242"/>
    </row>
    <row r="216" spans="1:68" s="32" customFormat="1" ht="14.25" hidden="1" customHeight="1" x14ac:dyDescent="0.35">
      <c r="A216" s="260">
        <v>395</v>
      </c>
      <c r="B216" s="261"/>
      <c r="C216" s="261"/>
      <c r="D216" s="285">
        <v>0</v>
      </c>
      <c r="E216" s="286">
        <f t="shared" si="15"/>
        <v>0</v>
      </c>
      <c r="F216" s="264"/>
      <c r="G216" s="264"/>
      <c r="H216" s="567"/>
      <c r="I216" s="568"/>
      <c r="J216" s="263"/>
      <c r="K216" s="252">
        <f t="shared" si="17"/>
        <v>0</v>
      </c>
      <c r="L216" s="267"/>
      <c r="M216" s="305"/>
      <c r="N216" s="257">
        <f t="shared" si="18"/>
        <v>0</v>
      </c>
      <c r="O216" s="258">
        <f t="shared" si="19"/>
        <v>0</v>
      </c>
      <c r="P216" s="257">
        <f t="shared" si="16"/>
        <v>0</v>
      </c>
      <c r="Q216" s="564"/>
      <c r="R216" s="565"/>
      <c r="S216" s="566"/>
      <c r="T216" s="242"/>
      <c r="U216" s="242"/>
      <c r="V216" s="242"/>
      <c r="W216" s="242"/>
      <c r="X216" s="242"/>
      <c r="Y216" s="242"/>
      <c r="Z216" s="242"/>
      <c r="AA216" s="242"/>
      <c r="AB216" s="242"/>
      <c r="AC216" s="242"/>
      <c r="AD216" s="242"/>
      <c r="AE216" s="242"/>
      <c r="AF216" s="242"/>
      <c r="AG216" s="242"/>
      <c r="AH216" s="242"/>
      <c r="AI216" s="242"/>
      <c r="AJ216" s="242"/>
      <c r="AK216" s="242"/>
      <c r="AL216" s="242"/>
      <c r="AM216" s="242"/>
      <c r="AN216" s="242"/>
      <c r="AO216" s="242"/>
      <c r="AP216" s="242"/>
      <c r="AQ216" s="242"/>
      <c r="AR216" s="242"/>
      <c r="AS216" s="242"/>
      <c r="AT216" s="242"/>
      <c r="AU216" s="242"/>
      <c r="AV216" s="242"/>
      <c r="AW216" s="242"/>
      <c r="AX216" s="242"/>
      <c r="AY216" s="242"/>
      <c r="AZ216" s="242"/>
      <c r="BA216" s="242"/>
      <c r="BB216" s="242"/>
      <c r="BC216" s="242"/>
      <c r="BD216" s="242"/>
      <c r="BE216" s="242"/>
      <c r="BF216" s="242"/>
      <c r="BG216" s="242"/>
      <c r="BH216" s="242"/>
      <c r="BI216" s="242"/>
      <c r="BJ216" s="242"/>
      <c r="BK216" s="242"/>
      <c r="BL216" s="242"/>
    </row>
    <row r="217" spans="1:68" s="32" customFormat="1" ht="14.25" hidden="1" customHeight="1" x14ac:dyDescent="0.35">
      <c r="A217" s="260">
        <v>396</v>
      </c>
      <c r="B217" s="261"/>
      <c r="C217" s="261"/>
      <c r="D217" s="285">
        <v>0</v>
      </c>
      <c r="E217" s="286">
        <f t="shared" si="15"/>
        <v>0</v>
      </c>
      <c r="F217" s="264"/>
      <c r="G217" s="264"/>
      <c r="H217" s="567"/>
      <c r="I217" s="568"/>
      <c r="J217" s="263"/>
      <c r="K217" s="252">
        <f t="shared" si="17"/>
        <v>0</v>
      </c>
      <c r="L217" s="267"/>
      <c r="M217" s="305"/>
      <c r="N217" s="257">
        <f t="shared" si="18"/>
        <v>0</v>
      </c>
      <c r="O217" s="258">
        <f t="shared" si="19"/>
        <v>0</v>
      </c>
      <c r="P217" s="257">
        <f t="shared" si="16"/>
        <v>0</v>
      </c>
      <c r="Q217" s="564"/>
      <c r="R217" s="565"/>
      <c r="S217" s="566"/>
      <c r="T217" s="242"/>
      <c r="U217" s="242"/>
      <c r="V217" s="242"/>
      <c r="W217" s="242"/>
      <c r="X217" s="242"/>
      <c r="Y217" s="242"/>
      <c r="Z217" s="242"/>
      <c r="AA217" s="242"/>
      <c r="AB217" s="242"/>
      <c r="AC217" s="242"/>
      <c r="AD217" s="242"/>
      <c r="AE217" s="242"/>
      <c r="AF217" s="242"/>
      <c r="AG217" s="242"/>
      <c r="AH217" s="242"/>
      <c r="AI217" s="242"/>
      <c r="AJ217" s="242"/>
      <c r="AK217" s="242"/>
      <c r="AL217" s="242"/>
      <c r="AM217" s="242"/>
      <c r="AN217" s="242"/>
      <c r="AO217" s="242"/>
      <c r="AP217" s="242"/>
      <c r="AQ217" s="242"/>
      <c r="AR217" s="242"/>
      <c r="AS217" s="242"/>
      <c r="AT217" s="242"/>
      <c r="AU217" s="242"/>
      <c r="AV217" s="242"/>
      <c r="AW217" s="242"/>
      <c r="AX217" s="242"/>
      <c r="AY217" s="242"/>
      <c r="AZ217" s="242"/>
      <c r="BA217" s="242"/>
      <c r="BB217" s="242"/>
      <c r="BC217" s="242"/>
      <c r="BD217" s="242"/>
      <c r="BE217" s="242"/>
      <c r="BF217" s="242"/>
      <c r="BG217" s="242"/>
      <c r="BH217" s="242"/>
      <c r="BI217" s="242"/>
      <c r="BJ217" s="242"/>
      <c r="BK217" s="242"/>
      <c r="BL217" s="242"/>
    </row>
    <row r="218" spans="1:68" s="32" customFormat="1" ht="14.25" hidden="1" customHeight="1" x14ac:dyDescent="0.35">
      <c r="A218" s="260">
        <v>397</v>
      </c>
      <c r="B218" s="261"/>
      <c r="C218" s="261"/>
      <c r="D218" s="285">
        <v>0</v>
      </c>
      <c r="E218" s="286">
        <f t="shared" si="15"/>
        <v>0</v>
      </c>
      <c r="F218" s="264"/>
      <c r="G218" s="264"/>
      <c r="H218" s="567"/>
      <c r="I218" s="568"/>
      <c r="J218" s="263"/>
      <c r="K218" s="252">
        <f t="shared" si="17"/>
        <v>0</v>
      </c>
      <c r="L218" s="267"/>
      <c r="M218" s="305"/>
      <c r="N218" s="257">
        <f t="shared" si="18"/>
        <v>0</v>
      </c>
      <c r="O218" s="258">
        <f t="shared" si="19"/>
        <v>0</v>
      </c>
      <c r="P218" s="257">
        <f t="shared" si="16"/>
        <v>0</v>
      </c>
      <c r="Q218" s="564"/>
      <c r="R218" s="565"/>
      <c r="S218" s="566"/>
      <c r="T218" s="242"/>
      <c r="U218" s="242"/>
      <c r="V218" s="242"/>
      <c r="W218" s="242"/>
      <c r="X218" s="242"/>
      <c r="Y218" s="242"/>
      <c r="Z218" s="242"/>
      <c r="AA218" s="242"/>
      <c r="AB218" s="242"/>
      <c r="AC218" s="242"/>
      <c r="AD218" s="242"/>
      <c r="AE218" s="242"/>
      <c r="AF218" s="242"/>
      <c r="AG218" s="242"/>
      <c r="AH218" s="242"/>
      <c r="AI218" s="242"/>
      <c r="AJ218" s="242"/>
      <c r="AK218" s="242"/>
      <c r="AL218" s="242"/>
      <c r="AM218" s="242"/>
      <c r="AN218" s="242"/>
      <c r="AO218" s="242"/>
      <c r="AP218" s="242"/>
      <c r="AQ218" s="242"/>
      <c r="AR218" s="242"/>
      <c r="AS218" s="242"/>
      <c r="AT218" s="242"/>
      <c r="AU218" s="242"/>
      <c r="AV218" s="242"/>
      <c r="AW218" s="242"/>
      <c r="AX218" s="242"/>
      <c r="AY218" s="242"/>
      <c r="AZ218" s="242"/>
      <c r="BA218" s="242"/>
      <c r="BB218" s="242"/>
      <c r="BC218" s="242"/>
      <c r="BD218" s="242"/>
      <c r="BE218" s="242"/>
      <c r="BF218" s="242"/>
      <c r="BG218" s="242"/>
      <c r="BH218" s="242"/>
      <c r="BI218" s="242"/>
      <c r="BJ218" s="242"/>
      <c r="BK218" s="242"/>
      <c r="BL218" s="242"/>
    </row>
    <row r="219" spans="1:68" s="32" customFormat="1" ht="14.25" hidden="1" customHeight="1" x14ac:dyDescent="0.35">
      <c r="A219" s="260">
        <v>398</v>
      </c>
      <c r="B219" s="261"/>
      <c r="C219" s="261"/>
      <c r="D219" s="285">
        <v>0</v>
      </c>
      <c r="E219" s="286">
        <f t="shared" si="15"/>
        <v>0</v>
      </c>
      <c r="F219" s="264"/>
      <c r="G219" s="264"/>
      <c r="H219" s="567"/>
      <c r="I219" s="568"/>
      <c r="J219" s="263"/>
      <c r="K219" s="252">
        <f t="shared" si="17"/>
        <v>0</v>
      </c>
      <c r="L219" s="267"/>
      <c r="M219" s="305"/>
      <c r="N219" s="257">
        <f t="shared" si="18"/>
        <v>0</v>
      </c>
      <c r="O219" s="258">
        <f t="shared" si="19"/>
        <v>0</v>
      </c>
      <c r="P219" s="257">
        <f t="shared" si="16"/>
        <v>0</v>
      </c>
      <c r="Q219" s="564"/>
      <c r="R219" s="565"/>
      <c r="S219" s="566"/>
      <c r="T219" s="242"/>
      <c r="U219" s="242"/>
      <c r="V219" s="242"/>
      <c r="W219" s="242"/>
      <c r="X219" s="242"/>
      <c r="Y219" s="242"/>
      <c r="Z219" s="242"/>
      <c r="AA219" s="242"/>
      <c r="AB219" s="242"/>
      <c r="AC219" s="242"/>
      <c r="AD219" s="242"/>
      <c r="AE219" s="242"/>
      <c r="AF219" s="242"/>
      <c r="AG219" s="242"/>
      <c r="AH219" s="242"/>
      <c r="AI219" s="242"/>
      <c r="AJ219" s="242"/>
      <c r="AK219" s="242"/>
      <c r="AL219" s="242"/>
      <c r="AM219" s="242"/>
      <c r="AN219" s="242"/>
      <c r="AO219" s="242"/>
      <c r="AP219" s="242"/>
      <c r="AQ219" s="242"/>
      <c r="AR219" s="242"/>
      <c r="AS219" s="242"/>
      <c r="AT219" s="242"/>
      <c r="AU219" s="242"/>
      <c r="AV219" s="242"/>
      <c r="AW219" s="242"/>
      <c r="AX219" s="242"/>
      <c r="AY219" s="242"/>
      <c r="AZ219" s="242"/>
      <c r="BA219" s="242"/>
      <c r="BB219" s="242"/>
      <c r="BC219" s="242"/>
      <c r="BD219" s="242"/>
      <c r="BE219" s="242"/>
      <c r="BF219" s="242"/>
      <c r="BG219" s="242"/>
      <c r="BH219" s="242"/>
      <c r="BI219" s="242"/>
      <c r="BJ219" s="242"/>
      <c r="BK219" s="242"/>
      <c r="BL219" s="242"/>
    </row>
    <row r="220" spans="1:68" s="32" customFormat="1" ht="14.25" hidden="1" customHeight="1" x14ac:dyDescent="0.35">
      <c r="A220" s="260">
        <v>399</v>
      </c>
      <c r="B220" s="261"/>
      <c r="C220" s="261"/>
      <c r="D220" s="285">
        <v>0</v>
      </c>
      <c r="E220" s="286">
        <f t="shared" si="15"/>
        <v>0</v>
      </c>
      <c r="F220" s="264"/>
      <c r="G220" s="264"/>
      <c r="H220" s="567"/>
      <c r="I220" s="568"/>
      <c r="J220" s="263"/>
      <c r="K220" s="252">
        <f t="shared" si="17"/>
        <v>0</v>
      </c>
      <c r="L220" s="267"/>
      <c r="M220" s="305"/>
      <c r="N220" s="257">
        <f t="shared" si="18"/>
        <v>0</v>
      </c>
      <c r="O220" s="258">
        <f t="shared" si="19"/>
        <v>0</v>
      </c>
      <c r="P220" s="257">
        <f t="shared" si="16"/>
        <v>0</v>
      </c>
      <c r="Q220" s="564"/>
      <c r="R220" s="565"/>
      <c r="S220" s="566"/>
      <c r="T220" s="242"/>
      <c r="U220" s="242"/>
      <c r="V220" s="242"/>
      <c r="W220" s="242"/>
      <c r="X220" s="242"/>
      <c r="Y220" s="242"/>
      <c r="Z220" s="242"/>
      <c r="AA220" s="242"/>
      <c r="AB220" s="242"/>
      <c r="AC220" s="242"/>
      <c r="AD220" s="242"/>
      <c r="AE220" s="242"/>
      <c r="AF220" s="242"/>
      <c r="AG220" s="242"/>
      <c r="AH220" s="242"/>
      <c r="AI220" s="242"/>
      <c r="AJ220" s="242"/>
      <c r="AK220" s="242"/>
      <c r="AL220" s="242"/>
      <c r="AM220" s="242"/>
      <c r="AN220" s="242"/>
      <c r="AO220" s="242"/>
      <c r="AP220" s="242"/>
      <c r="AQ220" s="242"/>
      <c r="AR220" s="242"/>
      <c r="AS220" s="242"/>
      <c r="AT220" s="242"/>
      <c r="AU220" s="242"/>
      <c r="AV220" s="242"/>
      <c r="AW220" s="242"/>
      <c r="AX220" s="242"/>
      <c r="AY220" s="242"/>
      <c r="AZ220" s="242"/>
      <c r="BA220" s="242"/>
      <c r="BB220" s="242"/>
      <c r="BC220" s="242"/>
      <c r="BD220" s="242"/>
      <c r="BE220" s="242"/>
      <c r="BF220" s="242"/>
      <c r="BG220" s="242"/>
      <c r="BH220" s="242"/>
      <c r="BI220" s="242"/>
      <c r="BJ220" s="242"/>
      <c r="BK220" s="242"/>
      <c r="BL220" s="242"/>
    </row>
    <row r="221" spans="1:68" s="32" customFormat="1" ht="14.5" customHeight="1" x14ac:dyDescent="0.35">
      <c r="A221" s="585" t="s">
        <v>184</v>
      </c>
      <c r="B221" s="586"/>
      <c r="C221" s="600"/>
      <c r="D221" s="287"/>
      <c r="E221" s="287"/>
      <c r="F221" s="287"/>
      <c r="G221" s="288"/>
      <c r="H221" s="288"/>
      <c r="I221" s="288"/>
      <c r="J221" s="288"/>
      <c r="K221" s="268"/>
      <c r="L221" s="267"/>
      <c r="M221" s="305"/>
      <c r="N221" s="242"/>
      <c r="O221" s="242"/>
      <c r="P221" s="242"/>
      <c r="Q221" s="242"/>
      <c r="R221" s="242"/>
      <c r="S221" s="242"/>
      <c r="T221" s="242"/>
      <c r="U221" s="242"/>
      <c r="V221" s="242"/>
      <c r="W221" s="242"/>
      <c r="X221" s="242"/>
      <c r="Y221" s="242"/>
      <c r="Z221" s="242"/>
      <c r="AA221" s="242"/>
      <c r="AB221" s="242"/>
      <c r="AC221" s="242"/>
      <c r="AD221" s="242"/>
      <c r="AE221" s="242"/>
      <c r="AF221" s="242"/>
      <c r="AG221" s="242"/>
      <c r="AH221" s="242"/>
      <c r="AI221" s="242"/>
      <c r="AJ221" s="242"/>
      <c r="AK221" s="242"/>
      <c r="AL221" s="242"/>
      <c r="AM221" s="242"/>
      <c r="AN221" s="242"/>
      <c r="AO221" s="242"/>
      <c r="AP221" s="242"/>
      <c r="AQ221" s="242"/>
      <c r="AR221" s="242"/>
      <c r="AS221" s="242"/>
      <c r="AT221" s="242"/>
      <c r="AU221" s="242"/>
      <c r="AV221" s="242"/>
      <c r="AW221" s="242"/>
      <c r="AX221" s="242"/>
      <c r="AY221" s="242"/>
      <c r="AZ221" s="242"/>
      <c r="BA221" s="242"/>
      <c r="BB221" s="242"/>
      <c r="BC221" s="242"/>
      <c r="BD221" s="242"/>
      <c r="BE221" s="242"/>
      <c r="BF221" s="242"/>
      <c r="BG221" s="242"/>
      <c r="BH221" s="242"/>
      <c r="BI221" s="242"/>
      <c r="BJ221" s="242"/>
      <c r="BK221" s="242"/>
      <c r="BL221" s="242"/>
      <c r="BM221" s="242"/>
      <c r="BN221" s="242"/>
      <c r="BO221" s="242"/>
    </row>
    <row r="222" spans="1:68" s="32" customFormat="1" ht="14.5" customHeight="1" x14ac:dyDescent="0.35">
      <c r="A222" s="289"/>
      <c r="B222" s="242"/>
      <c r="C222" s="290"/>
      <c r="D222" s="271" t="s">
        <v>121</v>
      </c>
      <c r="E222" s="272">
        <f>SUM(E121:E220)</f>
        <v>0</v>
      </c>
      <c r="F222" s="273"/>
      <c r="G222" s="274"/>
      <c r="H222" s="274"/>
      <c r="I222" s="275" t="s">
        <v>121</v>
      </c>
      <c r="J222" s="272">
        <f>SUM(K121:K220)</f>
        <v>0</v>
      </c>
      <c r="K222" s="291"/>
      <c r="L222" s="267"/>
      <c r="M222" s="305"/>
      <c r="N222" s="242"/>
      <c r="O222" s="242"/>
      <c r="P222" s="242"/>
      <c r="Q222" s="242"/>
      <c r="R222" s="242"/>
      <c r="S222" s="242"/>
      <c r="T222" s="242"/>
      <c r="U222" s="242"/>
      <c r="V222" s="242"/>
      <c r="W222" s="242"/>
      <c r="X222" s="242"/>
      <c r="Y222" s="242"/>
      <c r="Z222" s="242"/>
      <c r="AA222" s="242"/>
      <c r="AB222" s="242"/>
      <c r="AC222" s="242"/>
      <c r="AD222" s="242"/>
      <c r="AE222" s="242"/>
      <c r="AF222" s="242"/>
      <c r="AG222" s="242"/>
      <c r="AH222" s="242"/>
      <c r="AI222" s="242"/>
      <c r="AJ222" s="242"/>
      <c r="AK222" s="242"/>
      <c r="AL222" s="242"/>
      <c r="AM222" s="242"/>
      <c r="AN222" s="242"/>
      <c r="AO222" s="242"/>
      <c r="AP222" s="242"/>
      <c r="AQ222" s="242"/>
      <c r="AR222" s="242"/>
      <c r="AS222" s="242"/>
      <c r="AT222" s="242"/>
      <c r="AU222" s="242"/>
      <c r="AV222" s="242"/>
      <c r="AW222" s="242"/>
      <c r="AX222" s="242"/>
      <c r="AY222" s="242"/>
      <c r="AZ222" s="242"/>
      <c r="BA222" s="242"/>
      <c r="BB222" s="242"/>
      <c r="BC222" s="242"/>
      <c r="BD222" s="242"/>
      <c r="BE222" s="242"/>
      <c r="BF222" s="242"/>
      <c r="BG222" s="242"/>
      <c r="BH222" s="242"/>
      <c r="BI222" s="242"/>
      <c r="BJ222" s="242"/>
      <c r="BK222" s="242"/>
      <c r="BL222" s="242"/>
      <c r="BM222" s="242"/>
      <c r="BN222" s="242"/>
      <c r="BO222" s="242"/>
      <c r="BP222" s="242"/>
    </row>
    <row r="223" spans="1:68" s="32" customFormat="1" x14ac:dyDescent="0.35">
      <c r="A223" s="292"/>
      <c r="B223" s="293"/>
      <c r="C223" s="293"/>
      <c r="D223" s="271"/>
      <c r="E223" s="279"/>
      <c r="F223" s="294"/>
      <c r="G223" s="295"/>
      <c r="H223" s="295"/>
      <c r="I223" s="295"/>
      <c r="J223" s="271"/>
      <c r="K223" s="268"/>
      <c r="L223" s="267"/>
      <c r="M223" s="275" t="s">
        <v>121</v>
      </c>
      <c r="N223" s="272">
        <f>SUM(N122:N220)</f>
        <v>0</v>
      </c>
      <c r="O223" s="272">
        <f>SUM(O122:O220)</f>
        <v>0</v>
      </c>
      <c r="P223" s="272">
        <f>SUM(P122:P220)</f>
        <v>0</v>
      </c>
      <c r="Q223" s="242"/>
      <c r="R223" s="242"/>
      <c r="S223" s="242"/>
      <c r="T223" s="242"/>
      <c r="U223" s="242"/>
      <c r="V223" s="242"/>
      <c r="W223" s="242"/>
      <c r="X223" s="242"/>
      <c r="Y223" s="242"/>
      <c r="Z223" s="242"/>
      <c r="AA223" s="242"/>
      <c r="AB223" s="242"/>
      <c r="AC223" s="242"/>
      <c r="AD223" s="242"/>
      <c r="AE223" s="242"/>
      <c r="AF223" s="242"/>
      <c r="AG223" s="242"/>
      <c r="AH223" s="242"/>
      <c r="AI223" s="242"/>
      <c r="AJ223" s="242"/>
      <c r="AK223" s="242"/>
      <c r="AL223" s="242"/>
      <c r="AM223" s="242"/>
      <c r="AN223" s="242"/>
      <c r="AO223" s="242"/>
      <c r="AP223" s="242"/>
      <c r="AQ223" s="242"/>
      <c r="AR223" s="242"/>
      <c r="AS223" s="242"/>
      <c r="AT223" s="242"/>
      <c r="AU223" s="242"/>
      <c r="AV223" s="242"/>
      <c r="AW223" s="242"/>
      <c r="AX223" s="242"/>
      <c r="AY223" s="242"/>
      <c r="AZ223" s="242"/>
      <c r="BA223" s="242"/>
      <c r="BB223" s="242"/>
      <c r="BC223" s="242"/>
      <c r="BD223" s="242"/>
      <c r="BE223" s="242"/>
      <c r="BF223" s="242"/>
      <c r="BG223" s="242"/>
      <c r="BH223" s="242"/>
      <c r="BI223" s="242"/>
      <c r="BJ223" s="242"/>
      <c r="BK223" s="242"/>
      <c r="BL223" s="242"/>
      <c r="BM223" s="242"/>
      <c r="BN223" s="242"/>
      <c r="BO223" s="242"/>
      <c r="BP223" s="242"/>
    </row>
    <row r="224" spans="1:68" s="32" customFormat="1" x14ac:dyDescent="0.35">
      <c r="A224" s="292"/>
      <c r="B224" s="293"/>
      <c r="C224" s="293"/>
      <c r="D224" s="271"/>
      <c r="E224" s="279"/>
      <c r="F224" s="294"/>
      <c r="G224" s="295"/>
      <c r="H224" s="295"/>
      <c r="I224" s="295"/>
      <c r="J224" s="271" t="s">
        <v>121</v>
      </c>
      <c r="K224" s="272">
        <f>SUM(E222:J222)</f>
        <v>0</v>
      </c>
      <c r="L224" s="267"/>
      <c r="M224" s="305"/>
      <c r="N224" s="242"/>
      <c r="O224" s="242"/>
      <c r="P224" s="242"/>
      <c r="Q224" s="242"/>
      <c r="R224" s="242"/>
      <c r="S224" s="242"/>
      <c r="T224" s="242"/>
      <c r="U224" s="242"/>
      <c r="V224" s="242"/>
      <c r="W224" s="242"/>
      <c r="X224" s="242"/>
      <c r="Y224" s="242"/>
      <c r="Z224" s="242"/>
      <c r="AA224" s="242"/>
      <c r="AB224" s="242"/>
      <c r="AC224" s="242"/>
      <c r="AD224" s="242"/>
      <c r="AE224" s="242"/>
      <c r="AF224" s="242"/>
      <c r="AG224" s="242"/>
      <c r="AH224" s="242"/>
      <c r="AI224" s="242"/>
      <c r="AJ224" s="242"/>
      <c r="AK224" s="242"/>
      <c r="AL224" s="242"/>
      <c r="AM224" s="242"/>
      <c r="AN224" s="242"/>
      <c r="AO224" s="242"/>
      <c r="AP224" s="242"/>
      <c r="AQ224" s="242"/>
      <c r="AR224" s="242"/>
      <c r="AS224" s="242"/>
      <c r="AT224" s="242"/>
      <c r="AU224" s="242"/>
      <c r="AV224" s="242"/>
      <c r="AW224" s="242"/>
      <c r="AX224" s="242"/>
      <c r="AY224" s="242"/>
      <c r="AZ224" s="242"/>
      <c r="BA224" s="242"/>
      <c r="BB224" s="242"/>
      <c r="BC224" s="242"/>
      <c r="BD224" s="242"/>
      <c r="BE224" s="242"/>
      <c r="BF224" s="242"/>
      <c r="BG224" s="242"/>
      <c r="BH224" s="242"/>
      <c r="BI224" s="242"/>
      <c r="BJ224" s="242"/>
      <c r="BK224" s="242"/>
      <c r="BL224" s="242"/>
      <c r="BM224" s="242"/>
      <c r="BN224" s="242"/>
      <c r="BO224" s="242"/>
      <c r="BP224" s="242"/>
    </row>
    <row r="225" spans="1:68" s="32" customFormat="1" x14ac:dyDescent="0.35">
      <c r="A225" s="277"/>
      <c r="B225" s="242"/>
      <c r="C225" s="242"/>
      <c r="D225" s="277"/>
      <c r="E225" s="277"/>
      <c r="F225" s="277"/>
      <c r="G225" s="242"/>
      <c r="H225" s="242"/>
      <c r="I225" s="242"/>
      <c r="J225" s="242"/>
      <c r="K225" s="247"/>
      <c r="L225" s="267"/>
      <c r="M225" s="305"/>
      <c r="N225" s="242"/>
      <c r="O225" s="242"/>
      <c r="P225" s="242"/>
      <c r="Q225" s="242"/>
      <c r="R225" s="242"/>
      <c r="S225" s="242"/>
      <c r="T225" s="242"/>
      <c r="U225" s="242"/>
      <c r="V225" s="242"/>
      <c r="W225" s="242"/>
      <c r="X225" s="242"/>
      <c r="Y225" s="242"/>
      <c r="Z225" s="242"/>
      <c r="AA225" s="242"/>
      <c r="AB225" s="242"/>
      <c r="AC225" s="242"/>
      <c r="AD225" s="242"/>
      <c r="AE225" s="242"/>
      <c r="AF225" s="242"/>
      <c r="AG225" s="242"/>
      <c r="AH225" s="242"/>
      <c r="AI225" s="242"/>
      <c r="AJ225" s="242"/>
      <c r="AK225" s="242"/>
      <c r="AL225" s="242"/>
      <c r="AM225" s="242"/>
      <c r="AN225" s="242"/>
      <c r="AO225" s="242"/>
      <c r="AP225" s="242"/>
      <c r="AQ225" s="242"/>
      <c r="AR225" s="242"/>
      <c r="AS225" s="242"/>
      <c r="AT225" s="242"/>
      <c r="AU225" s="242"/>
      <c r="AV225" s="242"/>
      <c r="AW225" s="242"/>
      <c r="AX225" s="242"/>
      <c r="AY225" s="242"/>
      <c r="AZ225" s="242"/>
      <c r="BA225" s="242"/>
      <c r="BB225" s="242"/>
      <c r="BC225" s="242"/>
      <c r="BD225" s="242"/>
      <c r="BE225" s="242"/>
      <c r="BF225" s="242"/>
      <c r="BG225" s="242"/>
      <c r="BH225" s="242"/>
      <c r="BI225" s="242"/>
      <c r="BJ225" s="242"/>
      <c r="BK225" s="242"/>
      <c r="BL225" s="242"/>
      <c r="BM225" s="242"/>
      <c r="BN225" s="242"/>
      <c r="BO225" s="242"/>
      <c r="BP225" s="242"/>
    </row>
    <row r="226" spans="1:68" s="32" customFormat="1" x14ac:dyDescent="0.35">
      <c r="A226" s="277"/>
      <c r="B226" s="242"/>
      <c r="C226" s="242"/>
      <c r="D226" s="277"/>
      <c r="E226" s="277"/>
      <c r="F226" s="277"/>
      <c r="G226" s="242"/>
      <c r="H226" s="242"/>
      <c r="I226" s="559" t="s">
        <v>185</v>
      </c>
      <c r="J226" s="560"/>
      <c r="K226" s="296">
        <f>K224+K112</f>
        <v>0</v>
      </c>
      <c r="L226" s="267"/>
      <c r="M226" s="305"/>
      <c r="N226" s="242"/>
      <c r="O226" s="275" t="s">
        <v>189</v>
      </c>
      <c r="P226" s="272">
        <f>N112+N223</f>
        <v>0</v>
      </c>
      <c r="Q226" s="242"/>
      <c r="R226" s="242"/>
      <c r="S226" s="242"/>
      <c r="T226" s="242"/>
      <c r="U226" s="242"/>
      <c r="V226" s="242"/>
      <c r="W226" s="242"/>
      <c r="X226" s="242"/>
      <c r="Y226" s="242"/>
      <c r="Z226" s="242"/>
      <c r="AA226" s="242"/>
      <c r="AB226" s="242"/>
      <c r="AC226" s="242"/>
      <c r="AD226" s="242"/>
      <c r="AE226" s="242"/>
      <c r="AF226" s="242"/>
      <c r="AG226" s="242"/>
      <c r="AH226" s="242"/>
      <c r="AI226" s="242"/>
      <c r="AJ226" s="242"/>
      <c r="AK226" s="242"/>
      <c r="AL226" s="242"/>
      <c r="AM226" s="242"/>
      <c r="AN226" s="242"/>
      <c r="AO226" s="242"/>
      <c r="AP226" s="242"/>
      <c r="AQ226" s="242"/>
      <c r="AR226" s="242"/>
      <c r="AS226" s="242"/>
      <c r="AT226" s="242"/>
      <c r="AU226" s="242"/>
      <c r="AV226" s="242"/>
      <c r="AW226" s="242"/>
      <c r="AX226" s="242"/>
      <c r="AY226" s="242"/>
      <c r="AZ226" s="242"/>
      <c r="BA226" s="242"/>
      <c r="BB226" s="242"/>
      <c r="BC226" s="242"/>
      <c r="BD226" s="242"/>
      <c r="BE226" s="242"/>
      <c r="BF226" s="242"/>
      <c r="BG226" s="242"/>
      <c r="BH226" s="242"/>
      <c r="BI226" s="242"/>
      <c r="BJ226" s="242"/>
      <c r="BK226" s="242"/>
      <c r="BL226" s="242"/>
      <c r="BM226" s="242"/>
      <c r="BN226" s="242"/>
      <c r="BO226" s="242"/>
      <c r="BP226" s="242"/>
    </row>
    <row r="227" spans="1:68" s="32" customFormat="1" x14ac:dyDescent="0.35">
      <c r="A227" s="277"/>
      <c r="B227" s="242"/>
      <c r="C227" s="242"/>
      <c r="D227" s="277"/>
      <c r="E227" s="277"/>
      <c r="F227" s="277"/>
      <c r="G227" s="242"/>
      <c r="H227" s="242"/>
      <c r="I227" s="242"/>
      <c r="J227" s="242"/>
      <c r="K227" s="242"/>
      <c r="L227" s="267"/>
      <c r="M227" s="305"/>
      <c r="N227" s="242"/>
      <c r="O227" s="275" t="s">
        <v>190</v>
      </c>
      <c r="P227" s="272">
        <f>O112+O223</f>
        <v>0</v>
      </c>
      <c r="Q227" s="242"/>
      <c r="R227" s="242"/>
      <c r="S227" s="242"/>
      <c r="T227" s="242"/>
      <c r="U227" s="242"/>
      <c r="V227" s="242"/>
      <c r="W227" s="242"/>
      <c r="X227" s="242"/>
      <c r="Y227" s="242"/>
      <c r="Z227" s="242"/>
      <c r="AA227" s="242"/>
      <c r="AB227" s="242"/>
      <c r="AC227" s="242"/>
      <c r="AD227" s="242"/>
      <c r="AE227" s="242"/>
      <c r="AF227" s="242"/>
      <c r="AG227" s="242"/>
      <c r="AH227" s="242"/>
      <c r="AI227" s="242"/>
      <c r="AJ227" s="242"/>
      <c r="AK227" s="242"/>
      <c r="AL227" s="242"/>
      <c r="AM227" s="242"/>
      <c r="AN227" s="242"/>
      <c r="AO227" s="242"/>
      <c r="AP227" s="242"/>
      <c r="AQ227" s="242"/>
      <c r="AR227" s="242"/>
      <c r="AS227" s="242"/>
      <c r="AT227" s="242"/>
      <c r="AU227" s="242"/>
      <c r="AV227" s="242"/>
      <c r="AW227" s="242"/>
      <c r="AX227" s="242"/>
      <c r="AY227" s="242"/>
      <c r="AZ227" s="242"/>
      <c r="BA227" s="242"/>
      <c r="BB227" s="242"/>
      <c r="BC227" s="242"/>
      <c r="BD227" s="242"/>
      <c r="BE227" s="242"/>
      <c r="BF227" s="242"/>
      <c r="BG227" s="242"/>
      <c r="BH227" s="242"/>
      <c r="BI227" s="242"/>
      <c r="BJ227" s="242"/>
      <c r="BK227" s="242"/>
      <c r="BL227" s="242"/>
      <c r="BM227" s="242"/>
      <c r="BN227" s="242"/>
      <c r="BO227" s="242"/>
      <c r="BP227" s="242"/>
    </row>
    <row r="228" spans="1:68" s="32" customFormat="1" x14ac:dyDescent="0.35">
      <c r="A228" s="277"/>
      <c r="B228" s="242"/>
      <c r="C228" s="242"/>
      <c r="D228" s="277"/>
      <c r="E228" s="277"/>
      <c r="F228" s="277"/>
      <c r="G228" s="242"/>
      <c r="H228" s="242"/>
      <c r="I228" s="242"/>
      <c r="J228" s="242"/>
      <c r="K228" s="242"/>
      <c r="L228" s="267"/>
      <c r="M228" s="305"/>
      <c r="N228" s="242"/>
      <c r="O228" s="275" t="s">
        <v>188</v>
      </c>
      <c r="P228" s="272">
        <f>P112+P223</f>
        <v>0</v>
      </c>
      <c r="Q228" s="242"/>
      <c r="R228" s="242"/>
      <c r="S228" s="242"/>
      <c r="T228" s="242"/>
      <c r="U228" s="242"/>
      <c r="V228" s="242"/>
      <c r="W228" s="242"/>
      <c r="X228" s="242"/>
      <c r="Y228" s="242"/>
      <c r="Z228" s="242"/>
      <c r="AA228" s="242"/>
      <c r="AB228" s="242"/>
      <c r="AC228" s="242"/>
      <c r="AD228" s="242"/>
      <c r="AE228" s="242"/>
      <c r="AF228" s="242"/>
      <c r="AG228" s="242"/>
      <c r="AH228" s="242"/>
      <c r="AI228" s="242"/>
      <c r="AJ228" s="242"/>
      <c r="AK228" s="242"/>
      <c r="AL228" s="242"/>
      <c r="AM228" s="242"/>
      <c r="AN228" s="242"/>
      <c r="AO228" s="242"/>
      <c r="AP228" s="242"/>
      <c r="AQ228" s="242"/>
      <c r="AR228" s="242"/>
      <c r="AS228" s="242"/>
      <c r="AT228" s="242"/>
      <c r="AU228" s="242"/>
      <c r="AV228" s="242"/>
      <c r="AW228" s="242"/>
      <c r="AX228" s="242"/>
      <c r="AY228" s="242"/>
      <c r="AZ228" s="242"/>
      <c r="BA228" s="242"/>
      <c r="BB228" s="242"/>
      <c r="BC228" s="242"/>
      <c r="BD228" s="242"/>
      <c r="BE228" s="242"/>
      <c r="BF228" s="242"/>
      <c r="BG228" s="242"/>
      <c r="BH228" s="242"/>
      <c r="BI228" s="242"/>
      <c r="BJ228" s="242"/>
      <c r="BK228" s="242"/>
      <c r="BL228" s="242"/>
      <c r="BM228" s="242"/>
      <c r="BN228" s="242"/>
      <c r="BO228" s="242"/>
      <c r="BP228" s="242"/>
    </row>
    <row r="229" spans="1:68" s="32" customFormat="1" x14ac:dyDescent="0.35">
      <c r="A229" s="277"/>
      <c r="B229" s="242"/>
      <c r="C229" s="242"/>
      <c r="D229" s="277"/>
      <c r="E229" s="277"/>
      <c r="F229" s="277"/>
      <c r="G229" s="242"/>
      <c r="H229" s="242"/>
      <c r="I229" s="242"/>
      <c r="J229" s="242"/>
      <c r="K229" s="242"/>
      <c r="L229" s="267"/>
      <c r="M229" s="305"/>
      <c r="N229" s="242"/>
      <c r="O229" s="242"/>
      <c r="P229" s="242"/>
      <c r="Q229" s="242"/>
      <c r="R229" s="242"/>
      <c r="S229" s="242"/>
      <c r="T229" s="242"/>
      <c r="U229" s="242"/>
      <c r="V229" s="242"/>
      <c r="W229" s="242"/>
      <c r="X229" s="242"/>
      <c r="Y229" s="242"/>
      <c r="Z229" s="242"/>
      <c r="AA229" s="242"/>
      <c r="AB229" s="242"/>
      <c r="AC229" s="242"/>
      <c r="AD229" s="242"/>
      <c r="AE229" s="242"/>
      <c r="AF229" s="242"/>
      <c r="AG229" s="242"/>
      <c r="AH229" s="242"/>
      <c r="AI229" s="242"/>
      <c r="AJ229" s="242"/>
      <c r="AK229" s="242"/>
      <c r="AL229" s="242"/>
      <c r="AM229" s="242"/>
      <c r="AN229" s="242"/>
      <c r="AO229" s="242"/>
      <c r="AP229" s="242"/>
      <c r="AQ229" s="242"/>
      <c r="AR229" s="242"/>
      <c r="AS229" s="242"/>
      <c r="AT229" s="242"/>
      <c r="AU229" s="242"/>
      <c r="AV229" s="242"/>
      <c r="AW229" s="242"/>
      <c r="AX229" s="242"/>
      <c r="AY229" s="242"/>
      <c r="AZ229" s="242"/>
      <c r="BA229" s="242"/>
      <c r="BB229" s="242"/>
      <c r="BC229" s="242"/>
      <c r="BD229" s="242"/>
      <c r="BE229" s="242"/>
      <c r="BF229" s="242"/>
      <c r="BG229" s="242"/>
      <c r="BH229" s="242"/>
      <c r="BI229" s="242"/>
      <c r="BJ229" s="242"/>
      <c r="BK229" s="242"/>
      <c r="BL229" s="242"/>
      <c r="BM229" s="242"/>
      <c r="BN229" s="242"/>
      <c r="BO229" s="242"/>
      <c r="BP229" s="242"/>
    </row>
    <row r="230" spans="1:68" s="32" customFormat="1" x14ac:dyDescent="0.35">
      <c r="A230" s="277"/>
      <c r="B230" s="242"/>
      <c r="C230" s="242"/>
      <c r="D230" s="277"/>
      <c r="E230" s="277"/>
      <c r="F230" s="277"/>
      <c r="G230" s="242"/>
      <c r="H230" s="242"/>
      <c r="I230" s="242"/>
      <c r="J230" s="242"/>
      <c r="K230" s="242"/>
      <c r="L230" s="267"/>
      <c r="M230" s="305"/>
      <c r="N230" s="242"/>
      <c r="O230" s="242"/>
      <c r="P230" s="242"/>
      <c r="Q230" s="242"/>
      <c r="R230" s="242"/>
      <c r="S230" s="242"/>
      <c r="T230" s="242"/>
      <c r="U230" s="242"/>
      <c r="V230" s="242"/>
      <c r="W230" s="242"/>
      <c r="X230" s="242"/>
      <c r="Y230" s="242"/>
      <c r="Z230" s="242"/>
      <c r="AA230" s="242"/>
      <c r="AB230" s="242"/>
      <c r="AC230" s="242"/>
      <c r="AD230" s="242"/>
      <c r="AE230" s="242"/>
      <c r="AF230" s="242"/>
      <c r="AG230" s="242"/>
      <c r="AH230" s="242"/>
      <c r="AI230" s="242"/>
      <c r="AJ230" s="242"/>
      <c r="AK230" s="242"/>
      <c r="AL230" s="242"/>
      <c r="AM230" s="242"/>
      <c r="AN230" s="242"/>
      <c r="AO230" s="242"/>
      <c r="AP230" s="242"/>
      <c r="AQ230" s="242"/>
      <c r="AR230" s="242"/>
      <c r="AS230" s="242"/>
      <c r="AT230" s="242"/>
      <c r="AU230" s="242"/>
      <c r="AV230" s="242"/>
      <c r="AW230" s="242"/>
      <c r="AX230" s="242"/>
      <c r="AY230" s="242"/>
      <c r="AZ230" s="242"/>
      <c r="BA230" s="242"/>
      <c r="BB230" s="242"/>
      <c r="BC230" s="242"/>
      <c r="BD230" s="242"/>
      <c r="BE230" s="242"/>
      <c r="BF230" s="242"/>
      <c r="BG230" s="242"/>
      <c r="BH230" s="242"/>
      <c r="BI230" s="242"/>
      <c r="BJ230" s="242"/>
      <c r="BK230" s="242"/>
      <c r="BL230" s="242"/>
      <c r="BM230" s="242"/>
      <c r="BN230" s="242"/>
      <c r="BO230" s="242"/>
      <c r="BP230" s="242"/>
    </row>
    <row r="231" spans="1:68" s="32" customFormat="1" x14ac:dyDescent="0.35">
      <c r="A231" s="277"/>
      <c r="B231" s="242"/>
      <c r="C231" s="242"/>
      <c r="D231" s="277"/>
      <c r="E231" s="277"/>
      <c r="F231" s="277"/>
      <c r="G231" s="242"/>
      <c r="H231" s="242"/>
      <c r="I231" s="242"/>
      <c r="J231" s="242"/>
      <c r="K231" s="242"/>
      <c r="L231" s="267"/>
      <c r="M231" s="305"/>
      <c r="N231" s="242"/>
      <c r="O231" s="242"/>
      <c r="P231" s="242"/>
      <c r="Q231" s="242"/>
      <c r="R231" s="242"/>
      <c r="S231" s="242"/>
      <c r="T231" s="242"/>
      <c r="U231" s="242"/>
      <c r="V231" s="242"/>
      <c r="W231" s="242"/>
      <c r="X231" s="242"/>
      <c r="Y231" s="242"/>
      <c r="Z231" s="242"/>
      <c r="AA231" s="242"/>
      <c r="AB231" s="242"/>
      <c r="AC231" s="242"/>
      <c r="AD231" s="242"/>
      <c r="AE231" s="242"/>
      <c r="AF231" s="242"/>
      <c r="AG231" s="242"/>
      <c r="AH231" s="242"/>
      <c r="AI231" s="242"/>
      <c r="AJ231" s="242"/>
      <c r="AK231" s="242"/>
      <c r="AL231" s="242"/>
      <c r="AM231" s="242"/>
      <c r="AN231" s="242"/>
      <c r="AO231" s="242"/>
      <c r="AP231" s="242"/>
      <c r="AQ231" s="242"/>
      <c r="AR231" s="242"/>
      <c r="AS231" s="242"/>
      <c r="AT231" s="242"/>
      <c r="AU231" s="242"/>
      <c r="AV231" s="242"/>
      <c r="AW231" s="242"/>
      <c r="AX231" s="242"/>
      <c r="AY231" s="242"/>
      <c r="AZ231" s="242"/>
      <c r="BA231" s="242"/>
      <c r="BB231" s="242"/>
      <c r="BC231" s="242"/>
      <c r="BD231" s="242"/>
      <c r="BE231" s="242"/>
      <c r="BF231" s="242"/>
      <c r="BG231" s="242"/>
      <c r="BH231" s="242"/>
      <c r="BI231" s="242"/>
      <c r="BJ231" s="242"/>
      <c r="BK231" s="242"/>
      <c r="BL231" s="242"/>
      <c r="BM231" s="242"/>
      <c r="BN231" s="242"/>
      <c r="BO231" s="242"/>
      <c r="BP231" s="242"/>
    </row>
    <row r="232" spans="1:68" s="32" customFormat="1" x14ac:dyDescent="0.35">
      <c r="A232" s="277"/>
      <c r="B232" s="242"/>
      <c r="C232" s="242"/>
      <c r="D232" s="277"/>
      <c r="E232" s="277"/>
      <c r="F232" s="277"/>
      <c r="G232" s="242"/>
      <c r="H232" s="242"/>
      <c r="I232" s="242"/>
      <c r="J232" s="242"/>
      <c r="K232" s="242"/>
      <c r="L232" s="267"/>
      <c r="M232" s="305"/>
      <c r="N232" s="242"/>
      <c r="O232" s="242"/>
      <c r="P232" s="242"/>
      <c r="Q232" s="242"/>
      <c r="R232" s="242"/>
      <c r="S232" s="242"/>
      <c r="T232" s="242"/>
      <c r="U232" s="242"/>
      <c r="V232" s="242"/>
      <c r="W232" s="242"/>
      <c r="X232" s="242"/>
      <c r="Y232" s="242"/>
      <c r="Z232" s="242"/>
      <c r="AA232" s="242"/>
      <c r="AB232" s="242"/>
      <c r="AC232" s="242"/>
      <c r="AD232" s="242"/>
      <c r="AE232" s="242"/>
      <c r="AF232" s="242"/>
      <c r="AG232" s="242"/>
      <c r="AH232" s="242"/>
      <c r="AI232" s="242"/>
      <c r="AJ232" s="242"/>
      <c r="AK232" s="242"/>
      <c r="AL232" s="242"/>
      <c r="AM232" s="242"/>
      <c r="AN232" s="242"/>
      <c r="AO232" s="242"/>
      <c r="AP232" s="242"/>
      <c r="AQ232" s="242"/>
      <c r="AR232" s="242"/>
      <c r="AS232" s="242"/>
      <c r="AT232" s="242"/>
      <c r="AU232" s="242"/>
      <c r="AV232" s="242"/>
      <c r="AW232" s="242"/>
      <c r="AX232" s="242"/>
      <c r="AY232" s="242"/>
      <c r="AZ232" s="242"/>
      <c r="BA232" s="242"/>
      <c r="BB232" s="242"/>
      <c r="BC232" s="242"/>
      <c r="BD232" s="242"/>
      <c r="BE232" s="242"/>
      <c r="BF232" s="242"/>
      <c r="BG232" s="242"/>
      <c r="BH232" s="242"/>
      <c r="BI232" s="242"/>
      <c r="BJ232" s="242"/>
      <c r="BK232" s="242"/>
      <c r="BL232" s="242"/>
      <c r="BM232" s="242"/>
      <c r="BN232" s="242"/>
      <c r="BO232" s="242"/>
      <c r="BP232" s="242"/>
    </row>
    <row r="233" spans="1:68" s="32" customFormat="1" x14ac:dyDescent="0.35">
      <c r="A233" s="277"/>
      <c r="B233" s="242"/>
      <c r="C233" s="242"/>
      <c r="D233" s="277"/>
      <c r="E233" s="277"/>
      <c r="F233" s="277"/>
      <c r="G233" s="242"/>
      <c r="H233" s="242"/>
      <c r="I233" s="242"/>
      <c r="J233" s="242"/>
      <c r="K233" s="242"/>
      <c r="L233" s="267"/>
      <c r="M233" s="305"/>
      <c r="N233" s="242"/>
      <c r="O233" s="242"/>
      <c r="P233" s="242"/>
      <c r="Q233" s="242"/>
      <c r="R233" s="242"/>
      <c r="S233" s="242"/>
      <c r="T233" s="242"/>
      <c r="U233" s="242"/>
      <c r="V233" s="242"/>
      <c r="W233" s="242"/>
      <c r="X233" s="242"/>
      <c r="Y233" s="242"/>
      <c r="Z233" s="242"/>
      <c r="AA233" s="242"/>
      <c r="AB233" s="242"/>
      <c r="AC233" s="242"/>
      <c r="AD233" s="242"/>
      <c r="AE233" s="242"/>
      <c r="AF233" s="242"/>
      <c r="AG233" s="242"/>
      <c r="AH233" s="242"/>
      <c r="AI233" s="242"/>
      <c r="AJ233" s="242"/>
      <c r="AK233" s="242"/>
      <c r="AL233" s="242"/>
      <c r="AM233" s="242"/>
      <c r="AN233" s="242"/>
      <c r="AO233" s="242"/>
      <c r="AP233" s="242"/>
      <c r="AQ233" s="242"/>
      <c r="AR233" s="242"/>
      <c r="AS233" s="242"/>
      <c r="AT233" s="242"/>
      <c r="AU233" s="242"/>
      <c r="AV233" s="242"/>
      <c r="AW233" s="242"/>
      <c r="AX233" s="242"/>
      <c r="AY233" s="242"/>
      <c r="AZ233" s="242"/>
      <c r="BA233" s="242"/>
      <c r="BB233" s="242"/>
      <c r="BC233" s="242"/>
      <c r="BD233" s="242"/>
      <c r="BE233" s="242"/>
      <c r="BF233" s="242"/>
      <c r="BG233" s="242"/>
      <c r="BH233" s="242"/>
      <c r="BI233" s="242"/>
      <c r="BJ233" s="242"/>
      <c r="BK233" s="242"/>
      <c r="BL233" s="242"/>
      <c r="BM233" s="242"/>
      <c r="BN233" s="242"/>
      <c r="BO233" s="242"/>
      <c r="BP233" s="242"/>
    </row>
    <row r="234" spans="1:68" s="32" customFormat="1" x14ac:dyDescent="0.35">
      <c r="A234" s="277"/>
      <c r="B234" s="242"/>
      <c r="C234" s="242"/>
      <c r="D234" s="277"/>
      <c r="E234" s="277"/>
      <c r="F234" s="277"/>
      <c r="G234" s="242"/>
      <c r="H234" s="242"/>
      <c r="I234" s="242"/>
      <c r="J234" s="242"/>
      <c r="K234" s="242"/>
      <c r="L234" s="267"/>
      <c r="M234" s="305"/>
      <c r="N234" s="242"/>
      <c r="O234" s="242"/>
      <c r="P234" s="242"/>
      <c r="Q234" s="242"/>
      <c r="R234" s="242"/>
      <c r="S234" s="242"/>
      <c r="T234" s="242"/>
      <c r="U234" s="242"/>
      <c r="V234" s="242"/>
      <c r="W234" s="242"/>
      <c r="X234" s="242"/>
      <c r="Y234" s="242"/>
      <c r="Z234" s="242"/>
      <c r="AA234" s="242"/>
      <c r="AB234" s="242"/>
      <c r="AC234" s="242"/>
      <c r="AD234" s="242"/>
      <c r="AE234" s="242"/>
      <c r="AF234" s="242"/>
      <c r="AG234" s="242"/>
      <c r="AH234" s="242"/>
      <c r="AI234" s="242"/>
      <c r="AJ234" s="242"/>
      <c r="AK234" s="242"/>
      <c r="AL234" s="242"/>
      <c r="AM234" s="242"/>
      <c r="AN234" s="242"/>
      <c r="AO234" s="242"/>
      <c r="AP234" s="242"/>
      <c r="AQ234" s="242"/>
      <c r="AR234" s="242"/>
      <c r="AS234" s="242"/>
      <c r="AT234" s="242"/>
      <c r="AU234" s="242"/>
      <c r="AV234" s="242"/>
      <c r="AW234" s="242"/>
      <c r="AX234" s="242"/>
      <c r="AY234" s="242"/>
      <c r="AZ234" s="242"/>
      <c r="BA234" s="242"/>
      <c r="BB234" s="242"/>
      <c r="BC234" s="242"/>
      <c r="BD234" s="242"/>
      <c r="BE234" s="242"/>
      <c r="BF234" s="242"/>
      <c r="BG234" s="242"/>
      <c r="BH234" s="242"/>
      <c r="BI234" s="242"/>
      <c r="BJ234" s="242"/>
      <c r="BK234" s="242"/>
      <c r="BL234" s="242"/>
      <c r="BM234" s="242"/>
      <c r="BN234" s="242"/>
      <c r="BO234" s="242"/>
      <c r="BP234" s="242"/>
    </row>
    <row r="235" spans="1:68" s="32" customFormat="1" x14ac:dyDescent="0.35">
      <c r="A235" s="277"/>
      <c r="B235" s="242"/>
      <c r="C235" s="242"/>
      <c r="D235" s="277"/>
      <c r="E235" s="277"/>
      <c r="F235" s="277"/>
      <c r="G235" s="242"/>
      <c r="H235" s="242"/>
      <c r="I235" s="242"/>
      <c r="J235" s="242"/>
      <c r="K235" s="242"/>
      <c r="L235" s="267"/>
      <c r="M235" s="305"/>
      <c r="N235" s="242"/>
      <c r="O235" s="242"/>
      <c r="P235" s="242"/>
      <c r="Q235" s="242"/>
      <c r="R235" s="242"/>
      <c r="S235" s="242"/>
      <c r="T235" s="242"/>
      <c r="U235" s="242"/>
      <c r="V235" s="242"/>
      <c r="W235" s="242"/>
      <c r="X235" s="242"/>
      <c r="Y235" s="242"/>
      <c r="Z235" s="242"/>
      <c r="AA235" s="242"/>
      <c r="AB235" s="242"/>
      <c r="AC235" s="242"/>
      <c r="AD235" s="242"/>
      <c r="AE235" s="242"/>
      <c r="AF235" s="242"/>
      <c r="AG235" s="242"/>
      <c r="AH235" s="242"/>
      <c r="AI235" s="242"/>
      <c r="AJ235" s="242"/>
      <c r="AK235" s="242"/>
      <c r="AL235" s="242"/>
      <c r="AM235" s="242"/>
      <c r="AN235" s="242"/>
      <c r="AO235" s="242"/>
      <c r="AP235" s="242"/>
      <c r="AQ235" s="242"/>
      <c r="AR235" s="242"/>
      <c r="AS235" s="242"/>
      <c r="AT235" s="242"/>
      <c r="AU235" s="242"/>
      <c r="AV235" s="242"/>
      <c r="AW235" s="242"/>
      <c r="AX235" s="242"/>
      <c r="AY235" s="242"/>
      <c r="AZ235" s="242"/>
      <c r="BA235" s="242"/>
      <c r="BB235" s="242"/>
      <c r="BC235" s="242"/>
      <c r="BD235" s="242"/>
      <c r="BE235" s="242"/>
      <c r="BF235" s="242"/>
      <c r="BG235" s="242"/>
      <c r="BH235" s="242"/>
      <c r="BI235" s="242"/>
      <c r="BJ235" s="242"/>
      <c r="BK235" s="242"/>
      <c r="BL235" s="242"/>
      <c r="BM235" s="242"/>
      <c r="BN235" s="242"/>
      <c r="BO235" s="242"/>
      <c r="BP235" s="242"/>
    </row>
    <row r="236" spans="1:68" s="32" customFormat="1" x14ac:dyDescent="0.35">
      <c r="A236" s="277"/>
      <c r="B236" s="242"/>
      <c r="C236" s="242"/>
      <c r="D236" s="277"/>
      <c r="E236" s="277"/>
      <c r="F236" s="277"/>
      <c r="G236" s="242"/>
      <c r="H236" s="242"/>
      <c r="I236" s="242"/>
      <c r="J236" s="242"/>
      <c r="K236" s="242"/>
      <c r="L236" s="267"/>
      <c r="M236" s="305"/>
      <c r="N236" s="242"/>
      <c r="O236" s="242"/>
      <c r="P236" s="242"/>
      <c r="Q236" s="242"/>
      <c r="R236" s="242"/>
      <c r="S236" s="242"/>
      <c r="T236" s="242"/>
      <c r="U236" s="242"/>
      <c r="V236" s="242"/>
      <c r="W236" s="242"/>
      <c r="X236" s="242"/>
      <c r="Y236" s="242"/>
      <c r="Z236" s="242"/>
      <c r="AA236" s="242"/>
      <c r="AB236" s="242"/>
      <c r="AC236" s="242"/>
      <c r="AD236" s="242"/>
      <c r="AE236" s="242"/>
      <c r="AF236" s="242"/>
      <c r="AG236" s="242"/>
      <c r="AH236" s="242"/>
      <c r="AI236" s="242"/>
      <c r="AJ236" s="242"/>
      <c r="AK236" s="242"/>
      <c r="AL236" s="242"/>
      <c r="AM236" s="242"/>
      <c r="AN236" s="242"/>
      <c r="AO236" s="242"/>
      <c r="AP236" s="242"/>
      <c r="AQ236" s="242"/>
      <c r="AR236" s="242"/>
      <c r="AS236" s="242"/>
      <c r="AT236" s="242"/>
      <c r="AU236" s="242"/>
      <c r="AV236" s="242"/>
      <c r="AW236" s="242"/>
      <c r="AX236" s="242"/>
      <c r="AY236" s="242"/>
      <c r="AZ236" s="242"/>
      <c r="BA236" s="242"/>
      <c r="BB236" s="242"/>
      <c r="BC236" s="242"/>
      <c r="BD236" s="242"/>
      <c r="BE236" s="242"/>
      <c r="BF236" s="242"/>
      <c r="BG236" s="242"/>
      <c r="BH236" s="242"/>
      <c r="BI236" s="242"/>
      <c r="BJ236" s="242"/>
      <c r="BK236" s="242"/>
      <c r="BL236" s="242"/>
      <c r="BM236" s="242"/>
      <c r="BN236" s="242"/>
      <c r="BO236" s="242"/>
      <c r="BP236" s="242"/>
    </row>
    <row r="237" spans="1:68" s="32" customFormat="1" x14ac:dyDescent="0.35">
      <c r="A237" s="277"/>
      <c r="B237" s="242"/>
      <c r="C237" s="242"/>
      <c r="D237" s="277"/>
      <c r="E237" s="277"/>
      <c r="F237" s="277"/>
      <c r="G237" s="242"/>
      <c r="H237" s="242"/>
      <c r="I237" s="242"/>
      <c r="J237" s="242"/>
      <c r="K237" s="242"/>
      <c r="L237" s="267"/>
      <c r="M237" s="305"/>
      <c r="N237" s="242"/>
      <c r="O237" s="242"/>
      <c r="P237" s="242"/>
      <c r="Q237" s="242"/>
      <c r="R237" s="242"/>
      <c r="S237" s="242"/>
      <c r="T237" s="242"/>
      <c r="U237" s="242"/>
      <c r="V237" s="242"/>
      <c r="W237" s="242"/>
      <c r="X237" s="242"/>
      <c r="Y237" s="242"/>
      <c r="Z237" s="242"/>
      <c r="AA237" s="242"/>
      <c r="AB237" s="242"/>
      <c r="AC237" s="242"/>
      <c r="AD237" s="242"/>
      <c r="AE237" s="242"/>
      <c r="AF237" s="242"/>
      <c r="AG237" s="242"/>
      <c r="AH237" s="242"/>
      <c r="AI237" s="242"/>
      <c r="AJ237" s="242"/>
      <c r="AK237" s="242"/>
      <c r="AL237" s="242"/>
      <c r="AM237" s="242"/>
      <c r="AN237" s="242"/>
      <c r="AO237" s="242"/>
      <c r="AP237" s="242"/>
      <c r="AQ237" s="242"/>
      <c r="AR237" s="242"/>
      <c r="AS237" s="242"/>
      <c r="AT237" s="242"/>
      <c r="AU237" s="242"/>
      <c r="AV237" s="242"/>
      <c r="AW237" s="242"/>
      <c r="AX237" s="242"/>
      <c r="AY237" s="242"/>
      <c r="AZ237" s="242"/>
      <c r="BA237" s="242"/>
      <c r="BB237" s="242"/>
      <c r="BC237" s="242"/>
      <c r="BD237" s="242"/>
      <c r="BE237" s="242"/>
      <c r="BF237" s="242"/>
      <c r="BG237" s="242"/>
      <c r="BH237" s="242"/>
      <c r="BI237" s="242"/>
      <c r="BJ237" s="242"/>
      <c r="BK237" s="242"/>
      <c r="BL237" s="242"/>
      <c r="BM237" s="242"/>
      <c r="BN237" s="242"/>
      <c r="BO237" s="242"/>
      <c r="BP237" s="242"/>
    </row>
    <row r="238" spans="1:68" s="32" customFormat="1" x14ac:dyDescent="0.35">
      <c r="A238" s="277"/>
      <c r="B238" s="242"/>
      <c r="C238" s="242"/>
      <c r="D238" s="277"/>
      <c r="E238" s="277"/>
      <c r="F238" s="277"/>
      <c r="G238" s="242"/>
      <c r="H238" s="242"/>
      <c r="I238" s="242"/>
      <c r="J238" s="242"/>
      <c r="K238" s="242"/>
      <c r="L238" s="267"/>
      <c r="M238" s="305"/>
      <c r="N238" s="242"/>
      <c r="O238" s="242"/>
      <c r="P238" s="242"/>
      <c r="Q238" s="242"/>
      <c r="R238" s="242"/>
      <c r="S238" s="242"/>
      <c r="T238" s="242"/>
      <c r="U238" s="242"/>
      <c r="V238" s="242"/>
      <c r="W238" s="242"/>
      <c r="X238" s="242"/>
      <c r="Y238" s="242"/>
      <c r="Z238" s="242"/>
      <c r="AA238" s="242"/>
      <c r="AB238" s="242"/>
      <c r="AC238" s="242"/>
      <c r="AD238" s="242"/>
      <c r="AE238" s="242"/>
      <c r="AF238" s="242"/>
      <c r="AG238" s="242"/>
      <c r="AH238" s="242"/>
      <c r="AI238" s="242"/>
      <c r="AJ238" s="242"/>
      <c r="AK238" s="242"/>
      <c r="AL238" s="242"/>
      <c r="AM238" s="242"/>
      <c r="AN238" s="242"/>
      <c r="AO238" s="242"/>
      <c r="AP238" s="242"/>
      <c r="AQ238" s="242"/>
      <c r="AR238" s="242"/>
      <c r="AS238" s="242"/>
      <c r="AT238" s="242"/>
      <c r="AU238" s="242"/>
      <c r="AV238" s="242"/>
      <c r="AW238" s="242"/>
      <c r="AX238" s="242"/>
      <c r="AY238" s="242"/>
      <c r="AZ238" s="242"/>
      <c r="BA238" s="242"/>
      <c r="BB238" s="242"/>
      <c r="BC238" s="242"/>
      <c r="BD238" s="242"/>
      <c r="BE238" s="242"/>
      <c r="BF238" s="242"/>
      <c r="BG238" s="242"/>
      <c r="BH238" s="242"/>
      <c r="BI238" s="242"/>
      <c r="BJ238" s="242"/>
      <c r="BK238" s="242"/>
      <c r="BL238" s="242"/>
      <c r="BM238" s="242"/>
      <c r="BN238" s="242"/>
      <c r="BO238" s="242"/>
      <c r="BP238" s="242"/>
    </row>
  </sheetData>
  <mergeCells count="317">
    <mergeCell ref="H220:I220"/>
    <mergeCell ref="Q220:S220"/>
    <mergeCell ref="A221:C221"/>
    <mergeCell ref="H206:I206"/>
    <mergeCell ref="H211:I211"/>
    <mergeCell ref="H216:I216"/>
    <mergeCell ref="Q216:S216"/>
    <mergeCell ref="H217:I217"/>
    <mergeCell ref="Q217:S217"/>
    <mergeCell ref="H218:I218"/>
    <mergeCell ref="Q218:S218"/>
    <mergeCell ref="H219:I219"/>
    <mergeCell ref="Q219:S219"/>
    <mergeCell ref="A116:E116"/>
    <mergeCell ref="A117:E117"/>
    <mergeCell ref="A118:E118"/>
    <mergeCell ref="A119:E119"/>
    <mergeCell ref="A120:E120"/>
    <mergeCell ref="H121:I121"/>
    <mergeCell ref="H131:I131"/>
    <mergeCell ref="H136:I136"/>
    <mergeCell ref="H141:I141"/>
    <mergeCell ref="H125:I125"/>
    <mergeCell ref="H130:I130"/>
    <mergeCell ref="Q13:S13"/>
    <mergeCell ref="Q14:S14"/>
    <mergeCell ref="Q15:S15"/>
    <mergeCell ref="N115:T115"/>
    <mergeCell ref="Q106:S106"/>
    <mergeCell ref="Q107:S107"/>
    <mergeCell ref="Q108:S108"/>
    <mergeCell ref="A109:C109"/>
    <mergeCell ref="A115:J115"/>
    <mergeCell ref="Q16:S16"/>
    <mergeCell ref="Q17:S17"/>
    <mergeCell ref="Q18:S18"/>
    <mergeCell ref="Q19:S19"/>
    <mergeCell ref="Q20:S20"/>
    <mergeCell ref="Q21:S21"/>
    <mergeCell ref="Q22:S22"/>
    <mergeCell ref="Q23:S23"/>
    <mergeCell ref="Q24:S24"/>
    <mergeCell ref="Q25:S25"/>
    <mergeCell ref="Q26:S26"/>
    <mergeCell ref="Q27:S27"/>
    <mergeCell ref="Q28:S28"/>
    <mergeCell ref="Q29:S29"/>
    <mergeCell ref="Q30:S30"/>
    <mergeCell ref="N7:T7"/>
    <mergeCell ref="D3:H3"/>
    <mergeCell ref="A7:E7"/>
    <mergeCell ref="F7:J7"/>
    <mergeCell ref="Q9:S9"/>
    <mergeCell ref="Q10:S10"/>
    <mergeCell ref="Q11:S11"/>
    <mergeCell ref="Q12:S12"/>
    <mergeCell ref="E4:F4"/>
    <mergeCell ref="G4:H4"/>
    <mergeCell ref="Q31:S31"/>
    <mergeCell ref="Q32:S32"/>
    <mergeCell ref="Q33:S33"/>
    <mergeCell ref="Q34:S34"/>
    <mergeCell ref="Q35:S35"/>
    <mergeCell ref="Q36:S36"/>
    <mergeCell ref="Q37:S37"/>
    <mergeCell ref="Q38:S38"/>
    <mergeCell ref="Q39:S39"/>
    <mergeCell ref="Q40:S40"/>
    <mergeCell ref="Q41:S41"/>
    <mergeCell ref="Q42:S42"/>
    <mergeCell ref="Q43:S43"/>
    <mergeCell ref="Q44:S44"/>
    <mergeCell ref="Q45:S45"/>
    <mergeCell ref="Q46:S46"/>
    <mergeCell ref="Q47:S47"/>
    <mergeCell ref="Q48:S48"/>
    <mergeCell ref="Q49:S49"/>
    <mergeCell ref="Q50:S50"/>
    <mergeCell ref="Q51:S51"/>
    <mergeCell ref="Q52:S52"/>
    <mergeCell ref="Q53:S53"/>
    <mergeCell ref="Q54:S54"/>
    <mergeCell ref="Q55:S55"/>
    <mergeCell ref="Q56:S56"/>
    <mergeCell ref="Q57:S57"/>
    <mergeCell ref="Q58:S58"/>
    <mergeCell ref="Q59:S59"/>
    <mergeCell ref="Q60:S60"/>
    <mergeCell ref="Q61:S61"/>
    <mergeCell ref="Q62:S62"/>
    <mergeCell ref="Q63:S63"/>
    <mergeCell ref="Q64:S64"/>
    <mergeCell ref="Q65:S65"/>
    <mergeCell ref="Q66:S66"/>
    <mergeCell ref="Q67:S67"/>
    <mergeCell ref="Q68:S68"/>
    <mergeCell ref="Q69:S69"/>
    <mergeCell ref="Q70:S70"/>
    <mergeCell ref="Q71:S71"/>
    <mergeCell ref="Q72:S72"/>
    <mergeCell ref="Q73:S73"/>
    <mergeCell ref="Q74:S74"/>
    <mergeCell ref="Q75:S75"/>
    <mergeCell ref="Q76:S76"/>
    <mergeCell ref="Q77:S77"/>
    <mergeCell ref="Q78:S78"/>
    <mergeCell ref="Q79:S79"/>
    <mergeCell ref="Q80:S80"/>
    <mergeCell ref="Q81:S81"/>
    <mergeCell ref="Q82:S82"/>
    <mergeCell ref="Q83:S83"/>
    <mergeCell ref="Q84:S84"/>
    <mergeCell ref="Q85:S85"/>
    <mergeCell ref="Q86:S86"/>
    <mergeCell ref="Q87:S87"/>
    <mergeCell ref="Q88:S88"/>
    <mergeCell ref="Q89:S89"/>
    <mergeCell ref="Q90:S90"/>
    <mergeCell ref="Q91:S91"/>
    <mergeCell ref="Q92:S92"/>
    <mergeCell ref="Q93:S93"/>
    <mergeCell ref="Q94:S94"/>
    <mergeCell ref="Q95:S95"/>
    <mergeCell ref="Q96:S96"/>
    <mergeCell ref="Q97:S97"/>
    <mergeCell ref="Q98:S98"/>
    <mergeCell ref="Q99:S99"/>
    <mergeCell ref="Q100:S100"/>
    <mergeCell ref="Q101:S101"/>
    <mergeCell ref="Q102:S102"/>
    <mergeCell ref="Q103:S103"/>
    <mergeCell ref="Q104:S104"/>
    <mergeCell ref="Q105:S105"/>
    <mergeCell ref="Q121:S121"/>
    <mergeCell ref="H122:I122"/>
    <mergeCell ref="Q122:S122"/>
    <mergeCell ref="H123:I123"/>
    <mergeCell ref="Q123:S123"/>
    <mergeCell ref="H124:I124"/>
    <mergeCell ref="Q124:S124"/>
    <mergeCell ref="Q125:S125"/>
    <mergeCell ref="H126:I126"/>
    <mergeCell ref="Q126:S126"/>
    <mergeCell ref="H127:I127"/>
    <mergeCell ref="Q127:S127"/>
    <mergeCell ref="H128:I128"/>
    <mergeCell ref="Q128:S128"/>
    <mergeCell ref="H129:I129"/>
    <mergeCell ref="Q129:S129"/>
    <mergeCell ref="Q130:S130"/>
    <mergeCell ref="Q131:S131"/>
    <mergeCell ref="H132:I132"/>
    <mergeCell ref="Q132:S132"/>
    <mergeCell ref="H133:I133"/>
    <mergeCell ref="Q133:S133"/>
    <mergeCell ref="H134:I134"/>
    <mergeCell ref="Q134:S134"/>
    <mergeCell ref="H135:I135"/>
    <mergeCell ref="Q135:S135"/>
    <mergeCell ref="Q136:S136"/>
    <mergeCell ref="H137:I137"/>
    <mergeCell ref="Q137:S137"/>
    <mergeCell ref="H138:I138"/>
    <mergeCell ref="Q138:S138"/>
    <mergeCell ref="H139:I139"/>
    <mergeCell ref="Q139:S139"/>
    <mergeCell ref="H140:I140"/>
    <mergeCell ref="Q140:S140"/>
    <mergeCell ref="Q141:S141"/>
    <mergeCell ref="H142:I142"/>
    <mergeCell ref="Q142:S142"/>
    <mergeCell ref="H143:I143"/>
    <mergeCell ref="Q143:S143"/>
    <mergeCell ref="H144:I144"/>
    <mergeCell ref="Q144:S144"/>
    <mergeCell ref="H145:I145"/>
    <mergeCell ref="Q145:S145"/>
    <mergeCell ref="Q146:S146"/>
    <mergeCell ref="H147:I147"/>
    <mergeCell ref="Q147:S147"/>
    <mergeCell ref="H148:I148"/>
    <mergeCell ref="Q148:S148"/>
    <mergeCell ref="H149:I149"/>
    <mergeCell ref="Q149:S149"/>
    <mergeCell ref="H150:I150"/>
    <mergeCell ref="Q150:S150"/>
    <mergeCell ref="H146:I146"/>
    <mergeCell ref="Q151:S151"/>
    <mergeCell ref="H152:I152"/>
    <mergeCell ref="Q152:S152"/>
    <mergeCell ref="H153:I153"/>
    <mergeCell ref="Q153:S153"/>
    <mergeCell ref="H154:I154"/>
    <mergeCell ref="Q154:S154"/>
    <mergeCell ref="H155:I155"/>
    <mergeCell ref="Q155:S155"/>
    <mergeCell ref="H151:I151"/>
    <mergeCell ref="Q156:S156"/>
    <mergeCell ref="H157:I157"/>
    <mergeCell ref="Q157:S157"/>
    <mergeCell ref="H158:I158"/>
    <mergeCell ref="Q158:S158"/>
    <mergeCell ref="H159:I159"/>
    <mergeCell ref="Q159:S159"/>
    <mergeCell ref="H160:I160"/>
    <mergeCell ref="Q160:S160"/>
    <mergeCell ref="H156:I156"/>
    <mergeCell ref="Q161:S161"/>
    <mergeCell ref="H162:I162"/>
    <mergeCell ref="Q162:S162"/>
    <mergeCell ref="H163:I163"/>
    <mergeCell ref="Q163:S163"/>
    <mergeCell ref="H164:I164"/>
    <mergeCell ref="Q164:S164"/>
    <mergeCell ref="H165:I165"/>
    <mergeCell ref="Q165:S165"/>
    <mergeCell ref="H161:I161"/>
    <mergeCell ref="Q166:S166"/>
    <mergeCell ref="H167:I167"/>
    <mergeCell ref="Q167:S167"/>
    <mergeCell ref="H168:I168"/>
    <mergeCell ref="Q168:S168"/>
    <mergeCell ref="H169:I169"/>
    <mergeCell ref="Q169:S169"/>
    <mergeCell ref="H170:I170"/>
    <mergeCell ref="Q170:S170"/>
    <mergeCell ref="H166:I166"/>
    <mergeCell ref="Q171:S171"/>
    <mergeCell ref="H172:I172"/>
    <mergeCell ref="Q172:S172"/>
    <mergeCell ref="H173:I173"/>
    <mergeCell ref="Q173:S173"/>
    <mergeCell ref="H174:I174"/>
    <mergeCell ref="Q174:S174"/>
    <mergeCell ref="H175:I175"/>
    <mergeCell ref="Q175:S175"/>
    <mergeCell ref="H171:I171"/>
    <mergeCell ref="Q176:S176"/>
    <mergeCell ref="H177:I177"/>
    <mergeCell ref="Q177:S177"/>
    <mergeCell ref="H178:I178"/>
    <mergeCell ref="Q178:S178"/>
    <mergeCell ref="H179:I179"/>
    <mergeCell ref="Q179:S179"/>
    <mergeCell ref="H180:I180"/>
    <mergeCell ref="Q180:S180"/>
    <mergeCell ref="H176:I176"/>
    <mergeCell ref="Q181:S181"/>
    <mergeCell ref="H182:I182"/>
    <mergeCell ref="Q182:S182"/>
    <mergeCell ref="H183:I183"/>
    <mergeCell ref="Q183:S183"/>
    <mergeCell ref="H184:I184"/>
    <mergeCell ref="Q184:S184"/>
    <mergeCell ref="H185:I185"/>
    <mergeCell ref="Q185:S185"/>
    <mergeCell ref="H181:I181"/>
    <mergeCell ref="Q186:S186"/>
    <mergeCell ref="H187:I187"/>
    <mergeCell ref="Q187:S187"/>
    <mergeCell ref="H188:I188"/>
    <mergeCell ref="Q188:S188"/>
    <mergeCell ref="H189:I189"/>
    <mergeCell ref="Q189:S189"/>
    <mergeCell ref="H190:I190"/>
    <mergeCell ref="Q190:S190"/>
    <mergeCell ref="H186:I186"/>
    <mergeCell ref="Q191:S191"/>
    <mergeCell ref="H192:I192"/>
    <mergeCell ref="Q192:S192"/>
    <mergeCell ref="H193:I193"/>
    <mergeCell ref="Q193:S193"/>
    <mergeCell ref="H194:I194"/>
    <mergeCell ref="Q194:S194"/>
    <mergeCell ref="H195:I195"/>
    <mergeCell ref="Q195:S195"/>
    <mergeCell ref="H191:I191"/>
    <mergeCell ref="Q203:S203"/>
    <mergeCell ref="H204:I204"/>
    <mergeCell ref="Q204:S204"/>
    <mergeCell ref="H205:I205"/>
    <mergeCell ref="Q205:S205"/>
    <mergeCell ref="Q196:S196"/>
    <mergeCell ref="H197:I197"/>
    <mergeCell ref="Q197:S197"/>
    <mergeCell ref="H198:I198"/>
    <mergeCell ref="Q198:S198"/>
    <mergeCell ref="H199:I199"/>
    <mergeCell ref="Q199:S199"/>
    <mergeCell ref="H200:I200"/>
    <mergeCell ref="Q200:S200"/>
    <mergeCell ref="H196:I196"/>
    <mergeCell ref="H201:I201"/>
    <mergeCell ref="I226:J226"/>
    <mergeCell ref="A8:H8"/>
    <mergeCell ref="Q211:S211"/>
    <mergeCell ref="H212:I212"/>
    <mergeCell ref="Q212:S212"/>
    <mergeCell ref="H213:I213"/>
    <mergeCell ref="Q213:S213"/>
    <mergeCell ref="H214:I214"/>
    <mergeCell ref="Q214:S214"/>
    <mergeCell ref="H215:I215"/>
    <mergeCell ref="Q215:S215"/>
    <mergeCell ref="Q206:S206"/>
    <mergeCell ref="H207:I207"/>
    <mergeCell ref="Q207:S207"/>
    <mergeCell ref="H208:I208"/>
    <mergeCell ref="Q208:S208"/>
    <mergeCell ref="H209:I209"/>
    <mergeCell ref="Q209:S209"/>
    <mergeCell ref="H210:I210"/>
    <mergeCell ref="Q210:S210"/>
    <mergeCell ref="Q201:S201"/>
    <mergeCell ref="H202:I202"/>
    <mergeCell ref="Q202:S202"/>
    <mergeCell ref="H203:I203"/>
  </mergeCells>
  <conditionalFormatting sqref="A122:H220">
    <cfRule type="expression" dxfId="12" priority="1">
      <formula>MOD(ROW(),2)=0</formula>
    </cfRule>
  </conditionalFormatting>
  <conditionalFormatting sqref="B10:C99 A10:A108 C108:D108">
    <cfRule type="expression" dxfId="11" priority="5">
      <formula>MOD(ROW(),2)=0</formula>
    </cfRule>
  </conditionalFormatting>
  <conditionalFormatting sqref="C100:C107">
    <cfRule type="expression" dxfId="10" priority="3">
      <formula>MOD(ROW(),2)=0</formula>
    </cfRule>
  </conditionalFormatting>
  <conditionalFormatting sqref="D10:D107 B100:B108">
    <cfRule type="expression" dxfId="9" priority="4">
      <formula>MOD(ROW(),2)=0</formula>
    </cfRule>
  </conditionalFormatting>
  <conditionalFormatting sqref="E10:J108 J122:J220">
    <cfRule type="expression" dxfId="8" priority="2">
      <formula>MOD(ROW(),2)=0</formula>
    </cfRule>
  </conditionalFormatting>
  <dataValidations count="18">
    <dataValidation type="list" allowBlank="1" showInputMessage="1" showErrorMessage="1" promptTitle="Subsistance costs (overseas)" prompt="Select the appropriate expenditure incurred and paid in Euro." sqref="J10:J108" xr:uid="{C1CA7122-0C5F-44AC-9289-790DCFFFF1AE}">
      <formula1>"60, 200, 260"</formula1>
    </dataValidation>
    <dataValidation type="list" allowBlank="1" showInputMessage="1" showErrorMessage="1" promptTitle="Subsistance costs (overseas)" prompt="Select the appropriate expenditure incurred and paid in Euro." sqref="J122:J220" xr:uid="{CAB68A9D-FF87-491C-9662-B08E088B103C}">
      <formula1>"60, 150, 210"</formula1>
    </dataValidation>
    <dataValidation allowBlank="1" showInputMessage="1" showErrorMessage="1" promptTitle="Journey Description" prompt="Provide the starting point, midpoint (if applicable) end point and reason for your journey e.g. Office HQ to Enterprise Ireland HQ, dublin to attend seminar X. " sqref="C121" xr:uid="{58909BBA-9E5C-4183-A790-0F85E80916BE}"/>
    <dataValidation allowBlank="1" showInputMessage="1" showErrorMessage="1" prompt="Insert the the expenditure incurred and paid by the grantee company." sqref="E10:E108" xr:uid="{2B9CA08E-E012-4FC7-A0C8-8049DD74EB79}"/>
    <dataValidation type="list" allowBlank="1" showInputMessage="1" showErrorMessage="1" sqref="D10:D108" xr:uid="{C8362836-2B5A-47ED-A13A-8A94450A0547}">
      <formula1>"Select, Flight, Ferry, Rail, Car Hire"</formula1>
    </dataValidation>
    <dataValidation allowBlank="1" showInputMessage="1" showErrorMessage="1" prompt="For each employee listed we will require 1) a payslip relating to the period of the claim and 2) a proof of payment i.e. bank statement." sqref="B10:B108 B122:B220" xr:uid="{DB6B2CAD-8B02-4C1E-9CB4-4482695CCD00}"/>
    <dataValidation allowBlank="1" showInputMessage="1" showErrorMessage="1" promptTitle="Subsistence Calculation" sqref="J121 J9" xr:uid="{AE96E166-E9CE-4D3D-9777-3E7FA872068E}"/>
    <dataValidation allowBlank="1" showInputMessage="1" showErrorMessage="1" promptTitle="Arrival Time" prompt="The time of arrival back in Ireland e.g. 21:30:00" sqref="I9" xr:uid="{6069F382-D72C-4246-9C70-D61E6DF230B1}"/>
    <dataValidation allowBlank="1" showInputMessage="1" showErrorMessage="1" promptTitle="Departure Date" prompt="The date of Departure from Ireland e.g. 12/07/2024" sqref="F9 F121" xr:uid="{0C79D752-2D28-474E-8AB3-C5CCB82A2B11}"/>
    <dataValidation allowBlank="1" showInputMessage="1" showErrorMessage="1" promptTitle="Departure Time" prompt="The time of departure from Ireland on 24 hour clock  e.g 13:00:00" sqref="G9" xr:uid="{190DEB79-E5B8-4AD3-9800-45105A7EC312}"/>
    <dataValidation allowBlank="1" showInputMessage="1" showErrorMessage="1" promptTitle="Date of Arrival" prompt="The date of arrival back in Ireland e.g. 15/07/2024" sqref="H9 G121" xr:uid="{DCCD6158-58AC-450E-8B51-9F71AC13C903}"/>
    <dataValidation allowBlank="1" showInputMessage="1" showErrorMessage="1" prompt="This Item Number and document Type should be written on all supporting documents for cross referencing purposes." sqref="A10:A108 A122:A220" xr:uid="{59E99344-EF6B-4217-94DD-24288DA24EDE}"/>
    <dataValidation allowBlank="1" showInputMessage="1" showErrorMessage="1" prompt="Insert unique client identifier to cross reference attached document" sqref="A109:A110 A221:A224" xr:uid="{4E921A8A-F0ED-4C6F-A178-23EC23F9C59D}"/>
    <dataValidation type="list" allowBlank="1" showInputMessage="1" showErrorMessage="1" promptTitle="Travel Type" prompt="Select travel type from the drop down list e.g Car Hire" sqref="D9" xr:uid="{0512B51B-435F-42BB-A81B-C4CE26C80451}">
      <formula1>"Select, Flight, Ferry, Rail, Car Hire"</formula1>
    </dataValidation>
    <dataValidation allowBlank="1" showInputMessage="1" showErrorMessage="1" promptTitle="Item Number" prompt="This Item Number and document Type should be written on all supporting documents for cross referencing purposes." sqref="A121 A9" xr:uid="{DF1C9A83-66CD-49EB-911E-700BA4DA8AB5}"/>
    <dataValidation allowBlank="1" showInputMessage="1" showErrorMessage="1" promptTitle="Cost" prompt="Insert the the expenditure incurred and paid by the grantee company." sqref="E9 E121" xr:uid="{BABEE1E8-ABA3-428D-A686-64ECC0E0B83E}"/>
    <dataValidation allowBlank="1" showInputMessage="1" showErrorMessage="1" promptTitle="Employee Name" prompt="First Name &amp; Surname of grantee company employee e.g. John Smith" sqref="B121 B9" xr:uid="{9563ED92-06E2-49D9-ADCC-8B83E2675CBA}"/>
    <dataValidation allowBlank="1" showInputMessage="1" showErrorMessage="1" promptTitle="Journey Description" prompt="Provide the starting point, midpoint (if applicable) end point and reason for your journey e.g. Hollyhead to Harrow London to discuss Market opportunity with Engineering company." sqref="C9" xr:uid="{729576E2-A3A1-4978-A10F-53348E087DFF}"/>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DC483D-7F76-475D-A167-34A338C6BDA1}">
  <sheetPr>
    <tabColor rgb="FF00B0F0"/>
  </sheetPr>
  <dimension ref="A2:Y118"/>
  <sheetViews>
    <sheetView workbookViewId="0">
      <selection activeCell="G6" sqref="G6"/>
    </sheetView>
  </sheetViews>
  <sheetFormatPr defaultColWidth="9.1796875" defaultRowHeight="14.5" x14ac:dyDescent="0.35"/>
  <cols>
    <col min="1" max="1" width="7.7265625" style="229" customWidth="1"/>
    <col min="2" max="2" width="14.81640625" style="228" customWidth="1"/>
    <col min="3" max="3" width="38.7265625" style="228" customWidth="1"/>
    <col min="4" max="5" width="13.81640625" style="229" customWidth="1"/>
    <col min="6" max="6" width="48.1796875" style="228" customWidth="1"/>
    <col min="7" max="7" width="20.26953125" style="229" customWidth="1"/>
    <col min="8" max="8" width="15.7265625" style="228" customWidth="1"/>
    <col min="9" max="9" width="14.26953125" style="228" customWidth="1"/>
    <col min="10" max="10" width="12.1796875" style="228" customWidth="1"/>
    <col min="11" max="11" width="15.81640625" style="228" customWidth="1"/>
    <col min="12" max="12" width="16.54296875" style="228" customWidth="1"/>
    <col min="13" max="14" width="2.7265625" style="228" customWidth="1"/>
    <col min="15" max="15" width="5.1796875" style="228" customWidth="1"/>
    <col min="16" max="20" width="20.7265625" style="228" customWidth="1"/>
    <col min="21" max="16384" width="9.1796875" style="228"/>
  </cols>
  <sheetData>
    <row r="2" spans="1:25" ht="30" customHeight="1" x14ac:dyDescent="0.35"/>
    <row r="3" spans="1:25" ht="87.75" customHeight="1" x14ac:dyDescent="0.35">
      <c r="A3" s="321"/>
    </row>
    <row r="4" spans="1:25" ht="14.25" customHeight="1" x14ac:dyDescent="0.35"/>
    <row r="5" spans="1:25" ht="19.899999999999999" customHeight="1" x14ac:dyDescent="0.35">
      <c r="C5" s="315" t="s">
        <v>87</v>
      </c>
      <c r="D5" s="601" t="str">
        <f>IF('Claim Summary'!$C$5&lt;&gt;"",'Claim Summary'!$C$5,"")</f>
        <v/>
      </c>
      <c r="E5" s="602"/>
      <c r="F5" s="603"/>
      <c r="G5" s="604"/>
      <c r="H5" s="229"/>
      <c r="I5" s="229"/>
      <c r="J5" s="229"/>
      <c r="K5" s="229"/>
    </row>
    <row r="6" spans="1:25" ht="19.899999999999999" customHeight="1" x14ac:dyDescent="0.35">
      <c r="C6" s="315" t="s">
        <v>88</v>
      </c>
      <c r="D6" s="601" t="str">
        <f>IF('Claim Summary'!$C$10&lt;&gt;0,'Claim Summary'!$C$10,"")</f>
        <v/>
      </c>
      <c r="E6" s="613"/>
      <c r="F6" s="424" t="s">
        <v>222</v>
      </c>
      <c r="G6" s="425" t="str">
        <f>IF('Claim Summary'!$C$11&lt;&gt;0,'Claim Summary'!$C$11,"")</f>
        <v/>
      </c>
      <c r="H6" s="322"/>
      <c r="I6" s="322"/>
      <c r="J6" s="322"/>
      <c r="K6" s="322"/>
    </row>
    <row r="7" spans="1:25" ht="15" customHeight="1" x14ac:dyDescent="0.35">
      <c r="C7" s="231"/>
      <c r="D7" s="232"/>
      <c r="E7" s="232"/>
    </row>
    <row r="8" spans="1:25" ht="15" customHeight="1" x14ac:dyDescent="0.35"/>
    <row r="9" spans="1:25" ht="25.15" customHeight="1" x14ac:dyDescent="0.35">
      <c r="B9" s="614" t="s">
        <v>86</v>
      </c>
      <c r="C9" s="614"/>
      <c r="D9" s="323"/>
      <c r="E9" s="323"/>
      <c r="F9" s="323"/>
      <c r="G9" s="323"/>
      <c r="H9" s="323"/>
      <c r="I9" s="166"/>
      <c r="J9" s="166"/>
      <c r="K9" s="166"/>
      <c r="M9" s="364"/>
      <c r="N9" s="233"/>
      <c r="O9" s="324"/>
      <c r="P9" s="320" t="s">
        <v>106</v>
      </c>
      <c r="Q9" s="320"/>
      <c r="R9" s="320"/>
      <c r="S9" s="320"/>
      <c r="T9" s="363"/>
    </row>
    <row r="10" spans="1:25" x14ac:dyDescent="0.35">
      <c r="B10" s="615" t="s">
        <v>81</v>
      </c>
      <c r="C10" s="615"/>
      <c r="D10" s="615"/>
      <c r="E10" s="615"/>
      <c r="F10" s="615"/>
      <c r="G10" s="615"/>
      <c r="H10" s="615"/>
      <c r="I10" s="615"/>
      <c r="J10" s="615"/>
      <c r="K10" s="615"/>
      <c r="M10" s="364"/>
      <c r="N10" s="233"/>
      <c r="P10" s="58"/>
      <c r="Q10" s="58"/>
      <c r="R10" s="58"/>
      <c r="S10" s="58"/>
      <c r="T10" s="58"/>
    </row>
    <row r="11" spans="1:25" s="325" customFormat="1" ht="15" customHeight="1" x14ac:dyDescent="0.35">
      <c r="A11" s="371"/>
      <c r="B11" s="615" t="s">
        <v>123</v>
      </c>
      <c r="C11" s="615"/>
      <c r="D11" s="615"/>
      <c r="E11" s="615"/>
      <c r="F11" s="615"/>
      <c r="G11" s="615"/>
      <c r="H11" s="615"/>
      <c r="I11" s="615"/>
      <c r="J11" s="615"/>
      <c r="K11" s="615"/>
      <c r="M11" s="365"/>
      <c r="N11" s="326"/>
      <c r="O11" s="327"/>
      <c r="P11" s="228"/>
      <c r="Q11" s="228"/>
      <c r="R11" s="228"/>
      <c r="S11" s="228"/>
      <c r="T11" s="228"/>
      <c r="U11" s="328"/>
      <c r="V11" s="328"/>
      <c r="W11" s="328"/>
      <c r="X11" s="328"/>
      <c r="Y11" s="328"/>
    </row>
    <row r="12" spans="1:25" s="115" customFormat="1" ht="65.25" hidden="1" customHeight="1" x14ac:dyDescent="0.35">
      <c r="A12" s="372"/>
      <c r="B12" s="358"/>
      <c r="C12" s="616" t="s">
        <v>124</v>
      </c>
      <c r="D12" s="359"/>
      <c r="E12" s="359"/>
      <c r="F12" s="359"/>
      <c r="G12" s="359"/>
      <c r="H12" s="360"/>
      <c r="I12" s="360"/>
      <c r="J12" s="361"/>
      <c r="K12" s="361"/>
      <c r="M12" s="365"/>
      <c r="N12" s="326"/>
      <c r="O12" s="329"/>
      <c r="P12" s="58"/>
      <c r="Q12" s="58"/>
      <c r="R12" s="58"/>
      <c r="S12" s="58"/>
      <c r="T12" s="58"/>
      <c r="U12" s="234"/>
      <c r="V12" s="234"/>
      <c r="W12" s="234"/>
      <c r="X12" s="234"/>
      <c r="Y12" s="234"/>
    </row>
    <row r="13" spans="1:25" s="330" customFormat="1" ht="40.15" customHeight="1" x14ac:dyDescent="0.35">
      <c r="A13" s="373" t="s">
        <v>80</v>
      </c>
      <c r="B13" s="362" t="s">
        <v>125</v>
      </c>
      <c r="C13" s="616"/>
      <c r="D13" s="605" t="s">
        <v>51</v>
      </c>
      <c r="E13" s="605"/>
      <c r="F13" s="605"/>
      <c r="G13" s="307" t="s">
        <v>7</v>
      </c>
      <c r="H13" s="308" t="s">
        <v>8</v>
      </c>
      <c r="I13" s="308" t="s">
        <v>82</v>
      </c>
      <c r="J13" s="308" t="s">
        <v>52</v>
      </c>
      <c r="K13" s="307" t="s">
        <v>126</v>
      </c>
      <c r="M13" s="365"/>
      <c r="N13" s="326"/>
      <c r="O13" s="331"/>
      <c r="P13" s="173" t="s">
        <v>191</v>
      </c>
      <c r="Q13" s="173" t="s">
        <v>138</v>
      </c>
      <c r="R13" s="173" t="s">
        <v>114</v>
      </c>
      <c r="S13" s="609" t="s">
        <v>112</v>
      </c>
      <c r="T13" s="610"/>
      <c r="U13" s="332"/>
      <c r="V13" s="332"/>
      <c r="W13" s="332"/>
      <c r="X13" s="332"/>
      <c r="Y13" s="332"/>
    </row>
    <row r="14" spans="1:25" s="116" customFormat="1" x14ac:dyDescent="0.35">
      <c r="A14" s="374">
        <v>301</v>
      </c>
      <c r="B14" s="333"/>
      <c r="C14" s="334"/>
      <c r="D14" s="606"/>
      <c r="E14" s="607"/>
      <c r="F14" s="608"/>
      <c r="G14" s="335"/>
      <c r="H14" s="336"/>
      <c r="I14" s="337">
        <v>0</v>
      </c>
      <c r="J14" s="338">
        <v>0</v>
      </c>
      <c r="K14" s="337">
        <f t="shared" ref="K14" si="0">I14*J14</f>
        <v>0</v>
      </c>
      <c r="L14" s="339"/>
      <c r="M14" s="366"/>
      <c r="N14" s="340"/>
      <c r="O14" s="341"/>
      <c r="P14" s="180">
        <f>K14</f>
        <v>0</v>
      </c>
      <c r="Q14" s="181">
        <v>0</v>
      </c>
      <c r="R14" s="180">
        <f>P14-Q14</f>
        <v>0</v>
      </c>
      <c r="S14" s="611"/>
      <c r="T14" s="612"/>
      <c r="U14" s="342"/>
      <c r="V14" s="342"/>
      <c r="W14" s="342"/>
      <c r="X14" s="342"/>
      <c r="Y14" s="342"/>
    </row>
    <row r="15" spans="1:25" s="116" customFormat="1" x14ac:dyDescent="0.35">
      <c r="A15" s="374">
        <v>302</v>
      </c>
      <c r="B15" s="333"/>
      <c r="C15" s="334"/>
      <c r="D15" s="606"/>
      <c r="E15" s="607"/>
      <c r="F15" s="608"/>
      <c r="G15" s="335"/>
      <c r="H15" s="336"/>
      <c r="I15" s="337">
        <v>0</v>
      </c>
      <c r="J15" s="338">
        <v>0</v>
      </c>
      <c r="K15" s="337">
        <f t="shared" ref="K15" si="1">I15*J15</f>
        <v>0</v>
      </c>
      <c r="L15" s="339"/>
      <c r="M15" s="366"/>
      <c r="N15" s="340"/>
      <c r="O15" s="341"/>
      <c r="P15" s="180">
        <f t="shared" ref="P15:P78" si="2">K15</f>
        <v>0</v>
      </c>
      <c r="Q15" s="181">
        <v>0</v>
      </c>
      <c r="R15" s="180">
        <f t="shared" ref="R15:R35" si="3">P15-Q15</f>
        <v>0</v>
      </c>
      <c r="S15" s="611"/>
      <c r="T15" s="612"/>
      <c r="U15" s="342"/>
      <c r="V15" s="342"/>
      <c r="W15" s="342"/>
      <c r="X15" s="342"/>
      <c r="Y15" s="342"/>
    </row>
    <row r="16" spans="1:25" s="116" customFormat="1" x14ac:dyDescent="0.35">
      <c r="A16" s="374">
        <v>303</v>
      </c>
      <c r="B16" s="333"/>
      <c r="C16" s="334"/>
      <c r="D16" s="606"/>
      <c r="E16" s="607"/>
      <c r="F16" s="608"/>
      <c r="G16" s="335"/>
      <c r="H16" s="336"/>
      <c r="I16" s="337">
        <v>0</v>
      </c>
      <c r="J16" s="338">
        <v>0</v>
      </c>
      <c r="K16" s="337">
        <f t="shared" ref="K16:K78" si="4">I16*J16</f>
        <v>0</v>
      </c>
      <c r="L16" s="339"/>
      <c r="M16" s="366"/>
      <c r="N16" s="340"/>
      <c r="O16" s="341"/>
      <c r="P16" s="180">
        <f t="shared" si="2"/>
        <v>0</v>
      </c>
      <c r="Q16" s="181">
        <v>0</v>
      </c>
      <c r="R16" s="180">
        <f t="shared" si="3"/>
        <v>0</v>
      </c>
      <c r="S16" s="611"/>
      <c r="T16" s="612"/>
      <c r="U16" s="342"/>
      <c r="V16" s="342"/>
      <c r="W16" s="342"/>
      <c r="X16" s="342"/>
      <c r="Y16" s="342"/>
    </row>
    <row r="17" spans="1:25" s="116" customFormat="1" x14ac:dyDescent="0.35">
      <c r="A17" s="374">
        <v>304</v>
      </c>
      <c r="B17" s="333"/>
      <c r="C17" s="334"/>
      <c r="D17" s="606"/>
      <c r="E17" s="607"/>
      <c r="F17" s="608"/>
      <c r="G17" s="335"/>
      <c r="H17" s="336"/>
      <c r="I17" s="337">
        <v>0</v>
      </c>
      <c r="J17" s="338">
        <v>0</v>
      </c>
      <c r="K17" s="337">
        <f t="shared" si="4"/>
        <v>0</v>
      </c>
      <c r="L17" s="339"/>
      <c r="M17" s="366"/>
      <c r="N17" s="340"/>
      <c r="O17" s="341"/>
      <c r="P17" s="180">
        <f t="shared" si="2"/>
        <v>0</v>
      </c>
      <c r="Q17" s="181">
        <v>0</v>
      </c>
      <c r="R17" s="180">
        <f t="shared" si="3"/>
        <v>0</v>
      </c>
      <c r="S17" s="611"/>
      <c r="T17" s="612"/>
      <c r="U17" s="342"/>
      <c r="V17" s="342"/>
      <c r="W17" s="342"/>
      <c r="X17" s="342"/>
      <c r="Y17" s="342"/>
    </row>
    <row r="18" spans="1:25" s="116" customFormat="1" x14ac:dyDescent="0.35">
      <c r="A18" s="374">
        <v>305</v>
      </c>
      <c r="B18" s="333"/>
      <c r="C18" s="334"/>
      <c r="D18" s="606"/>
      <c r="E18" s="607"/>
      <c r="F18" s="608"/>
      <c r="G18" s="335"/>
      <c r="H18" s="336"/>
      <c r="I18" s="337">
        <v>0</v>
      </c>
      <c r="J18" s="338">
        <v>0</v>
      </c>
      <c r="K18" s="337">
        <f t="shared" si="4"/>
        <v>0</v>
      </c>
      <c r="L18" s="339"/>
      <c r="M18" s="366"/>
      <c r="N18" s="340"/>
      <c r="O18" s="341"/>
      <c r="P18" s="180">
        <f t="shared" si="2"/>
        <v>0</v>
      </c>
      <c r="Q18" s="181">
        <v>0</v>
      </c>
      <c r="R18" s="180">
        <f t="shared" si="3"/>
        <v>0</v>
      </c>
      <c r="S18" s="611"/>
      <c r="T18" s="612"/>
      <c r="U18" s="342"/>
      <c r="V18" s="342"/>
      <c r="W18" s="342"/>
      <c r="X18" s="342"/>
      <c r="Y18" s="342"/>
    </row>
    <row r="19" spans="1:25" s="116" customFormat="1" x14ac:dyDescent="0.35">
      <c r="A19" s="374">
        <v>306</v>
      </c>
      <c r="B19" s="333"/>
      <c r="C19" s="334"/>
      <c r="D19" s="606"/>
      <c r="E19" s="607"/>
      <c r="F19" s="608"/>
      <c r="G19" s="335"/>
      <c r="H19" s="336"/>
      <c r="I19" s="337">
        <v>0</v>
      </c>
      <c r="J19" s="338">
        <v>0</v>
      </c>
      <c r="K19" s="337">
        <f t="shared" si="4"/>
        <v>0</v>
      </c>
      <c r="L19" s="339"/>
      <c r="M19" s="366"/>
      <c r="N19" s="340"/>
      <c r="O19" s="341"/>
      <c r="P19" s="180">
        <f t="shared" si="2"/>
        <v>0</v>
      </c>
      <c r="Q19" s="181">
        <v>0</v>
      </c>
      <c r="R19" s="180">
        <f t="shared" si="3"/>
        <v>0</v>
      </c>
      <c r="S19" s="611"/>
      <c r="T19" s="612"/>
      <c r="U19" s="342"/>
      <c r="V19" s="342"/>
      <c r="W19" s="342"/>
      <c r="X19" s="342"/>
      <c r="Y19" s="342"/>
    </row>
    <row r="20" spans="1:25" s="116" customFormat="1" x14ac:dyDescent="0.35">
      <c r="A20" s="374">
        <v>307</v>
      </c>
      <c r="B20" s="333"/>
      <c r="C20" s="334"/>
      <c r="D20" s="606"/>
      <c r="E20" s="607"/>
      <c r="F20" s="608"/>
      <c r="G20" s="335"/>
      <c r="H20" s="336"/>
      <c r="I20" s="337">
        <v>0</v>
      </c>
      <c r="J20" s="338">
        <v>0</v>
      </c>
      <c r="K20" s="337">
        <f t="shared" si="4"/>
        <v>0</v>
      </c>
      <c r="L20" s="339"/>
      <c r="M20" s="366"/>
      <c r="N20" s="340"/>
      <c r="O20" s="341"/>
      <c r="P20" s="180">
        <f t="shared" si="2"/>
        <v>0</v>
      </c>
      <c r="Q20" s="181">
        <v>0</v>
      </c>
      <c r="R20" s="180">
        <f t="shared" si="3"/>
        <v>0</v>
      </c>
      <c r="S20" s="317"/>
      <c r="T20" s="318"/>
      <c r="U20" s="342"/>
      <c r="V20" s="342"/>
      <c r="W20" s="342"/>
      <c r="X20" s="342"/>
      <c r="Y20" s="342"/>
    </row>
    <row r="21" spans="1:25" s="116" customFormat="1" x14ac:dyDescent="0.35">
      <c r="A21" s="374">
        <v>308</v>
      </c>
      <c r="B21" s="333"/>
      <c r="C21" s="334"/>
      <c r="D21" s="606"/>
      <c r="E21" s="607"/>
      <c r="F21" s="608"/>
      <c r="G21" s="335"/>
      <c r="H21" s="336"/>
      <c r="I21" s="337">
        <v>0</v>
      </c>
      <c r="J21" s="338">
        <v>0</v>
      </c>
      <c r="K21" s="337">
        <f t="shared" si="4"/>
        <v>0</v>
      </c>
      <c r="L21" s="339"/>
      <c r="M21" s="366"/>
      <c r="N21" s="340"/>
      <c r="O21" s="341"/>
      <c r="P21" s="180">
        <f t="shared" si="2"/>
        <v>0</v>
      </c>
      <c r="Q21" s="181">
        <v>0</v>
      </c>
      <c r="R21" s="180">
        <f t="shared" si="3"/>
        <v>0</v>
      </c>
      <c r="S21" s="317"/>
      <c r="T21" s="318"/>
      <c r="U21" s="342"/>
      <c r="V21" s="342"/>
      <c r="W21" s="342"/>
      <c r="X21" s="342"/>
      <c r="Y21" s="342"/>
    </row>
    <row r="22" spans="1:25" s="116" customFormat="1" x14ac:dyDescent="0.35">
      <c r="A22" s="374">
        <v>309</v>
      </c>
      <c r="B22" s="333"/>
      <c r="C22" s="334"/>
      <c r="D22" s="606"/>
      <c r="E22" s="607"/>
      <c r="F22" s="608"/>
      <c r="G22" s="335"/>
      <c r="H22" s="336"/>
      <c r="I22" s="337">
        <v>0</v>
      </c>
      <c r="J22" s="338">
        <v>0</v>
      </c>
      <c r="K22" s="337">
        <f t="shared" si="4"/>
        <v>0</v>
      </c>
      <c r="L22" s="339"/>
      <c r="M22" s="366"/>
      <c r="N22" s="340"/>
      <c r="O22" s="341"/>
      <c r="P22" s="180">
        <f t="shared" si="2"/>
        <v>0</v>
      </c>
      <c r="Q22" s="181">
        <v>0</v>
      </c>
      <c r="R22" s="180">
        <f t="shared" si="3"/>
        <v>0</v>
      </c>
      <c r="S22" s="317"/>
      <c r="T22" s="318"/>
      <c r="U22" s="342"/>
      <c r="V22" s="342"/>
      <c r="W22" s="342"/>
      <c r="X22" s="342"/>
      <c r="Y22" s="342"/>
    </row>
    <row r="23" spans="1:25" s="116" customFormat="1" x14ac:dyDescent="0.35">
      <c r="A23" s="374">
        <v>310</v>
      </c>
      <c r="B23" s="333"/>
      <c r="C23" s="334"/>
      <c r="D23" s="606"/>
      <c r="E23" s="607"/>
      <c r="F23" s="608"/>
      <c r="G23" s="335"/>
      <c r="H23" s="336"/>
      <c r="I23" s="337">
        <v>0</v>
      </c>
      <c r="J23" s="338">
        <v>0</v>
      </c>
      <c r="K23" s="337">
        <f t="shared" si="4"/>
        <v>0</v>
      </c>
      <c r="L23" s="339"/>
      <c r="M23" s="366"/>
      <c r="N23" s="340"/>
      <c r="O23" s="341"/>
      <c r="P23" s="180">
        <f t="shared" si="2"/>
        <v>0</v>
      </c>
      <c r="Q23" s="181">
        <v>0</v>
      </c>
      <c r="R23" s="180">
        <f t="shared" si="3"/>
        <v>0</v>
      </c>
      <c r="S23" s="317"/>
      <c r="T23" s="318"/>
      <c r="U23" s="342"/>
      <c r="V23" s="342"/>
      <c r="W23" s="342"/>
      <c r="X23" s="342"/>
      <c r="Y23" s="342"/>
    </row>
    <row r="24" spans="1:25" s="116" customFormat="1" x14ac:dyDescent="0.35">
      <c r="A24" s="374">
        <v>311</v>
      </c>
      <c r="B24" s="333"/>
      <c r="C24" s="334"/>
      <c r="D24" s="606"/>
      <c r="E24" s="607"/>
      <c r="F24" s="608"/>
      <c r="G24" s="335"/>
      <c r="H24" s="336"/>
      <c r="I24" s="337">
        <v>0</v>
      </c>
      <c r="J24" s="338">
        <v>0</v>
      </c>
      <c r="K24" s="337">
        <f t="shared" si="4"/>
        <v>0</v>
      </c>
      <c r="L24" s="339"/>
      <c r="M24" s="366"/>
      <c r="N24" s="340"/>
      <c r="O24" s="341"/>
      <c r="P24" s="180">
        <f t="shared" si="2"/>
        <v>0</v>
      </c>
      <c r="Q24" s="181">
        <v>0</v>
      </c>
      <c r="R24" s="180">
        <f t="shared" si="3"/>
        <v>0</v>
      </c>
      <c r="S24" s="317"/>
      <c r="T24" s="318"/>
      <c r="U24" s="342"/>
      <c r="V24" s="342"/>
      <c r="W24" s="342"/>
      <c r="X24" s="342"/>
      <c r="Y24" s="342"/>
    </row>
    <row r="25" spans="1:25" s="116" customFormat="1" x14ac:dyDescent="0.35">
      <c r="A25" s="374">
        <v>312</v>
      </c>
      <c r="B25" s="333"/>
      <c r="C25" s="334"/>
      <c r="D25" s="606"/>
      <c r="E25" s="607"/>
      <c r="F25" s="608"/>
      <c r="G25" s="335"/>
      <c r="H25" s="336"/>
      <c r="I25" s="337">
        <v>0</v>
      </c>
      <c r="J25" s="338">
        <v>0</v>
      </c>
      <c r="K25" s="337">
        <f t="shared" si="4"/>
        <v>0</v>
      </c>
      <c r="L25" s="339"/>
      <c r="M25" s="366"/>
      <c r="N25" s="340"/>
      <c r="O25" s="341"/>
      <c r="P25" s="180">
        <f t="shared" si="2"/>
        <v>0</v>
      </c>
      <c r="Q25" s="181">
        <v>0</v>
      </c>
      <c r="R25" s="180">
        <f t="shared" si="3"/>
        <v>0</v>
      </c>
      <c r="S25" s="317"/>
      <c r="T25" s="318"/>
      <c r="U25" s="342"/>
      <c r="V25" s="342"/>
      <c r="W25" s="342"/>
      <c r="X25" s="342"/>
      <c r="Y25" s="342"/>
    </row>
    <row r="26" spans="1:25" s="116" customFormat="1" x14ac:dyDescent="0.35">
      <c r="A26" s="374">
        <v>313</v>
      </c>
      <c r="B26" s="333"/>
      <c r="C26" s="334"/>
      <c r="D26" s="606"/>
      <c r="E26" s="607"/>
      <c r="F26" s="608"/>
      <c r="G26" s="335"/>
      <c r="H26" s="336"/>
      <c r="I26" s="337">
        <v>0</v>
      </c>
      <c r="J26" s="338">
        <v>0</v>
      </c>
      <c r="K26" s="337">
        <f t="shared" si="4"/>
        <v>0</v>
      </c>
      <c r="L26" s="339"/>
      <c r="M26" s="366"/>
      <c r="N26" s="340"/>
      <c r="O26" s="341"/>
      <c r="P26" s="180">
        <f t="shared" si="2"/>
        <v>0</v>
      </c>
      <c r="Q26" s="181">
        <v>0</v>
      </c>
      <c r="R26" s="180">
        <f t="shared" si="3"/>
        <v>0</v>
      </c>
      <c r="S26" s="611"/>
      <c r="T26" s="612"/>
      <c r="U26" s="342"/>
      <c r="V26" s="342"/>
      <c r="W26" s="342"/>
      <c r="X26" s="342"/>
      <c r="Y26" s="342"/>
    </row>
    <row r="27" spans="1:25" s="116" customFormat="1" x14ac:dyDescent="0.35">
      <c r="A27" s="374">
        <v>314</v>
      </c>
      <c r="B27" s="333"/>
      <c r="C27" s="334"/>
      <c r="D27" s="606"/>
      <c r="E27" s="607"/>
      <c r="F27" s="608"/>
      <c r="G27" s="335"/>
      <c r="H27" s="336"/>
      <c r="I27" s="337">
        <v>0</v>
      </c>
      <c r="J27" s="338">
        <v>0</v>
      </c>
      <c r="K27" s="337">
        <f t="shared" si="4"/>
        <v>0</v>
      </c>
      <c r="L27" s="339"/>
      <c r="M27" s="366"/>
      <c r="N27" s="340"/>
      <c r="O27" s="341"/>
      <c r="P27" s="180">
        <f t="shared" si="2"/>
        <v>0</v>
      </c>
      <c r="Q27" s="181">
        <v>0</v>
      </c>
      <c r="R27" s="180">
        <f t="shared" si="3"/>
        <v>0</v>
      </c>
      <c r="S27" s="611"/>
      <c r="T27" s="612"/>
      <c r="U27" s="342"/>
      <c r="V27" s="342"/>
      <c r="W27" s="342"/>
      <c r="X27" s="342"/>
      <c r="Y27" s="342"/>
    </row>
    <row r="28" spans="1:25" s="116" customFormat="1" x14ac:dyDescent="0.35">
      <c r="A28" s="374">
        <v>315</v>
      </c>
      <c r="B28" s="333"/>
      <c r="C28" s="334"/>
      <c r="D28" s="606"/>
      <c r="E28" s="607"/>
      <c r="F28" s="608"/>
      <c r="G28" s="335"/>
      <c r="H28" s="336"/>
      <c r="I28" s="337">
        <v>0</v>
      </c>
      <c r="J28" s="338">
        <v>0</v>
      </c>
      <c r="K28" s="337">
        <f t="shared" si="4"/>
        <v>0</v>
      </c>
      <c r="L28" s="339"/>
      <c r="M28" s="366"/>
      <c r="N28" s="340"/>
      <c r="O28" s="341"/>
      <c r="P28" s="180">
        <f t="shared" si="2"/>
        <v>0</v>
      </c>
      <c r="Q28" s="181">
        <v>0</v>
      </c>
      <c r="R28" s="180">
        <f t="shared" si="3"/>
        <v>0</v>
      </c>
      <c r="S28" s="611"/>
      <c r="T28" s="612"/>
      <c r="U28" s="342"/>
      <c r="V28" s="342"/>
      <c r="W28" s="342"/>
      <c r="X28" s="342"/>
      <c r="Y28" s="342"/>
    </row>
    <row r="29" spans="1:25" s="116" customFormat="1" x14ac:dyDescent="0.35">
      <c r="A29" s="374">
        <v>316</v>
      </c>
      <c r="B29" s="333"/>
      <c r="C29" s="334"/>
      <c r="D29" s="606"/>
      <c r="E29" s="607"/>
      <c r="F29" s="608"/>
      <c r="G29" s="335"/>
      <c r="H29" s="336"/>
      <c r="I29" s="337">
        <v>0</v>
      </c>
      <c r="J29" s="338">
        <v>0</v>
      </c>
      <c r="K29" s="337">
        <f t="shared" si="4"/>
        <v>0</v>
      </c>
      <c r="L29" s="339"/>
      <c r="M29" s="366"/>
      <c r="N29" s="340"/>
      <c r="O29" s="341"/>
      <c r="P29" s="180">
        <f t="shared" si="2"/>
        <v>0</v>
      </c>
      <c r="Q29" s="181">
        <v>0</v>
      </c>
      <c r="R29" s="180">
        <f t="shared" si="3"/>
        <v>0</v>
      </c>
      <c r="S29" s="317"/>
      <c r="T29" s="318"/>
      <c r="U29" s="342"/>
      <c r="V29" s="342"/>
      <c r="W29" s="342"/>
      <c r="X29" s="342"/>
      <c r="Y29" s="342"/>
    </row>
    <row r="30" spans="1:25" s="116" customFormat="1" hidden="1" x14ac:dyDescent="0.35">
      <c r="A30" s="374">
        <v>317</v>
      </c>
      <c r="B30" s="333"/>
      <c r="C30" s="334"/>
      <c r="D30" s="606"/>
      <c r="E30" s="607"/>
      <c r="F30" s="608"/>
      <c r="G30" s="335"/>
      <c r="H30" s="336"/>
      <c r="I30" s="337">
        <v>0</v>
      </c>
      <c r="J30" s="338">
        <v>0</v>
      </c>
      <c r="K30" s="337">
        <f t="shared" si="4"/>
        <v>0</v>
      </c>
      <c r="L30" s="339"/>
      <c r="M30" s="366"/>
      <c r="N30" s="340"/>
      <c r="O30" s="341"/>
      <c r="P30" s="180">
        <f t="shared" si="2"/>
        <v>0</v>
      </c>
      <c r="Q30" s="181">
        <v>0</v>
      </c>
      <c r="R30" s="180">
        <f t="shared" si="3"/>
        <v>0</v>
      </c>
      <c r="S30" s="317"/>
      <c r="T30" s="318"/>
      <c r="U30" s="342"/>
      <c r="V30" s="342"/>
      <c r="W30" s="342"/>
      <c r="X30" s="342"/>
      <c r="Y30" s="342"/>
    </row>
    <row r="31" spans="1:25" s="116" customFormat="1" hidden="1" x14ac:dyDescent="0.35">
      <c r="A31" s="374">
        <v>318</v>
      </c>
      <c r="B31" s="333"/>
      <c r="C31" s="334"/>
      <c r="D31" s="606"/>
      <c r="E31" s="607"/>
      <c r="F31" s="608"/>
      <c r="G31" s="335"/>
      <c r="H31" s="336"/>
      <c r="I31" s="337">
        <v>0</v>
      </c>
      <c r="J31" s="338">
        <v>0</v>
      </c>
      <c r="K31" s="337">
        <f t="shared" si="4"/>
        <v>0</v>
      </c>
      <c r="L31" s="339"/>
      <c r="M31" s="366"/>
      <c r="N31" s="340"/>
      <c r="O31" s="341"/>
      <c r="P31" s="180">
        <f t="shared" si="2"/>
        <v>0</v>
      </c>
      <c r="Q31" s="181">
        <v>0</v>
      </c>
      <c r="R31" s="180">
        <f t="shared" si="3"/>
        <v>0</v>
      </c>
      <c r="S31" s="317"/>
      <c r="T31" s="318"/>
      <c r="U31" s="342"/>
      <c r="V31" s="342"/>
      <c r="W31" s="342"/>
      <c r="X31" s="342"/>
      <c r="Y31" s="342"/>
    </row>
    <row r="32" spans="1:25" s="116" customFormat="1" hidden="1" x14ac:dyDescent="0.35">
      <c r="A32" s="374">
        <v>319</v>
      </c>
      <c r="B32" s="333"/>
      <c r="C32" s="334"/>
      <c r="D32" s="606"/>
      <c r="E32" s="607"/>
      <c r="F32" s="608"/>
      <c r="G32" s="335"/>
      <c r="H32" s="336"/>
      <c r="I32" s="337">
        <v>0</v>
      </c>
      <c r="J32" s="338">
        <v>0</v>
      </c>
      <c r="K32" s="337">
        <f t="shared" si="4"/>
        <v>0</v>
      </c>
      <c r="L32" s="339"/>
      <c r="M32" s="366"/>
      <c r="N32" s="340"/>
      <c r="O32" s="341"/>
      <c r="P32" s="180">
        <f t="shared" si="2"/>
        <v>0</v>
      </c>
      <c r="Q32" s="181">
        <v>0</v>
      </c>
      <c r="R32" s="180">
        <f t="shared" si="3"/>
        <v>0</v>
      </c>
      <c r="S32" s="317"/>
      <c r="T32" s="318"/>
      <c r="U32" s="342"/>
      <c r="V32" s="342"/>
      <c r="W32" s="342"/>
      <c r="X32" s="342"/>
      <c r="Y32" s="342"/>
    </row>
    <row r="33" spans="1:25" s="116" customFormat="1" ht="14.25" hidden="1" customHeight="1" x14ac:dyDescent="0.35">
      <c r="A33" s="374">
        <v>320</v>
      </c>
      <c r="B33" s="333"/>
      <c r="C33" s="334"/>
      <c r="D33" s="606"/>
      <c r="E33" s="607"/>
      <c r="F33" s="608"/>
      <c r="G33" s="335"/>
      <c r="H33" s="336"/>
      <c r="I33" s="337">
        <v>0</v>
      </c>
      <c r="J33" s="338">
        <v>0</v>
      </c>
      <c r="K33" s="337">
        <f t="shared" si="4"/>
        <v>0</v>
      </c>
      <c r="L33" s="339"/>
      <c r="M33" s="366"/>
      <c r="N33" s="340"/>
      <c r="O33" s="341"/>
      <c r="P33" s="180">
        <f t="shared" si="2"/>
        <v>0</v>
      </c>
      <c r="Q33" s="181">
        <v>0</v>
      </c>
      <c r="R33" s="180">
        <f t="shared" si="3"/>
        <v>0</v>
      </c>
      <c r="S33" s="317"/>
      <c r="T33" s="318"/>
      <c r="U33" s="342"/>
      <c r="V33" s="342"/>
      <c r="W33" s="342"/>
      <c r="X33" s="342"/>
      <c r="Y33" s="342"/>
    </row>
    <row r="34" spans="1:25" s="116" customFormat="1" hidden="1" x14ac:dyDescent="0.35">
      <c r="A34" s="374">
        <v>321</v>
      </c>
      <c r="B34" s="333"/>
      <c r="C34" s="334"/>
      <c r="D34" s="606"/>
      <c r="E34" s="607"/>
      <c r="F34" s="608"/>
      <c r="G34" s="335"/>
      <c r="H34" s="336"/>
      <c r="I34" s="337">
        <v>0</v>
      </c>
      <c r="J34" s="338">
        <v>0</v>
      </c>
      <c r="K34" s="337">
        <f t="shared" si="4"/>
        <v>0</v>
      </c>
      <c r="L34" s="339"/>
      <c r="M34" s="366"/>
      <c r="N34" s="340"/>
      <c r="O34" s="341"/>
      <c r="P34" s="180">
        <f t="shared" si="2"/>
        <v>0</v>
      </c>
      <c r="Q34" s="181">
        <v>0</v>
      </c>
      <c r="R34" s="180">
        <f t="shared" si="3"/>
        <v>0</v>
      </c>
      <c r="S34" s="611"/>
      <c r="T34" s="612"/>
      <c r="U34" s="342"/>
      <c r="V34" s="342"/>
      <c r="W34" s="342"/>
      <c r="X34" s="342"/>
      <c r="Y34" s="342"/>
    </row>
    <row r="35" spans="1:25" s="116" customFormat="1" hidden="1" x14ac:dyDescent="0.35">
      <c r="A35" s="374">
        <v>322</v>
      </c>
      <c r="B35" s="333"/>
      <c r="C35" s="334"/>
      <c r="D35" s="606"/>
      <c r="E35" s="607"/>
      <c r="F35" s="608"/>
      <c r="G35" s="335"/>
      <c r="H35" s="336"/>
      <c r="I35" s="337">
        <v>0</v>
      </c>
      <c r="J35" s="338">
        <v>0</v>
      </c>
      <c r="K35" s="337">
        <f t="shared" si="4"/>
        <v>0</v>
      </c>
      <c r="L35" s="339"/>
      <c r="M35" s="366"/>
      <c r="N35" s="340"/>
      <c r="O35" s="341"/>
      <c r="P35" s="180">
        <f t="shared" si="2"/>
        <v>0</v>
      </c>
      <c r="Q35" s="181">
        <v>0</v>
      </c>
      <c r="R35" s="180">
        <f t="shared" si="3"/>
        <v>0</v>
      </c>
      <c r="S35" s="317"/>
      <c r="T35" s="318"/>
      <c r="U35" s="342"/>
      <c r="V35" s="342"/>
      <c r="W35" s="342"/>
      <c r="X35" s="342"/>
      <c r="Y35" s="342"/>
    </row>
    <row r="36" spans="1:25" s="116" customFormat="1" hidden="1" x14ac:dyDescent="0.35">
      <c r="A36" s="374">
        <v>323</v>
      </c>
      <c r="B36" s="333"/>
      <c r="C36" s="334"/>
      <c r="D36" s="606"/>
      <c r="E36" s="607"/>
      <c r="F36" s="608"/>
      <c r="G36" s="335"/>
      <c r="H36" s="336"/>
      <c r="I36" s="337">
        <v>0</v>
      </c>
      <c r="J36" s="338">
        <v>0</v>
      </c>
      <c r="K36" s="337">
        <f t="shared" si="4"/>
        <v>0</v>
      </c>
      <c r="L36" s="339"/>
      <c r="M36" s="366"/>
      <c r="N36" s="340"/>
      <c r="O36" s="341"/>
      <c r="P36" s="180">
        <f t="shared" si="2"/>
        <v>0</v>
      </c>
      <c r="Q36" s="181">
        <v>0</v>
      </c>
      <c r="R36" s="180">
        <f t="shared" ref="R36:R99" si="5">P36-Q36</f>
        <v>0</v>
      </c>
      <c r="S36" s="317"/>
      <c r="T36" s="318"/>
      <c r="U36" s="342"/>
      <c r="V36" s="342"/>
      <c r="W36" s="342"/>
      <c r="X36" s="342"/>
      <c r="Y36" s="342"/>
    </row>
    <row r="37" spans="1:25" s="116" customFormat="1" hidden="1" x14ac:dyDescent="0.35">
      <c r="A37" s="374">
        <v>324</v>
      </c>
      <c r="B37" s="333"/>
      <c r="C37" s="334"/>
      <c r="D37" s="606"/>
      <c r="E37" s="607"/>
      <c r="F37" s="608"/>
      <c r="G37" s="335"/>
      <c r="H37" s="336"/>
      <c r="I37" s="337">
        <v>0</v>
      </c>
      <c r="J37" s="338">
        <v>0</v>
      </c>
      <c r="K37" s="337">
        <f t="shared" si="4"/>
        <v>0</v>
      </c>
      <c r="L37" s="339"/>
      <c r="M37" s="366"/>
      <c r="N37" s="340"/>
      <c r="O37" s="341"/>
      <c r="P37" s="180">
        <f t="shared" si="2"/>
        <v>0</v>
      </c>
      <c r="Q37" s="181">
        <v>0</v>
      </c>
      <c r="R37" s="180">
        <f t="shared" si="5"/>
        <v>0</v>
      </c>
      <c r="S37" s="317"/>
      <c r="T37" s="318"/>
      <c r="U37" s="342"/>
      <c r="V37" s="342"/>
      <c r="W37" s="342"/>
      <c r="X37" s="342"/>
      <c r="Y37" s="342"/>
    </row>
    <row r="38" spans="1:25" s="116" customFormat="1" hidden="1" x14ac:dyDescent="0.35">
      <c r="A38" s="374">
        <v>325</v>
      </c>
      <c r="B38" s="333"/>
      <c r="C38" s="334"/>
      <c r="D38" s="606"/>
      <c r="E38" s="607"/>
      <c r="F38" s="608"/>
      <c r="G38" s="335"/>
      <c r="H38" s="336"/>
      <c r="I38" s="337">
        <v>0</v>
      </c>
      <c r="J38" s="338">
        <v>0</v>
      </c>
      <c r="K38" s="337">
        <f t="shared" si="4"/>
        <v>0</v>
      </c>
      <c r="L38" s="339"/>
      <c r="M38" s="366"/>
      <c r="N38" s="340"/>
      <c r="O38" s="341"/>
      <c r="P38" s="180">
        <f t="shared" si="2"/>
        <v>0</v>
      </c>
      <c r="Q38" s="181">
        <v>0</v>
      </c>
      <c r="R38" s="180">
        <f t="shared" si="5"/>
        <v>0</v>
      </c>
      <c r="S38" s="611"/>
      <c r="T38" s="612"/>
      <c r="U38" s="342"/>
      <c r="V38" s="342"/>
      <c r="W38" s="342"/>
      <c r="X38" s="342"/>
      <c r="Y38" s="342"/>
    </row>
    <row r="39" spans="1:25" s="116" customFormat="1" hidden="1" x14ac:dyDescent="0.35">
      <c r="A39" s="374">
        <v>326</v>
      </c>
      <c r="B39" s="333"/>
      <c r="C39" s="334"/>
      <c r="D39" s="606"/>
      <c r="E39" s="607"/>
      <c r="F39" s="608"/>
      <c r="G39" s="335"/>
      <c r="H39" s="336"/>
      <c r="I39" s="337">
        <v>0</v>
      </c>
      <c r="J39" s="338">
        <v>0</v>
      </c>
      <c r="K39" s="337">
        <f t="shared" si="4"/>
        <v>0</v>
      </c>
      <c r="L39" s="339"/>
      <c r="M39" s="366"/>
      <c r="N39" s="340"/>
      <c r="O39" s="341"/>
      <c r="P39" s="180">
        <f t="shared" si="2"/>
        <v>0</v>
      </c>
      <c r="Q39" s="181">
        <v>0</v>
      </c>
      <c r="R39" s="180">
        <f t="shared" si="5"/>
        <v>0</v>
      </c>
      <c r="S39" s="317"/>
      <c r="T39" s="318"/>
      <c r="U39" s="342"/>
      <c r="V39" s="342"/>
      <c r="W39" s="342"/>
      <c r="X39" s="342"/>
      <c r="Y39" s="342"/>
    </row>
    <row r="40" spans="1:25" s="116" customFormat="1" hidden="1" x14ac:dyDescent="0.35">
      <c r="A40" s="374">
        <v>327</v>
      </c>
      <c r="B40" s="333"/>
      <c r="C40" s="334"/>
      <c r="D40" s="606"/>
      <c r="E40" s="607"/>
      <c r="F40" s="608"/>
      <c r="G40" s="335"/>
      <c r="H40" s="336"/>
      <c r="I40" s="337">
        <v>0</v>
      </c>
      <c r="J40" s="338">
        <v>0</v>
      </c>
      <c r="K40" s="337">
        <f t="shared" si="4"/>
        <v>0</v>
      </c>
      <c r="L40" s="339"/>
      <c r="M40" s="366"/>
      <c r="N40" s="340"/>
      <c r="O40" s="341"/>
      <c r="P40" s="180">
        <f t="shared" si="2"/>
        <v>0</v>
      </c>
      <c r="Q40" s="181">
        <v>0</v>
      </c>
      <c r="R40" s="180">
        <f t="shared" si="5"/>
        <v>0</v>
      </c>
      <c r="S40" s="317"/>
      <c r="T40" s="318"/>
      <c r="U40" s="342"/>
      <c r="V40" s="342"/>
      <c r="W40" s="342"/>
      <c r="X40" s="342"/>
      <c r="Y40" s="342"/>
    </row>
    <row r="41" spans="1:25" s="116" customFormat="1" hidden="1" x14ac:dyDescent="0.35">
      <c r="A41" s="374">
        <v>328</v>
      </c>
      <c r="B41" s="333"/>
      <c r="C41" s="334"/>
      <c r="D41" s="606"/>
      <c r="E41" s="607"/>
      <c r="F41" s="608"/>
      <c r="G41" s="335"/>
      <c r="H41" s="336"/>
      <c r="I41" s="337">
        <v>0</v>
      </c>
      <c r="J41" s="338">
        <v>0</v>
      </c>
      <c r="K41" s="337">
        <f t="shared" si="4"/>
        <v>0</v>
      </c>
      <c r="L41" s="339"/>
      <c r="M41" s="366"/>
      <c r="N41" s="340"/>
      <c r="O41" s="341"/>
      <c r="P41" s="180">
        <f t="shared" si="2"/>
        <v>0</v>
      </c>
      <c r="Q41" s="181">
        <v>0</v>
      </c>
      <c r="R41" s="180">
        <f t="shared" si="5"/>
        <v>0</v>
      </c>
      <c r="S41" s="317"/>
      <c r="T41" s="318"/>
      <c r="U41" s="342"/>
      <c r="V41" s="342"/>
      <c r="W41" s="342"/>
      <c r="X41" s="342"/>
      <c r="Y41" s="342"/>
    </row>
    <row r="42" spans="1:25" s="116" customFormat="1" hidden="1" x14ac:dyDescent="0.35">
      <c r="A42" s="374">
        <v>329</v>
      </c>
      <c r="B42" s="333"/>
      <c r="C42" s="334"/>
      <c r="D42" s="606"/>
      <c r="E42" s="607"/>
      <c r="F42" s="608"/>
      <c r="G42" s="335"/>
      <c r="H42" s="336"/>
      <c r="I42" s="337">
        <v>0</v>
      </c>
      <c r="J42" s="338">
        <v>0</v>
      </c>
      <c r="K42" s="337">
        <f t="shared" si="4"/>
        <v>0</v>
      </c>
      <c r="L42" s="339"/>
      <c r="M42" s="366"/>
      <c r="N42" s="340"/>
      <c r="O42" s="341"/>
      <c r="P42" s="180">
        <f t="shared" si="2"/>
        <v>0</v>
      </c>
      <c r="Q42" s="181">
        <v>0</v>
      </c>
      <c r="R42" s="180">
        <f t="shared" si="5"/>
        <v>0</v>
      </c>
      <c r="S42" s="611"/>
      <c r="T42" s="612"/>
      <c r="U42" s="342"/>
      <c r="V42" s="342"/>
      <c r="W42" s="342"/>
      <c r="X42" s="342"/>
      <c r="Y42" s="342"/>
    </row>
    <row r="43" spans="1:25" s="116" customFormat="1" hidden="1" x14ac:dyDescent="0.35">
      <c r="A43" s="374">
        <v>330</v>
      </c>
      <c r="B43" s="333"/>
      <c r="C43" s="334"/>
      <c r="D43" s="606"/>
      <c r="E43" s="607"/>
      <c r="F43" s="608"/>
      <c r="G43" s="335"/>
      <c r="H43" s="336"/>
      <c r="I43" s="337">
        <v>0</v>
      </c>
      <c r="J43" s="338">
        <v>0</v>
      </c>
      <c r="K43" s="337">
        <f t="shared" si="4"/>
        <v>0</v>
      </c>
      <c r="L43" s="339"/>
      <c r="M43" s="366"/>
      <c r="N43" s="340"/>
      <c r="O43" s="341"/>
      <c r="P43" s="180">
        <f t="shared" si="2"/>
        <v>0</v>
      </c>
      <c r="Q43" s="181">
        <v>0</v>
      </c>
      <c r="R43" s="180">
        <f t="shared" si="5"/>
        <v>0</v>
      </c>
      <c r="S43" s="317"/>
      <c r="T43" s="318"/>
      <c r="U43" s="342"/>
      <c r="V43" s="342"/>
      <c r="W43" s="342"/>
      <c r="X43" s="342"/>
      <c r="Y43" s="342"/>
    </row>
    <row r="44" spans="1:25" s="116" customFormat="1" hidden="1" x14ac:dyDescent="0.35">
      <c r="A44" s="374">
        <v>331</v>
      </c>
      <c r="B44" s="333"/>
      <c r="C44" s="334"/>
      <c r="D44" s="606"/>
      <c r="E44" s="607"/>
      <c r="F44" s="608"/>
      <c r="G44" s="335"/>
      <c r="H44" s="336"/>
      <c r="I44" s="337">
        <v>0</v>
      </c>
      <c r="J44" s="338">
        <v>0</v>
      </c>
      <c r="K44" s="337">
        <f t="shared" si="4"/>
        <v>0</v>
      </c>
      <c r="L44" s="339"/>
      <c r="M44" s="366"/>
      <c r="N44" s="340"/>
      <c r="O44" s="341"/>
      <c r="P44" s="180">
        <f t="shared" si="2"/>
        <v>0</v>
      </c>
      <c r="Q44" s="181">
        <v>0</v>
      </c>
      <c r="R44" s="180">
        <f t="shared" si="5"/>
        <v>0</v>
      </c>
      <c r="S44" s="317"/>
      <c r="T44" s="318"/>
      <c r="U44" s="342"/>
      <c r="V44" s="342"/>
      <c r="W44" s="342"/>
      <c r="X44" s="342"/>
      <c r="Y44" s="342"/>
    </row>
    <row r="45" spans="1:25" s="116" customFormat="1" hidden="1" x14ac:dyDescent="0.35">
      <c r="A45" s="374">
        <v>332</v>
      </c>
      <c r="B45" s="333"/>
      <c r="C45" s="334"/>
      <c r="D45" s="606"/>
      <c r="E45" s="607"/>
      <c r="F45" s="608"/>
      <c r="G45" s="335"/>
      <c r="H45" s="336"/>
      <c r="I45" s="337">
        <v>0</v>
      </c>
      <c r="J45" s="338">
        <v>0</v>
      </c>
      <c r="K45" s="337">
        <f t="shared" si="4"/>
        <v>0</v>
      </c>
      <c r="L45" s="339"/>
      <c r="M45" s="366"/>
      <c r="N45" s="340"/>
      <c r="O45" s="341"/>
      <c r="P45" s="180">
        <f t="shared" si="2"/>
        <v>0</v>
      </c>
      <c r="Q45" s="181">
        <v>0</v>
      </c>
      <c r="R45" s="180">
        <f t="shared" si="5"/>
        <v>0</v>
      </c>
      <c r="S45" s="317"/>
      <c r="T45" s="318"/>
      <c r="U45" s="342"/>
      <c r="V45" s="342"/>
      <c r="W45" s="342"/>
      <c r="X45" s="342"/>
      <c r="Y45" s="342"/>
    </row>
    <row r="46" spans="1:25" s="116" customFormat="1" hidden="1" x14ac:dyDescent="0.35">
      <c r="A46" s="374">
        <v>333</v>
      </c>
      <c r="B46" s="333"/>
      <c r="C46" s="334"/>
      <c r="D46" s="606"/>
      <c r="E46" s="607"/>
      <c r="F46" s="608"/>
      <c r="G46" s="335"/>
      <c r="H46" s="336"/>
      <c r="I46" s="337">
        <v>0</v>
      </c>
      <c r="J46" s="338">
        <v>0</v>
      </c>
      <c r="K46" s="337">
        <f t="shared" si="4"/>
        <v>0</v>
      </c>
      <c r="L46" s="339"/>
      <c r="M46" s="366"/>
      <c r="N46" s="340"/>
      <c r="O46" s="341"/>
      <c r="P46" s="180">
        <f t="shared" si="2"/>
        <v>0</v>
      </c>
      <c r="Q46" s="181">
        <v>0</v>
      </c>
      <c r="R46" s="180">
        <f t="shared" si="5"/>
        <v>0</v>
      </c>
      <c r="S46" s="611"/>
      <c r="T46" s="612"/>
      <c r="U46" s="342"/>
      <c r="V46" s="342"/>
      <c r="W46" s="342"/>
      <c r="X46" s="342"/>
      <c r="Y46" s="342"/>
    </row>
    <row r="47" spans="1:25" s="116" customFormat="1" hidden="1" x14ac:dyDescent="0.35">
      <c r="A47" s="374">
        <v>334</v>
      </c>
      <c r="B47" s="333"/>
      <c r="C47" s="334"/>
      <c r="D47" s="606"/>
      <c r="E47" s="607"/>
      <c r="F47" s="608"/>
      <c r="G47" s="335"/>
      <c r="H47" s="336"/>
      <c r="I47" s="337">
        <v>0</v>
      </c>
      <c r="J47" s="338">
        <v>0</v>
      </c>
      <c r="K47" s="337">
        <f t="shared" si="4"/>
        <v>0</v>
      </c>
      <c r="L47" s="339"/>
      <c r="M47" s="366"/>
      <c r="N47" s="340"/>
      <c r="O47" s="341"/>
      <c r="P47" s="180">
        <f t="shared" si="2"/>
        <v>0</v>
      </c>
      <c r="Q47" s="181">
        <v>0</v>
      </c>
      <c r="R47" s="180">
        <f t="shared" si="5"/>
        <v>0</v>
      </c>
      <c r="S47" s="317"/>
      <c r="T47" s="318"/>
      <c r="U47" s="342"/>
      <c r="V47" s="342"/>
      <c r="W47" s="342"/>
      <c r="X47" s="342"/>
      <c r="Y47" s="342"/>
    </row>
    <row r="48" spans="1:25" s="116" customFormat="1" hidden="1" x14ac:dyDescent="0.35">
      <c r="A48" s="374">
        <v>335</v>
      </c>
      <c r="B48" s="333"/>
      <c r="C48" s="334"/>
      <c r="D48" s="606"/>
      <c r="E48" s="607"/>
      <c r="F48" s="608"/>
      <c r="G48" s="335"/>
      <c r="H48" s="336"/>
      <c r="I48" s="337">
        <v>0</v>
      </c>
      <c r="J48" s="338">
        <v>0</v>
      </c>
      <c r="K48" s="337">
        <f t="shared" si="4"/>
        <v>0</v>
      </c>
      <c r="L48" s="339"/>
      <c r="M48" s="366"/>
      <c r="N48" s="340"/>
      <c r="O48" s="341"/>
      <c r="P48" s="180">
        <f t="shared" si="2"/>
        <v>0</v>
      </c>
      <c r="Q48" s="181">
        <v>0</v>
      </c>
      <c r="R48" s="180">
        <f t="shared" si="5"/>
        <v>0</v>
      </c>
      <c r="S48" s="317"/>
      <c r="T48" s="318"/>
      <c r="U48" s="342"/>
      <c r="V48" s="342"/>
      <c r="W48" s="342"/>
      <c r="X48" s="342"/>
      <c r="Y48" s="342"/>
    </row>
    <row r="49" spans="1:25" s="116" customFormat="1" hidden="1" x14ac:dyDescent="0.35">
      <c r="A49" s="374">
        <v>336</v>
      </c>
      <c r="B49" s="333"/>
      <c r="C49" s="334"/>
      <c r="D49" s="606"/>
      <c r="E49" s="607"/>
      <c r="F49" s="608"/>
      <c r="G49" s="335"/>
      <c r="H49" s="336"/>
      <c r="I49" s="337">
        <v>0</v>
      </c>
      <c r="J49" s="338">
        <v>0</v>
      </c>
      <c r="K49" s="337">
        <f t="shared" si="4"/>
        <v>0</v>
      </c>
      <c r="L49" s="339"/>
      <c r="M49" s="366"/>
      <c r="N49" s="340"/>
      <c r="O49" s="341"/>
      <c r="P49" s="180">
        <f t="shared" si="2"/>
        <v>0</v>
      </c>
      <c r="Q49" s="181">
        <v>0</v>
      </c>
      <c r="R49" s="180">
        <f t="shared" si="5"/>
        <v>0</v>
      </c>
      <c r="S49" s="317"/>
      <c r="T49" s="318"/>
      <c r="U49" s="342"/>
      <c r="V49" s="342"/>
      <c r="W49" s="342"/>
      <c r="X49" s="342"/>
      <c r="Y49" s="342"/>
    </row>
    <row r="50" spans="1:25" s="116" customFormat="1" hidden="1" x14ac:dyDescent="0.35">
      <c r="A50" s="374">
        <v>337</v>
      </c>
      <c r="B50" s="333"/>
      <c r="C50" s="334"/>
      <c r="D50" s="606"/>
      <c r="E50" s="607"/>
      <c r="F50" s="608"/>
      <c r="G50" s="335"/>
      <c r="H50" s="336"/>
      <c r="I50" s="337">
        <v>0</v>
      </c>
      <c r="J50" s="338">
        <v>0</v>
      </c>
      <c r="K50" s="337">
        <f t="shared" si="4"/>
        <v>0</v>
      </c>
      <c r="L50" s="339"/>
      <c r="M50" s="366"/>
      <c r="N50" s="340"/>
      <c r="O50" s="341"/>
      <c r="P50" s="180">
        <f t="shared" si="2"/>
        <v>0</v>
      </c>
      <c r="Q50" s="181">
        <v>0</v>
      </c>
      <c r="R50" s="180">
        <f t="shared" si="5"/>
        <v>0</v>
      </c>
      <c r="S50" s="611"/>
      <c r="T50" s="612"/>
      <c r="U50" s="342"/>
      <c r="V50" s="342"/>
      <c r="W50" s="342"/>
      <c r="X50" s="342"/>
      <c r="Y50" s="342"/>
    </row>
    <row r="51" spans="1:25" s="116" customFormat="1" hidden="1" x14ac:dyDescent="0.35">
      <c r="A51" s="374">
        <v>338</v>
      </c>
      <c r="B51" s="333"/>
      <c r="C51" s="334"/>
      <c r="D51" s="606"/>
      <c r="E51" s="607"/>
      <c r="F51" s="608"/>
      <c r="G51" s="335"/>
      <c r="H51" s="336"/>
      <c r="I51" s="337">
        <v>0</v>
      </c>
      <c r="J51" s="338">
        <v>0</v>
      </c>
      <c r="K51" s="337">
        <f t="shared" si="4"/>
        <v>0</v>
      </c>
      <c r="L51" s="339"/>
      <c r="M51" s="366"/>
      <c r="N51" s="340"/>
      <c r="O51" s="341"/>
      <c r="P51" s="180">
        <f t="shared" si="2"/>
        <v>0</v>
      </c>
      <c r="Q51" s="181">
        <v>0</v>
      </c>
      <c r="R51" s="180">
        <f t="shared" si="5"/>
        <v>0</v>
      </c>
      <c r="S51" s="317"/>
      <c r="T51" s="318"/>
      <c r="U51" s="342"/>
      <c r="V51" s="342"/>
      <c r="W51" s="342"/>
      <c r="X51" s="342"/>
      <c r="Y51" s="342"/>
    </row>
    <row r="52" spans="1:25" s="116" customFormat="1" hidden="1" x14ac:dyDescent="0.35">
      <c r="A52" s="374">
        <v>339</v>
      </c>
      <c r="B52" s="333"/>
      <c r="C52" s="334"/>
      <c r="D52" s="606"/>
      <c r="E52" s="607"/>
      <c r="F52" s="608"/>
      <c r="G52" s="335"/>
      <c r="H52" s="336"/>
      <c r="I52" s="337">
        <v>0</v>
      </c>
      <c r="J52" s="338">
        <v>0</v>
      </c>
      <c r="K52" s="337">
        <f t="shared" si="4"/>
        <v>0</v>
      </c>
      <c r="L52" s="339"/>
      <c r="M52" s="366"/>
      <c r="N52" s="340"/>
      <c r="O52" s="341"/>
      <c r="P52" s="180">
        <f t="shared" si="2"/>
        <v>0</v>
      </c>
      <c r="Q52" s="181">
        <v>0</v>
      </c>
      <c r="R52" s="180">
        <f t="shared" si="5"/>
        <v>0</v>
      </c>
      <c r="S52" s="317"/>
      <c r="T52" s="318"/>
      <c r="U52" s="342"/>
      <c r="V52" s="342"/>
      <c r="W52" s="342"/>
      <c r="X52" s="342"/>
      <c r="Y52" s="342"/>
    </row>
    <row r="53" spans="1:25" s="116" customFormat="1" hidden="1" x14ac:dyDescent="0.35">
      <c r="A53" s="374">
        <v>340</v>
      </c>
      <c r="B53" s="333"/>
      <c r="C53" s="334"/>
      <c r="D53" s="606"/>
      <c r="E53" s="607"/>
      <c r="F53" s="608"/>
      <c r="G53" s="335"/>
      <c r="H53" s="336"/>
      <c r="I53" s="337">
        <v>0</v>
      </c>
      <c r="J53" s="338">
        <v>0</v>
      </c>
      <c r="K53" s="337">
        <f t="shared" si="4"/>
        <v>0</v>
      </c>
      <c r="L53" s="339"/>
      <c r="M53" s="366"/>
      <c r="N53" s="340"/>
      <c r="O53" s="341"/>
      <c r="P53" s="180">
        <f t="shared" si="2"/>
        <v>0</v>
      </c>
      <c r="Q53" s="181">
        <v>0</v>
      </c>
      <c r="R53" s="180">
        <f t="shared" si="5"/>
        <v>0</v>
      </c>
      <c r="S53" s="317"/>
      <c r="T53" s="318"/>
      <c r="U53" s="342"/>
      <c r="V53" s="342"/>
      <c r="W53" s="342"/>
      <c r="X53" s="342"/>
      <c r="Y53" s="342"/>
    </row>
    <row r="54" spans="1:25" s="116" customFormat="1" hidden="1" x14ac:dyDescent="0.35">
      <c r="A54" s="374">
        <v>341</v>
      </c>
      <c r="B54" s="333"/>
      <c r="C54" s="334"/>
      <c r="D54" s="606"/>
      <c r="E54" s="607"/>
      <c r="F54" s="608"/>
      <c r="G54" s="335"/>
      <c r="H54" s="336"/>
      <c r="I54" s="337">
        <v>0</v>
      </c>
      <c r="J54" s="338">
        <v>0</v>
      </c>
      <c r="K54" s="337">
        <f t="shared" si="4"/>
        <v>0</v>
      </c>
      <c r="L54" s="339"/>
      <c r="M54" s="366"/>
      <c r="N54" s="340"/>
      <c r="O54" s="341"/>
      <c r="P54" s="180">
        <f t="shared" si="2"/>
        <v>0</v>
      </c>
      <c r="Q54" s="181">
        <v>0</v>
      </c>
      <c r="R54" s="180">
        <f t="shared" si="5"/>
        <v>0</v>
      </c>
      <c r="S54" s="611"/>
      <c r="T54" s="612"/>
      <c r="U54" s="342"/>
      <c r="V54" s="342"/>
      <c r="W54" s="342"/>
      <c r="X54" s="342"/>
      <c r="Y54" s="342"/>
    </row>
    <row r="55" spans="1:25" s="116" customFormat="1" hidden="1" x14ac:dyDescent="0.35">
      <c r="A55" s="374">
        <v>342</v>
      </c>
      <c r="B55" s="333"/>
      <c r="C55" s="334"/>
      <c r="D55" s="606"/>
      <c r="E55" s="607"/>
      <c r="F55" s="608"/>
      <c r="G55" s="335"/>
      <c r="H55" s="336"/>
      <c r="I55" s="337">
        <v>0</v>
      </c>
      <c r="J55" s="338">
        <v>0</v>
      </c>
      <c r="K55" s="337">
        <f t="shared" si="4"/>
        <v>0</v>
      </c>
      <c r="L55" s="339"/>
      <c r="M55" s="366"/>
      <c r="N55" s="340"/>
      <c r="O55" s="341"/>
      <c r="P55" s="180">
        <f t="shared" si="2"/>
        <v>0</v>
      </c>
      <c r="Q55" s="181">
        <v>0</v>
      </c>
      <c r="R55" s="180">
        <f t="shared" si="5"/>
        <v>0</v>
      </c>
      <c r="S55" s="317"/>
      <c r="T55" s="318"/>
      <c r="U55" s="342"/>
      <c r="V55" s="342"/>
      <c r="W55" s="342"/>
      <c r="X55" s="342"/>
      <c r="Y55" s="342"/>
    </row>
    <row r="56" spans="1:25" s="116" customFormat="1" hidden="1" x14ac:dyDescent="0.35">
      <c r="A56" s="374">
        <v>343</v>
      </c>
      <c r="B56" s="333"/>
      <c r="C56" s="334"/>
      <c r="D56" s="606"/>
      <c r="E56" s="607"/>
      <c r="F56" s="608"/>
      <c r="G56" s="335"/>
      <c r="H56" s="336"/>
      <c r="I56" s="337">
        <v>0</v>
      </c>
      <c r="J56" s="338">
        <v>0</v>
      </c>
      <c r="K56" s="337">
        <f t="shared" si="4"/>
        <v>0</v>
      </c>
      <c r="L56" s="339"/>
      <c r="M56" s="366"/>
      <c r="N56" s="340"/>
      <c r="O56" s="341"/>
      <c r="P56" s="180">
        <f t="shared" si="2"/>
        <v>0</v>
      </c>
      <c r="Q56" s="181">
        <v>0</v>
      </c>
      <c r="R56" s="180">
        <f t="shared" si="5"/>
        <v>0</v>
      </c>
      <c r="S56" s="317"/>
      <c r="T56" s="318"/>
      <c r="U56" s="342"/>
      <c r="V56" s="342"/>
      <c r="W56" s="342"/>
      <c r="X56" s="342"/>
      <c r="Y56" s="342"/>
    </row>
    <row r="57" spans="1:25" s="116" customFormat="1" hidden="1" x14ac:dyDescent="0.35">
      <c r="A57" s="374">
        <v>344</v>
      </c>
      <c r="B57" s="333"/>
      <c r="C57" s="334"/>
      <c r="D57" s="606"/>
      <c r="E57" s="607"/>
      <c r="F57" s="608"/>
      <c r="G57" s="335"/>
      <c r="H57" s="336"/>
      <c r="I57" s="337">
        <v>0</v>
      </c>
      <c r="J57" s="338">
        <v>0</v>
      </c>
      <c r="K57" s="337">
        <f t="shared" si="4"/>
        <v>0</v>
      </c>
      <c r="L57" s="339"/>
      <c r="M57" s="366"/>
      <c r="N57" s="340"/>
      <c r="O57" s="341"/>
      <c r="P57" s="180">
        <f t="shared" si="2"/>
        <v>0</v>
      </c>
      <c r="Q57" s="181">
        <v>0</v>
      </c>
      <c r="R57" s="180">
        <f t="shared" si="5"/>
        <v>0</v>
      </c>
      <c r="S57" s="317"/>
      <c r="T57" s="318"/>
      <c r="U57" s="342"/>
      <c r="V57" s="342"/>
      <c r="W57" s="342"/>
      <c r="X57" s="342"/>
      <c r="Y57" s="342"/>
    </row>
    <row r="58" spans="1:25" s="116" customFormat="1" hidden="1" x14ac:dyDescent="0.35">
      <c r="A58" s="374">
        <v>345</v>
      </c>
      <c r="B58" s="333"/>
      <c r="C58" s="334"/>
      <c r="D58" s="606"/>
      <c r="E58" s="607"/>
      <c r="F58" s="608"/>
      <c r="G58" s="335"/>
      <c r="H58" s="336"/>
      <c r="I58" s="337">
        <v>0</v>
      </c>
      <c r="J58" s="338">
        <v>0</v>
      </c>
      <c r="K58" s="337">
        <f t="shared" si="4"/>
        <v>0</v>
      </c>
      <c r="L58" s="339"/>
      <c r="M58" s="366"/>
      <c r="N58" s="340"/>
      <c r="O58" s="341"/>
      <c r="P58" s="180">
        <f t="shared" si="2"/>
        <v>0</v>
      </c>
      <c r="Q58" s="181">
        <v>0</v>
      </c>
      <c r="R58" s="180">
        <f t="shared" si="5"/>
        <v>0</v>
      </c>
      <c r="S58" s="611"/>
      <c r="T58" s="612"/>
      <c r="U58" s="342"/>
      <c r="V58" s="342"/>
      <c r="W58" s="342"/>
      <c r="X58" s="342"/>
      <c r="Y58" s="342"/>
    </row>
    <row r="59" spans="1:25" s="116" customFormat="1" hidden="1" x14ac:dyDescent="0.35">
      <c r="A59" s="374">
        <v>346</v>
      </c>
      <c r="B59" s="333"/>
      <c r="C59" s="334"/>
      <c r="D59" s="606"/>
      <c r="E59" s="607"/>
      <c r="F59" s="608"/>
      <c r="G59" s="335"/>
      <c r="H59" s="336"/>
      <c r="I59" s="337">
        <v>0</v>
      </c>
      <c r="J59" s="338">
        <v>0</v>
      </c>
      <c r="K59" s="337">
        <f t="shared" si="4"/>
        <v>0</v>
      </c>
      <c r="L59" s="339"/>
      <c r="M59" s="366"/>
      <c r="N59" s="340"/>
      <c r="O59" s="341"/>
      <c r="P59" s="180">
        <f t="shared" si="2"/>
        <v>0</v>
      </c>
      <c r="Q59" s="181">
        <v>0</v>
      </c>
      <c r="R59" s="180">
        <f t="shared" si="5"/>
        <v>0</v>
      </c>
      <c r="S59" s="317"/>
      <c r="T59" s="318"/>
      <c r="U59" s="342"/>
      <c r="V59" s="342"/>
      <c r="W59" s="342"/>
      <c r="X59" s="342"/>
      <c r="Y59" s="342"/>
    </row>
    <row r="60" spans="1:25" s="116" customFormat="1" hidden="1" x14ac:dyDescent="0.35">
      <c r="A60" s="374">
        <v>347</v>
      </c>
      <c r="B60" s="333"/>
      <c r="C60" s="334"/>
      <c r="D60" s="606"/>
      <c r="E60" s="607"/>
      <c r="F60" s="608"/>
      <c r="G60" s="335"/>
      <c r="H60" s="336"/>
      <c r="I60" s="337">
        <v>0</v>
      </c>
      <c r="J60" s="338">
        <v>0</v>
      </c>
      <c r="K60" s="337">
        <f t="shared" si="4"/>
        <v>0</v>
      </c>
      <c r="L60" s="339"/>
      <c r="M60" s="366"/>
      <c r="N60" s="340"/>
      <c r="O60" s="341"/>
      <c r="P60" s="180">
        <f t="shared" si="2"/>
        <v>0</v>
      </c>
      <c r="Q60" s="181">
        <v>0</v>
      </c>
      <c r="R60" s="180">
        <f t="shared" si="5"/>
        <v>0</v>
      </c>
      <c r="S60" s="317"/>
      <c r="T60" s="318"/>
      <c r="U60" s="342"/>
      <c r="V60" s="342"/>
      <c r="W60" s="342"/>
      <c r="X60" s="342"/>
      <c r="Y60" s="342"/>
    </row>
    <row r="61" spans="1:25" s="116" customFormat="1" hidden="1" x14ac:dyDescent="0.35">
      <c r="A61" s="374">
        <v>348</v>
      </c>
      <c r="B61" s="333"/>
      <c r="C61" s="334"/>
      <c r="D61" s="606"/>
      <c r="E61" s="607"/>
      <c r="F61" s="608"/>
      <c r="G61" s="335"/>
      <c r="H61" s="336"/>
      <c r="I61" s="337">
        <v>0</v>
      </c>
      <c r="J61" s="338">
        <v>0</v>
      </c>
      <c r="K61" s="337">
        <f t="shared" si="4"/>
        <v>0</v>
      </c>
      <c r="L61" s="339"/>
      <c r="M61" s="366"/>
      <c r="N61" s="340"/>
      <c r="O61" s="341"/>
      <c r="P61" s="180">
        <f t="shared" si="2"/>
        <v>0</v>
      </c>
      <c r="Q61" s="181">
        <v>0</v>
      </c>
      <c r="R61" s="180">
        <f t="shared" si="5"/>
        <v>0</v>
      </c>
      <c r="S61" s="317"/>
      <c r="T61" s="318"/>
      <c r="U61" s="342"/>
      <c r="V61" s="342"/>
      <c r="W61" s="342"/>
      <c r="X61" s="342"/>
      <c r="Y61" s="342"/>
    </row>
    <row r="62" spans="1:25" s="116" customFormat="1" hidden="1" x14ac:dyDescent="0.35">
      <c r="A62" s="374">
        <v>349</v>
      </c>
      <c r="B62" s="333"/>
      <c r="C62" s="334"/>
      <c r="D62" s="606"/>
      <c r="E62" s="607"/>
      <c r="F62" s="608"/>
      <c r="G62" s="335"/>
      <c r="H62" s="336"/>
      <c r="I62" s="337">
        <v>0</v>
      </c>
      <c r="J62" s="338">
        <v>0</v>
      </c>
      <c r="K62" s="337">
        <f t="shared" si="4"/>
        <v>0</v>
      </c>
      <c r="L62" s="339"/>
      <c r="M62" s="366"/>
      <c r="N62" s="340"/>
      <c r="O62" s="341"/>
      <c r="P62" s="180">
        <f t="shared" si="2"/>
        <v>0</v>
      </c>
      <c r="Q62" s="181">
        <v>0</v>
      </c>
      <c r="R62" s="180">
        <f t="shared" si="5"/>
        <v>0</v>
      </c>
      <c r="S62" s="611"/>
      <c r="T62" s="612"/>
      <c r="U62" s="342"/>
      <c r="V62" s="342"/>
      <c r="W62" s="342"/>
      <c r="X62" s="342"/>
      <c r="Y62" s="342"/>
    </row>
    <row r="63" spans="1:25" s="116" customFormat="1" hidden="1" x14ac:dyDescent="0.35">
      <c r="A63" s="374">
        <v>350</v>
      </c>
      <c r="B63" s="333"/>
      <c r="C63" s="334"/>
      <c r="D63" s="606"/>
      <c r="E63" s="607"/>
      <c r="F63" s="608"/>
      <c r="G63" s="335"/>
      <c r="H63" s="336"/>
      <c r="I63" s="337">
        <v>0</v>
      </c>
      <c r="J63" s="338">
        <v>0</v>
      </c>
      <c r="K63" s="337">
        <f t="shared" si="4"/>
        <v>0</v>
      </c>
      <c r="L63" s="339"/>
      <c r="M63" s="366"/>
      <c r="N63" s="340"/>
      <c r="O63" s="341"/>
      <c r="P63" s="180">
        <f t="shared" si="2"/>
        <v>0</v>
      </c>
      <c r="Q63" s="181">
        <v>0</v>
      </c>
      <c r="R63" s="180">
        <f t="shared" si="5"/>
        <v>0</v>
      </c>
      <c r="S63" s="317"/>
      <c r="T63" s="318"/>
      <c r="U63" s="342"/>
      <c r="V63" s="342"/>
      <c r="W63" s="342"/>
      <c r="X63" s="342"/>
      <c r="Y63" s="342"/>
    </row>
    <row r="64" spans="1:25" s="116" customFormat="1" hidden="1" x14ac:dyDescent="0.35">
      <c r="A64" s="374">
        <v>351</v>
      </c>
      <c r="B64" s="333"/>
      <c r="C64" s="334"/>
      <c r="D64" s="606"/>
      <c r="E64" s="607"/>
      <c r="F64" s="608"/>
      <c r="G64" s="335"/>
      <c r="H64" s="336"/>
      <c r="I64" s="337">
        <v>0</v>
      </c>
      <c r="J64" s="338">
        <v>0</v>
      </c>
      <c r="K64" s="337">
        <f t="shared" si="4"/>
        <v>0</v>
      </c>
      <c r="L64" s="339"/>
      <c r="M64" s="366"/>
      <c r="N64" s="340"/>
      <c r="O64" s="341"/>
      <c r="P64" s="180">
        <f t="shared" si="2"/>
        <v>0</v>
      </c>
      <c r="Q64" s="181">
        <v>0</v>
      </c>
      <c r="R64" s="180">
        <f t="shared" si="5"/>
        <v>0</v>
      </c>
      <c r="S64" s="317"/>
      <c r="T64" s="318"/>
      <c r="U64" s="342"/>
      <c r="V64" s="342"/>
      <c r="W64" s="342"/>
      <c r="X64" s="342"/>
      <c r="Y64" s="342"/>
    </row>
    <row r="65" spans="1:25" s="116" customFormat="1" hidden="1" x14ac:dyDescent="0.35">
      <c r="A65" s="374">
        <v>352</v>
      </c>
      <c r="B65" s="333"/>
      <c r="C65" s="334"/>
      <c r="D65" s="606"/>
      <c r="E65" s="607"/>
      <c r="F65" s="608"/>
      <c r="G65" s="335"/>
      <c r="H65" s="336"/>
      <c r="I65" s="337">
        <v>0</v>
      </c>
      <c r="J65" s="338">
        <v>0</v>
      </c>
      <c r="K65" s="337">
        <f t="shared" si="4"/>
        <v>0</v>
      </c>
      <c r="L65" s="339"/>
      <c r="M65" s="366"/>
      <c r="N65" s="340"/>
      <c r="O65" s="341"/>
      <c r="P65" s="180">
        <f t="shared" si="2"/>
        <v>0</v>
      </c>
      <c r="Q65" s="181">
        <v>0</v>
      </c>
      <c r="R65" s="180">
        <f t="shared" si="5"/>
        <v>0</v>
      </c>
      <c r="S65" s="317"/>
      <c r="T65" s="318"/>
      <c r="U65" s="342"/>
      <c r="V65" s="342"/>
      <c r="W65" s="342"/>
      <c r="X65" s="342"/>
      <c r="Y65" s="342"/>
    </row>
    <row r="66" spans="1:25" s="116" customFormat="1" hidden="1" x14ac:dyDescent="0.35">
      <c r="A66" s="374">
        <v>353</v>
      </c>
      <c r="B66" s="333"/>
      <c r="C66" s="334"/>
      <c r="D66" s="606"/>
      <c r="E66" s="607"/>
      <c r="F66" s="608"/>
      <c r="G66" s="335"/>
      <c r="H66" s="336"/>
      <c r="I66" s="337">
        <v>0</v>
      </c>
      <c r="J66" s="338">
        <v>0</v>
      </c>
      <c r="K66" s="337">
        <f t="shared" si="4"/>
        <v>0</v>
      </c>
      <c r="L66" s="339"/>
      <c r="M66" s="366"/>
      <c r="N66" s="340"/>
      <c r="O66" s="341"/>
      <c r="P66" s="180">
        <f t="shared" si="2"/>
        <v>0</v>
      </c>
      <c r="Q66" s="181">
        <v>0</v>
      </c>
      <c r="R66" s="180">
        <f t="shared" si="5"/>
        <v>0</v>
      </c>
      <c r="S66" s="611"/>
      <c r="T66" s="612"/>
      <c r="U66" s="342"/>
      <c r="V66" s="342"/>
      <c r="W66" s="342"/>
      <c r="X66" s="342"/>
      <c r="Y66" s="342"/>
    </row>
    <row r="67" spans="1:25" s="116" customFormat="1" hidden="1" x14ac:dyDescent="0.35">
      <c r="A67" s="374">
        <v>354</v>
      </c>
      <c r="B67" s="333"/>
      <c r="C67" s="334"/>
      <c r="D67" s="606"/>
      <c r="E67" s="607"/>
      <c r="F67" s="608"/>
      <c r="G67" s="335"/>
      <c r="H67" s="336"/>
      <c r="I67" s="337">
        <v>0</v>
      </c>
      <c r="J67" s="338">
        <v>0</v>
      </c>
      <c r="K67" s="337">
        <f t="shared" si="4"/>
        <v>0</v>
      </c>
      <c r="L67" s="339"/>
      <c r="M67" s="366"/>
      <c r="N67" s="340"/>
      <c r="O67" s="341"/>
      <c r="P67" s="180">
        <f t="shared" si="2"/>
        <v>0</v>
      </c>
      <c r="Q67" s="181">
        <v>0</v>
      </c>
      <c r="R67" s="180">
        <f t="shared" si="5"/>
        <v>0</v>
      </c>
      <c r="S67" s="317"/>
      <c r="T67" s="318"/>
      <c r="U67" s="342"/>
      <c r="V67" s="342"/>
      <c r="W67" s="342"/>
      <c r="X67" s="342"/>
      <c r="Y67" s="342"/>
    </row>
    <row r="68" spans="1:25" s="116" customFormat="1" hidden="1" x14ac:dyDescent="0.35">
      <c r="A68" s="374">
        <v>355</v>
      </c>
      <c r="B68" s="333"/>
      <c r="C68" s="334"/>
      <c r="D68" s="606"/>
      <c r="E68" s="607"/>
      <c r="F68" s="608"/>
      <c r="G68" s="335"/>
      <c r="H68" s="336"/>
      <c r="I68" s="337">
        <v>0</v>
      </c>
      <c r="J68" s="338">
        <v>0</v>
      </c>
      <c r="K68" s="337">
        <f t="shared" si="4"/>
        <v>0</v>
      </c>
      <c r="L68" s="339"/>
      <c r="M68" s="366"/>
      <c r="N68" s="340"/>
      <c r="O68" s="341"/>
      <c r="P68" s="180">
        <f t="shared" si="2"/>
        <v>0</v>
      </c>
      <c r="Q68" s="181">
        <v>0</v>
      </c>
      <c r="R68" s="180">
        <f t="shared" si="5"/>
        <v>0</v>
      </c>
      <c r="S68" s="317"/>
      <c r="T68" s="318"/>
      <c r="U68" s="342"/>
      <c r="V68" s="342"/>
      <c r="W68" s="342"/>
      <c r="X68" s="342"/>
      <c r="Y68" s="342"/>
    </row>
    <row r="69" spans="1:25" s="116" customFormat="1" hidden="1" x14ac:dyDescent="0.35">
      <c r="A69" s="374">
        <v>356</v>
      </c>
      <c r="B69" s="333"/>
      <c r="C69" s="334"/>
      <c r="D69" s="606"/>
      <c r="E69" s="607"/>
      <c r="F69" s="608"/>
      <c r="G69" s="335"/>
      <c r="H69" s="336"/>
      <c r="I69" s="337">
        <v>0</v>
      </c>
      <c r="J69" s="338">
        <v>0</v>
      </c>
      <c r="K69" s="337">
        <f t="shared" si="4"/>
        <v>0</v>
      </c>
      <c r="L69" s="339"/>
      <c r="M69" s="366"/>
      <c r="N69" s="340"/>
      <c r="O69" s="341"/>
      <c r="P69" s="180">
        <f t="shared" si="2"/>
        <v>0</v>
      </c>
      <c r="Q69" s="181">
        <v>0</v>
      </c>
      <c r="R69" s="180">
        <f t="shared" si="5"/>
        <v>0</v>
      </c>
      <c r="S69" s="317"/>
      <c r="T69" s="318"/>
      <c r="U69" s="342"/>
      <c r="V69" s="342"/>
      <c r="W69" s="342"/>
      <c r="X69" s="342"/>
      <c r="Y69" s="342"/>
    </row>
    <row r="70" spans="1:25" s="116" customFormat="1" hidden="1" x14ac:dyDescent="0.35">
      <c r="A70" s="374">
        <v>357</v>
      </c>
      <c r="B70" s="333"/>
      <c r="C70" s="334"/>
      <c r="D70" s="606"/>
      <c r="E70" s="607"/>
      <c r="F70" s="608"/>
      <c r="G70" s="335"/>
      <c r="H70" s="336"/>
      <c r="I70" s="337">
        <v>0</v>
      </c>
      <c r="J70" s="338">
        <v>0</v>
      </c>
      <c r="K70" s="337">
        <f t="shared" si="4"/>
        <v>0</v>
      </c>
      <c r="L70" s="339"/>
      <c r="M70" s="366"/>
      <c r="N70" s="340"/>
      <c r="O70" s="341"/>
      <c r="P70" s="180">
        <f t="shared" si="2"/>
        <v>0</v>
      </c>
      <c r="Q70" s="181">
        <v>0</v>
      </c>
      <c r="R70" s="180">
        <f t="shared" si="5"/>
        <v>0</v>
      </c>
      <c r="S70" s="611"/>
      <c r="T70" s="612"/>
      <c r="U70" s="342"/>
      <c r="V70" s="342"/>
      <c r="W70" s="342"/>
      <c r="X70" s="342"/>
      <c r="Y70" s="342"/>
    </row>
    <row r="71" spans="1:25" s="116" customFormat="1" hidden="1" x14ac:dyDescent="0.35">
      <c r="A71" s="374">
        <v>358</v>
      </c>
      <c r="B71" s="333"/>
      <c r="C71" s="334"/>
      <c r="D71" s="606"/>
      <c r="E71" s="607"/>
      <c r="F71" s="608"/>
      <c r="G71" s="335"/>
      <c r="H71" s="336"/>
      <c r="I71" s="337">
        <v>0</v>
      </c>
      <c r="J71" s="338">
        <v>0</v>
      </c>
      <c r="K71" s="337">
        <f t="shared" si="4"/>
        <v>0</v>
      </c>
      <c r="L71" s="339"/>
      <c r="M71" s="366"/>
      <c r="N71" s="340"/>
      <c r="O71" s="341"/>
      <c r="P71" s="180">
        <f t="shared" si="2"/>
        <v>0</v>
      </c>
      <c r="Q71" s="181">
        <v>0</v>
      </c>
      <c r="R71" s="180">
        <f t="shared" si="5"/>
        <v>0</v>
      </c>
      <c r="S71" s="317"/>
      <c r="T71" s="318"/>
      <c r="U71" s="342"/>
      <c r="V71" s="342"/>
      <c r="W71" s="342"/>
      <c r="X71" s="342"/>
      <c r="Y71" s="342"/>
    </row>
    <row r="72" spans="1:25" s="116" customFormat="1" hidden="1" x14ac:dyDescent="0.35">
      <c r="A72" s="374">
        <v>359</v>
      </c>
      <c r="B72" s="333"/>
      <c r="C72" s="334"/>
      <c r="D72" s="606"/>
      <c r="E72" s="607"/>
      <c r="F72" s="608"/>
      <c r="G72" s="335"/>
      <c r="H72" s="336"/>
      <c r="I72" s="337">
        <v>0</v>
      </c>
      <c r="J72" s="338">
        <v>0</v>
      </c>
      <c r="K72" s="337">
        <f t="shared" si="4"/>
        <v>0</v>
      </c>
      <c r="L72" s="339"/>
      <c r="M72" s="366"/>
      <c r="N72" s="340"/>
      <c r="O72" s="341"/>
      <c r="P72" s="180">
        <f t="shared" si="2"/>
        <v>0</v>
      </c>
      <c r="Q72" s="181">
        <v>0</v>
      </c>
      <c r="R72" s="180">
        <f t="shared" si="5"/>
        <v>0</v>
      </c>
      <c r="S72" s="317"/>
      <c r="T72" s="318"/>
      <c r="U72" s="342"/>
      <c r="V72" s="342"/>
      <c r="W72" s="342"/>
      <c r="X72" s="342"/>
      <c r="Y72" s="342"/>
    </row>
    <row r="73" spans="1:25" s="116" customFormat="1" hidden="1" x14ac:dyDescent="0.35">
      <c r="A73" s="374">
        <v>360</v>
      </c>
      <c r="B73" s="333"/>
      <c r="C73" s="334"/>
      <c r="D73" s="606"/>
      <c r="E73" s="607"/>
      <c r="F73" s="608"/>
      <c r="G73" s="335"/>
      <c r="H73" s="336"/>
      <c r="I73" s="337">
        <v>0</v>
      </c>
      <c r="J73" s="338">
        <v>0</v>
      </c>
      <c r="K73" s="337">
        <f t="shared" si="4"/>
        <v>0</v>
      </c>
      <c r="L73" s="339"/>
      <c r="M73" s="366"/>
      <c r="N73" s="340"/>
      <c r="O73" s="341"/>
      <c r="P73" s="180">
        <f t="shared" si="2"/>
        <v>0</v>
      </c>
      <c r="Q73" s="181">
        <v>0</v>
      </c>
      <c r="R73" s="180">
        <f t="shared" si="5"/>
        <v>0</v>
      </c>
      <c r="S73" s="317"/>
      <c r="T73" s="318"/>
      <c r="U73" s="342"/>
      <c r="V73" s="342"/>
      <c r="W73" s="342"/>
      <c r="X73" s="342"/>
      <c r="Y73" s="342"/>
    </row>
    <row r="74" spans="1:25" s="116" customFormat="1" hidden="1" x14ac:dyDescent="0.35">
      <c r="A74" s="374">
        <v>361</v>
      </c>
      <c r="B74" s="333"/>
      <c r="C74" s="334"/>
      <c r="D74" s="606"/>
      <c r="E74" s="607"/>
      <c r="F74" s="608"/>
      <c r="G74" s="335"/>
      <c r="H74" s="336"/>
      <c r="I74" s="337">
        <v>0</v>
      </c>
      <c r="J74" s="338">
        <v>0</v>
      </c>
      <c r="K74" s="337">
        <f t="shared" si="4"/>
        <v>0</v>
      </c>
      <c r="L74" s="339"/>
      <c r="M74" s="366"/>
      <c r="N74" s="340"/>
      <c r="O74" s="341"/>
      <c r="P74" s="180">
        <f t="shared" si="2"/>
        <v>0</v>
      </c>
      <c r="Q74" s="181">
        <v>0</v>
      </c>
      <c r="R74" s="180">
        <f t="shared" si="5"/>
        <v>0</v>
      </c>
      <c r="S74" s="611"/>
      <c r="T74" s="612"/>
      <c r="U74" s="342"/>
      <c r="V74" s="342"/>
      <c r="W74" s="342"/>
      <c r="X74" s="342"/>
      <c r="Y74" s="342"/>
    </row>
    <row r="75" spans="1:25" s="116" customFormat="1" hidden="1" x14ac:dyDescent="0.35">
      <c r="A75" s="374">
        <v>362</v>
      </c>
      <c r="B75" s="333"/>
      <c r="C75" s="334"/>
      <c r="D75" s="606"/>
      <c r="E75" s="607"/>
      <c r="F75" s="608"/>
      <c r="G75" s="335"/>
      <c r="H75" s="336"/>
      <c r="I75" s="337">
        <v>0</v>
      </c>
      <c r="J75" s="338">
        <v>0</v>
      </c>
      <c r="K75" s="337">
        <f t="shared" si="4"/>
        <v>0</v>
      </c>
      <c r="L75" s="339"/>
      <c r="M75" s="366"/>
      <c r="N75" s="340"/>
      <c r="O75" s="341"/>
      <c r="P75" s="180">
        <f t="shared" si="2"/>
        <v>0</v>
      </c>
      <c r="Q75" s="181">
        <v>0</v>
      </c>
      <c r="R75" s="180">
        <f t="shared" si="5"/>
        <v>0</v>
      </c>
      <c r="S75" s="317"/>
      <c r="T75" s="318"/>
      <c r="U75" s="342"/>
      <c r="V75" s="342"/>
      <c r="W75" s="342"/>
      <c r="X75" s="342"/>
      <c r="Y75" s="342"/>
    </row>
    <row r="76" spans="1:25" s="116" customFormat="1" hidden="1" x14ac:dyDescent="0.35">
      <c r="A76" s="374">
        <v>363</v>
      </c>
      <c r="B76" s="333"/>
      <c r="C76" s="334"/>
      <c r="D76" s="606"/>
      <c r="E76" s="607"/>
      <c r="F76" s="608"/>
      <c r="G76" s="335"/>
      <c r="H76" s="336"/>
      <c r="I76" s="337">
        <v>0</v>
      </c>
      <c r="J76" s="338">
        <v>0</v>
      </c>
      <c r="K76" s="337">
        <f t="shared" si="4"/>
        <v>0</v>
      </c>
      <c r="L76" s="339"/>
      <c r="M76" s="366"/>
      <c r="N76" s="340"/>
      <c r="O76" s="341"/>
      <c r="P76" s="180">
        <f t="shared" si="2"/>
        <v>0</v>
      </c>
      <c r="Q76" s="181">
        <v>0</v>
      </c>
      <c r="R76" s="180">
        <f t="shared" si="5"/>
        <v>0</v>
      </c>
      <c r="S76" s="317"/>
      <c r="T76" s="318"/>
      <c r="U76" s="342"/>
      <c r="V76" s="342"/>
      <c r="W76" s="342"/>
      <c r="X76" s="342"/>
      <c r="Y76" s="342"/>
    </row>
    <row r="77" spans="1:25" s="116" customFormat="1" hidden="1" x14ac:dyDescent="0.35">
      <c r="A77" s="374">
        <v>364</v>
      </c>
      <c r="B77" s="333"/>
      <c r="C77" s="334"/>
      <c r="D77" s="606"/>
      <c r="E77" s="607"/>
      <c r="F77" s="608"/>
      <c r="G77" s="335"/>
      <c r="H77" s="336"/>
      <c r="I77" s="337">
        <v>0</v>
      </c>
      <c r="J77" s="338">
        <v>0</v>
      </c>
      <c r="K77" s="337">
        <f t="shared" si="4"/>
        <v>0</v>
      </c>
      <c r="L77" s="339"/>
      <c r="M77" s="366"/>
      <c r="N77" s="340"/>
      <c r="O77" s="341"/>
      <c r="P77" s="180">
        <f t="shared" si="2"/>
        <v>0</v>
      </c>
      <c r="Q77" s="181">
        <v>0</v>
      </c>
      <c r="R77" s="180">
        <f t="shared" si="5"/>
        <v>0</v>
      </c>
      <c r="S77" s="317"/>
      <c r="T77" s="318"/>
      <c r="U77" s="342"/>
      <c r="V77" s="342"/>
      <c r="W77" s="342"/>
      <c r="X77" s="342"/>
      <c r="Y77" s="342"/>
    </row>
    <row r="78" spans="1:25" s="116" customFormat="1" hidden="1" x14ac:dyDescent="0.35">
      <c r="A78" s="374">
        <v>365</v>
      </c>
      <c r="B78" s="333"/>
      <c r="C78" s="334"/>
      <c r="D78" s="606"/>
      <c r="E78" s="607"/>
      <c r="F78" s="608"/>
      <c r="G78" s="335"/>
      <c r="H78" s="336"/>
      <c r="I78" s="337">
        <v>0</v>
      </c>
      <c r="J78" s="338">
        <v>0</v>
      </c>
      <c r="K78" s="337">
        <f t="shared" si="4"/>
        <v>0</v>
      </c>
      <c r="L78" s="339"/>
      <c r="M78" s="366"/>
      <c r="N78" s="340"/>
      <c r="O78" s="341"/>
      <c r="P78" s="180">
        <f t="shared" si="2"/>
        <v>0</v>
      </c>
      <c r="Q78" s="181">
        <v>0</v>
      </c>
      <c r="R78" s="180">
        <f t="shared" si="5"/>
        <v>0</v>
      </c>
      <c r="S78" s="611"/>
      <c r="T78" s="612"/>
      <c r="U78" s="342"/>
      <c r="V78" s="342"/>
      <c r="W78" s="342"/>
      <c r="X78" s="342"/>
      <c r="Y78" s="342"/>
    </row>
    <row r="79" spans="1:25" s="116" customFormat="1" hidden="1" x14ac:dyDescent="0.35">
      <c r="A79" s="374">
        <v>366</v>
      </c>
      <c r="B79" s="333"/>
      <c r="C79" s="334"/>
      <c r="D79" s="606"/>
      <c r="E79" s="607"/>
      <c r="F79" s="608"/>
      <c r="G79" s="335"/>
      <c r="H79" s="336"/>
      <c r="I79" s="337">
        <v>0</v>
      </c>
      <c r="J79" s="338">
        <v>0</v>
      </c>
      <c r="K79" s="337">
        <f t="shared" ref="K79:K112" si="6">I79*J79</f>
        <v>0</v>
      </c>
      <c r="L79" s="339"/>
      <c r="M79" s="366"/>
      <c r="N79" s="340"/>
      <c r="O79" s="341"/>
      <c r="P79" s="180">
        <f t="shared" ref="P79:P112" si="7">K79</f>
        <v>0</v>
      </c>
      <c r="Q79" s="181">
        <v>0</v>
      </c>
      <c r="R79" s="180">
        <f t="shared" si="5"/>
        <v>0</v>
      </c>
      <c r="S79" s="317"/>
      <c r="T79" s="318"/>
      <c r="U79" s="342"/>
      <c r="V79" s="342"/>
      <c r="W79" s="342"/>
      <c r="X79" s="342"/>
      <c r="Y79" s="342"/>
    </row>
    <row r="80" spans="1:25" s="116" customFormat="1" hidden="1" x14ac:dyDescent="0.35">
      <c r="A80" s="374">
        <v>367</v>
      </c>
      <c r="B80" s="333"/>
      <c r="C80" s="334"/>
      <c r="D80" s="606"/>
      <c r="E80" s="607"/>
      <c r="F80" s="608"/>
      <c r="G80" s="335"/>
      <c r="H80" s="336"/>
      <c r="I80" s="337">
        <v>0</v>
      </c>
      <c r="J80" s="338">
        <v>0</v>
      </c>
      <c r="K80" s="337">
        <f t="shared" si="6"/>
        <v>0</v>
      </c>
      <c r="L80" s="339"/>
      <c r="M80" s="366"/>
      <c r="N80" s="340"/>
      <c r="O80" s="341"/>
      <c r="P80" s="180">
        <f t="shared" si="7"/>
        <v>0</v>
      </c>
      <c r="Q80" s="181">
        <v>0</v>
      </c>
      <c r="R80" s="180">
        <f t="shared" si="5"/>
        <v>0</v>
      </c>
      <c r="S80" s="317"/>
      <c r="T80" s="318"/>
      <c r="U80" s="342"/>
      <c r="V80" s="342"/>
      <c r="W80" s="342"/>
      <c r="X80" s="342"/>
      <c r="Y80" s="342"/>
    </row>
    <row r="81" spans="1:25" s="116" customFormat="1" hidden="1" x14ac:dyDescent="0.35">
      <c r="A81" s="374">
        <v>368</v>
      </c>
      <c r="B81" s="333"/>
      <c r="C81" s="334"/>
      <c r="D81" s="606"/>
      <c r="E81" s="607"/>
      <c r="F81" s="608"/>
      <c r="G81" s="335"/>
      <c r="H81" s="336"/>
      <c r="I81" s="337">
        <v>0</v>
      </c>
      <c r="J81" s="338">
        <v>0</v>
      </c>
      <c r="K81" s="337">
        <f t="shared" si="6"/>
        <v>0</v>
      </c>
      <c r="L81" s="339"/>
      <c r="M81" s="366"/>
      <c r="N81" s="340"/>
      <c r="O81" s="341"/>
      <c r="P81" s="180">
        <f t="shared" si="7"/>
        <v>0</v>
      </c>
      <c r="Q81" s="181">
        <v>0</v>
      </c>
      <c r="R81" s="180">
        <f t="shared" si="5"/>
        <v>0</v>
      </c>
      <c r="S81" s="317"/>
      <c r="T81" s="318"/>
      <c r="U81" s="342"/>
      <c r="V81" s="342"/>
      <c r="W81" s="342"/>
      <c r="X81" s="342"/>
      <c r="Y81" s="342"/>
    </row>
    <row r="82" spans="1:25" s="116" customFormat="1" hidden="1" x14ac:dyDescent="0.35">
      <c r="A82" s="374">
        <v>369</v>
      </c>
      <c r="B82" s="333"/>
      <c r="C82" s="334"/>
      <c r="D82" s="606"/>
      <c r="E82" s="607"/>
      <c r="F82" s="608"/>
      <c r="G82" s="335"/>
      <c r="H82" s="336"/>
      <c r="I82" s="337">
        <v>0</v>
      </c>
      <c r="J82" s="338">
        <v>0</v>
      </c>
      <c r="K82" s="337">
        <f t="shared" si="6"/>
        <v>0</v>
      </c>
      <c r="L82" s="339"/>
      <c r="M82" s="366"/>
      <c r="N82" s="340"/>
      <c r="O82" s="341"/>
      <c r="P82" s="180">
        <f t="shared" si="7"/>
        <v>0</v>
      </c>
      <c r="Q82" s="181">
        <v>0</v>
      </c>
      <c r="R82" s="180">
        <f t="shared" si="5"/>
        <v>0</v>
      </c>
      <c r="S82" s="611"/>
      <c r="T82" s="612"/>
      <c r="U82" s="342"/>
      <c r="V82" s="342"/>
      <c r="W82" s="342"/>
      <c r="X82" s="342"/>
      <c r="Y82" s="342"/>
    </row>
    <row r="83" spans="1:25" s="116" customFormat="1" hidden="1" x14ac:dyDescent="0.35">
      <c r="A83" s="374">
        <v>370</v>
      </c>
      <c r="B83" s="333"/>
      <c r="C83" s="334"/>
      <c r="D83" s="606"/>
      <c r="E83" s="607"/>
      <c r="F83" s="608"/>
      <c r="G83" s="335"/>
      <c r="H83" s="336"/>
      <c r="I83" s="337">
        <v>0</v>
      </c>
      <c r="J83" s="338">
        <v>0</v>
      </c>
      <c r="K83" s="337">
        <f t="shared" si="6"/>
        <v>0</v>
      </c>
      <c r="L83" s="339"/>
      <c r="M83" s="366"/>
      <c r="N83" s="340"/>
      <c r="O83" s="341"/>
      <c r="P83" s="180">
        <f t="shared" si="7"/>
        <v>0</v>
      </c>
      <c r="Q83" s="181">
        <v>0</v>
      </c>
      <c r="R83" s="180">
        <f t="shared" si="5"/>
        <v>0</v>
      </c>
      <c r="S83" s="317"/>
      <c r="T83" s="318"/>
      <c r="U83" s="342"/>
      <c r="V83" s="342"/>
      <c r="W83" s="342"/>
      <c r="X83" s="342"/>
      <c r="Y83" s="342"/>
    </row>
    <row r="84" spans="1:25" s="116" customFormat="1" hidden="1" x14ac:dyDescent="0.35">
      <c r="A84" s="374">
        <v>371</v>
      </c>
      <c r="B84" s="333"/>
      <c r="C84" s="334"/>
      <c r="D84" s="606"/>
      <c r="E84" s="607"/>
      <c r="F84" s="608"/>
      <c r="G84" s="335"/>
      <c r="H84" s="336"/>
      <c r="I84" s="337">
        <v>0</v>
      </c>
      <c r="J84" s="338">
        <v>0</v>
      </c>
      <c r="K84" s="337">
        <f t="shared" si="6"/>
        <v>0</v>
      </c>
      <c r="L84" s="339"/>
      <c r="M84" s="366"/>
      <c r="N84" s="340"/>
      <c r="O84" s="341"/>
      <c r="P84" s="180">
        <f t="shared" si="7"/>
        <v>0</v>
      </c>
      <c r="Q84" s="181">
        <v>0</v>
      </c>
      <c r="R84" s="180">
        <f t="shared" si="5"/>
        <v>0</v>
      </c>
      <c r="S84" s="317"/>
      <c r="T84" s="318"/>
      <c r="U84" s="342"/>
      <c r="V84" s="342"/>
      <c r="W84" s="342"/>
      <c r="X84" s="342"/>
      <c r="Y84" s="342"/>
    </row>
    <row r="85" spans="1:25" s="116" customFormat="1" hidden="1" x14ac:dyDescent="0.35">
      <c r="A85" s="374">
        <v>372</v>
      </c>
      <c r="B85" s="333"/>
      <c r="C85" s="334"/>
      <c r="D85" s="606"/>
      <c r="E85" s="607"/>
      <c r="F85" s="608"/>
      <c r="G85" s="335"/>
      <c r="H85" s="336"/>
      <c r="I85" s="337">
        <v>0</v>
      </c>
      <c r="J85" s="338">
        <v>0</v>
      </c>
      <c r="K85" s="337">
        <f t="shared" si="6"/>
        <v>0</v>
      </c>
      <c r="L85" s="339"/>
      <c r="M85" s="366"/>
      <c r="N85" s="340"/>
      <c r="O85" s="341"/>
      <c r="P85" s="180">
        <f t="shared" si="7"/>
        <v>0</v>
      </c>
      <c r="Q85" s="181">
        <v>0</v>
      </c>
      <c r="R85" s="180">
        <f t="shared" si="5"/>
        <v>0</v>
      </c>
      <c r="S85" s="317"/>
      <c r="T85" s="318"/>
      <c r="U85" s="342"/>
      <c r="V85" s="342"/>
      <c r="W85" s="342"/>
      <c r="X85" s="342"/>
      <c r="Y85" s="342"/>
    </row>
    <row r="86" spans="1:25" s="116" customFormat="1" hidden="1" x14ac:dyDescent="0.35">
      <c r="A86" s="374">
        <v>373</v>
      </c>
      <c r="B86" s="333"/>
      <c r="C86" s="334"/>
      <c r="D86" s="606"/>
      <c r="E86" s="607"/>
      <c r="F86" s="608"/>
      <c r="G86" s="335"/>
      <c r="H86" s="336"/>
      <c r="I86" s="337">
        <v>0</v>
      </c>
      <c r="J86" s="338">
        <v>0</v>
      </c>
      <c r="K86" s="337">
        <f t="shared" si="6"/>
        <v>0</v>
      </c>
      <c r="L86" s="339"/>
      <c r="M86" s="366"/>
      <c r="N86" s="340"/>
      <c r="O86" s="341"/>
      <c r="P86" s="180">
        <f t="shared" si="7"/>
        <v>0</v>
      </c>
      <c r="Q86" s="181">
        <v>0</v>
      </c>
      <c r="R86" s="180">
        <f t="shared" si="5"/>
        <v>0</v>
      </c>
      <c r="S86" s="611"/>
      <c r="T86" s="612"/>
      <c r="U86" s="342"/>
      <c r="V86" s="342"/>
      <c r="W86" s="342"/>
      <c r="X86" s="342"/>
      <c r="Y86" s="342"/>
    </row>
    <row r="87" spans="1:25" s="116" customFormat="1" hidden="1" x14ac:dyDescent="0.35">
      <c r="A87" s="374">
        <v>374</v>
      </c>
      <c r="B87" s="333"/>
      <c r="C87" s="334"/>
      <c r="D87" s="606"/>
      <c r="E87" s="607"/>
      <c r="F87" s="608"/>
      <c r="G87" s="335"/>
      <c r="H87" s="336"/>
      <c r="I87" s="337">
        <v>0</v>
      </c>
      <c r="J87" s="338">
        <v>0</v>
      </c>
      <c r="K87" s="337">
        <f t="shared" si="6"/>
        <v>0</v>
      </c>
      <c r="L87" s="339"/>
      <c r="M87" s="366"/>
      <c r="N87" s="340"/>
      <c r="O87" s="341"/>
      <c r="P87" s="180">
        <f t="shared" si="7"/>
        <v>0</v>
      </c>
      <c r="Q87" s="181">
        <v>0</v>
      </c>
      <c r="R87" s="180">
        <f t="shared" si="5"/>
        <v>0</v>
      </c>
      <c r="S87" s="317"/>
      <c r="T87" s="318"/>
      <c r="U87" s="342"/>
      <c r="V87" s="342"/>
      <c r="W87" s="342"/>
      <c r="X87" s="342"/>
      <c r="Y87" s="342"/>
    </row>
    <row r="88" spans="1:25" s="116" customFormat="1" hidden="1" x14ac:dyDescent="0.35">
      <c r="A88" s="374">
        <v>375</v>
      </c>
      <c r="B88" s="333"/>
      <c r="C88" s="334"/>
      <c r="D88" s="606"/>
      <c r="E88" s="607"/>
      <c r="F88" s="608"/>
      <c r="G88" s="335"/>
      <c r="H88" s="336"/>
      <c r="I88" s="337">
        <v>0</v>
      </c>
      <c r="J88" s="338">
        <v>0</v>
      </c>
      <c r="K88" s="337">
        <f t="shared" si="6"/>
        <v>0</v>
      </c>
      <c r="L88" s="339"/>
      <c r="M88" s="366"/>
      <c r="N88" s="340"/>
      <c r="O88" s="341"/>
      <c r="P88" s="180">
        <f t="shared" si="7"/>
        <v>0</v>
      </c>
      <c r="Q88" s="181">
        <v>0</v>
      </c>
      <c r="R88" s="180">
        <f t="shared" si="5"/>
        <v>0</v>
      </c>
      <c r="S88" s="317"/>
      <c r="T88" s="318"/>
      <c r="U88" s="342"/>
      <c r="V88" s="342"/>
      <c r="W88" s="342"/>
      <c r="X88" s="342"/>
      <c r="Y88" s="342"/>
    </row>
    <row r="89" spans="1:25" s="116" customFormat="1" hidden="1" x14ac:dyDescent="0.35">
      <c r="A89" s="374">
        <v>376</v>
      </c>
      <c r="B89" s="333"/>
      <c r="C89" s="334"/>
      <c r="D89" s="606"/>
      <c r="E89" s="607"/>
      <c r="F89" s="608"/>
      <c r="G89" s="335"/>
      <c r="H89" s="336"/>
      <c r="I89" s="337">
        <v>0</v>
      </c>
      <c r="J89" s="338">
        <v>0</v>
      </c>
      <c r="K89" s="337">
        <f t="shared" si="6"/>
        <v>0</v>
      </c>
      <c r="L89" s="339"/>
      <c r="M89" s="366"/>
      <c r="N89" s="340"/>
      <c r="O89" s="341"/>
      <c r="P89" s="180">
        <f t="shared" si="7"/>
        <v>0</v>
      </c>
      <c r="Q89" s="181">
        <v>0</v>
      </c>
      <c r="R89" s="180">
        <f t="shared" si="5"/>
        <v>0</v>
      </c>
      <c r="S89" s="317"/>
      <c r="T89" s="318"/>
      <c r="U89" s="342"/>
      <c r="V89" s="342"/>
      <c r="W89" s="342"/>
      <c r="X89" s="342"/>
      <c r="Y89" s="342"/>
    </row>
    <row r="90" spans="1:25" s="116" customFormat="1" hidden="1" x14ac:dyDescent="0.35">
      <c r="A90" s="374">
        <v>377</v>
      </c>
      <c r="B90" s="333"/>
      <c r="C90" s="334"/>
      <c r="D90" s="606"/>
      <c r="E90" s="607"/>
      <c r="F90" s="608"/>
      <c r="G90" s="335"/>
      <c r="H90" s="336"/>
      <c r="I90" s="337">
        <v>0</v>
      </c>
      <c r="J90" s="338">
        <v>0</v>
      </c>
      <c r="K90" s="337">
        <f t="shared" si="6"/>
        <v>0</v>
      </c>
      <c r="L90" s="339"/>
      <c r="M90" s="366"/>
      <c r="N90" s="340"/>
      <c r="O90" s="341"/>
      <c r="P90" s="180">
        <f t="shared" si="7"/>
        <v>0</v>
      </c>
      <c r="Q90" s="181">
        <v>0</v>
      </c>
      <c r="R90" s="180">
        <f t="shared" si="5"/>
        <v>0</v>
      </c>
      <c r="S90" s="611"/>
      <c r="T90" s="612"/>
      <c r="U90" s="342"/>
      <c r="V90" s="342"/>
      <c r="W90" s="342"/>
      <c r="X90" s="342"/>
      <c r="Y90" s="342"/>
    </row>
    <row r="91" spans="1:25" s="116" customFormat="1" hidden="1" x14ac:dyDescent="0.35">
      <c r="A91" s="374">
        <v>378</v>
      </c>
      <c r="B91" s="333"/>
      <c r="C91" s="334"/>
      <c r="D91" s="606"/>
      <c r="E91" s="607"/>
      <c r="F91" s="608"/>
      <c r="G91" s="335"/>
      <c r="H91" s="336"/>
      <c r="I91" s="337">
        <v>0</v>
      </c>
      <c r="J91" s="338">
        <v>0</v>
      </c>
      <c r="K91" s="337">
        <f t="shared" si="6"/>
        <v>0</v>
      </c>
      <c r="L91" s="339"/>
      <c r="M91" s="366"/>
      <c r="N91" s="340"/>
      <c r="O91" s="341"/>
      <c r="P91" s="180">
        <f t="shared" si="7"/>
        <v>0</v>
      </c>
      <c r="Q91" s="181">
        <v>0</v>
      </c>
      <c r="R91" s="180">
        <f t="shared" si="5"/>
        <v>0</v>
      </c>
      <c r="S91" s="317"/>
      <c r="T91" s="318"/>
      <c r="U91" s="342"/>
      <c r="V91" s="342"/>
      <c r="W91" s="342"/>
      <c r="X91" s="342"/>
      <c r="Y91" s="342"/>
    </row>
    <row r="92" spans="1:25" s="116" customFormat="1" hidden="1" x14ac:dyDescent="0.35">
      <c r="A92" s="374">
        <v>379</v>
      </c>
      <c r="B92" s="333"/>
      <c r="C92" s="334"/>
      <c r="D92" s="606"/>
      <c r="E92" s="607"/>
      <c r="F92" s="608"/>
      <c r="G92" s="335"/>
      <c r="H92" s="336"/>
      <c r="I92" s="337">
        <v>0</v>
      </c>
      <c r="J92" s="338">
        <v>0</v>
      </c>
      <c r="K92" s="337">
        <f t="shared" si="6"/>
        <v>0</v>
      </c>
      <c r="L92" s="339"/>
      <c r="M92" s="366"/>
      <c r="N92" s="340"/>
      <c r="O92" s="341"/>
      <c r="P92" s="180">
        <f t="shared" si="7"/>
        <v>0</v>
      </c>
      <c r="Q92" s="181">
        <v>0</v>
      </c>
      <c r="R92" s="180">
        <f t="shared" si="5"/>
        <v>0</v>
      </c>
      <c r="S92" s="317"/>
      <c r="T92" s="318"/>
      <c r="U92" s="342"/>
      <c r="V92" s="342"/>
      <c r="W92" s="342"/>
      <c r="X92" s="342"/>
      <c r="Y92" s="342"/>
    </row>
    <row r="93" spans="1:25" s="116" customFormat="1" hidden="1" x14ac:dyDescent="0.35">
      <c r="A93" s="374">
        <v>380</v>
      </c>
      <c r="B93" s="333"/>
      <c r="C93" s="334"/>
      <c r="D93" s="606"/>
      <c r="E93" s="607"/>
      <c r="F93" s="608"/>
      <c r="G93" s="335"/>
      <c r="H93" s="336"/>
      <c r="I93" s="337">
        <v>0</v>
      </c>
      <c r="J93" s="338">
        <v>0</v>
      </c>
      <c r="K93" s="337">
        <f t="shared" si="6"/>
        <v>0</v>
      </c>
      <c r="L93" s="339"/>
      <c r="M93" s="366"/>
      <c r="N93" s="340"/>
      <c r="O93" s="341"/>
      <c r="P93" s="180">
        <f t="shared" si="7"/>
        <v>0</v>
      </c>
      <c r="Q93" s="181">
        <v>0</v>
      </c>
      <c r="R93" s="180">
        <f t="shared" si="5"/>
        <v>0</v>
      </c>
      <c r="S93" s="317"/>
      <c r="T93" s="318"/>
      <c r="U93" s="342"/>
      <c r="V93" s="342"/>
      <c r="W93" s="342"/>
      <c r="X93" s="342"/>
      <c r="Y93" s="342"/>
    </row>
    <row r="94" spans="1:25" s="116" customFormat="1" hidden="1" x14ac:dyDescent="0.35">
      <c r="A94" s="374">
        <v>381</v>
      </c>
      <c r="B94" s="333"/>
      <c r="C94" s="334"/>
      <c r="D94" s="606"/>
      <c r="E94" s="607"/>
      <c r="F94" s="608"/>
      <c r="G94" s="335"/>
      <c r="H94" s="336"/>
      <c r="I94" s="337">
        <v>0</v>
      </c>
      <c r="J94" s="338">
        <v>0</v>
      </c>
      <c r="K94" s="337">
        <f t="shared" si="6"/>
        <v>0</v>
      </c>
      <c r="L94" s="339"/>
      <c r="M94" s="366"/>
      <c r="N94" s="340"/>
      <c r="O94" s="341"/>
      <c r="P94" s="180">
        <f t="shared" si="7"/>
        <v>0</v>
      </c>
      <c r="Q94" s="181">
        <v>0</v>
      </c>
      <c r="R94" s="180">
        <f t="shared" si="5"/>
        <v>0</v>
      </c>
      <c r="S94" s="611"/>
      <c r="T94" s="612"/>
      <c r="U94" s="342"/>
      <c r="V94" s="342"/>
      <c r="W94" s="342"/>
      <c r="X94" s="342"/>
      <c r="Y94" s="342"/>
    </row>
    <row r="95" spans="1:25" s="116" customFormat="1" hidden="1" x14ac:dyDescent="0.35">
      <c r="A95" s="374">
        <v>382</v>
      </c>
      <c r="B95" s="333"/>
      <c r="C95" s="334"/>
      <c r="D95" s="606"/>
      <c r="E95" s="607"/>
      <c r="F95" s="608"/>
      <c r="G95" s="335"/>
      <c r="H95" s="336"/>
      <c r="I95" s="337">
        <v>0</v>
      </c>
      <c r="J95" s="338">
        <v>0</v>
      </c>
      <c r="K95" s="337">
        <f t="shared" si="6"/>
        <v>0</v>
      </c>
      <c r="L95" s="339"/>
      <c r="M95" s="366"/>
      <c r="N95" s="340"/>
      <c r="O95" s="341"/>
      <c r="P95" s="180">
        <f t="shared" si="7"/>
        <v>0</v>
      </c>
      <c r="Q95" s="181">
        <v>0</v>
      </c>
      <c r="R95" s="180">
        <f t="shared" si="5"/>
        <v>0</v>
      </c>
      <c r="S95" s="317"/>
      <c r="T95" s="318"/>
      <c r="U95" s="342"/>
      <c r="V95" s="342"/>
      <c r="W95" s="342"/>
      <c r="X95" s="342"/>
      <c r="Y95" s="342"/>
    </row>
    <row r="96" spans="1:25" s="116" customFormat="1" hidden="1" x14ac:dyDescent="0.35">
      <c r="A96" s="374">
        <v>383</v>
      </c>
      <c r="B96" s="333"/>
      <c r="C96" s="334"/>
      <c r="D96" s="606"/>
      <c r="E96" s="607"/>
      <c r="F96" s="608"/>
      <c r="G96" s="335"/>
      <c r="H96" s="336"/>
      <c r="I96" s="337">
        <v>0</v>
      </c>
      <c r="J96" s="338">
        <v>0</v>
      </c>
      <c r="K96" s="337">
        <f t="shared" si="6"/>
        <v>0</v>
      </c>
      <c r="L96" s="339"/>
      <c r="M96" s="366"/>
      <c r="N96" s="340"/>
      <c r="O96" s="341"/>
      <c r="P96" s="180">
        <f t="shared" si="7"/>
        <v>0</v>
      </c>
      <c r="Q96" s="181">
        <v>0</v>
      </c>
      <c r="R96" s="180">
        <f t="shared" si="5"/>
        <v>0</v>
      </c>
      <c r="S96" s="317"/>
      <c r="T96" s="318"/>
      <c r="U96" s="342"/>
      <c r="V96" s="342"/>
      <c r="W96" s="342"/>
      <c r="X96" s="342"/>
      <c r="Y96" s="342"/>
    </row>
    <row r="97" spans="1:25" s="116" customFormat="1" hidden="1" x14ac:dyDescent="0.35">
      <c r="A97" s="374">
        <v>384</v>
      </c>
      <c r="B97" s="333"/>
      <c r="C97" s="334"/>
      <c r="D97" s="606"/>
      <c r="E97" s="607"/>
      <c r="F97" s="608"/>
      <c r="G97" s="335"/>
      <c r="H97" s="336"/>
      <c r="I97" s="337">
        <v>0</v>
      </c>
      <c r="J97" s="338">
        <v>0</v>
      </c>
      <c r="K97" s="337">
        <f t="shared" si="6"/>
        <v>0</v>
      </c>
      <c r="L97" s="339"/>
      <c r="M97" s="366"/>
      <c r="N97" s="340"/>
      <c r="O97" s="341"/>
      <c r="P97" s="180">
        <f t="shared" si="7"/>
        <v>0</v>
      </c>
      <c r="Q97" s="181">
        <v>0</v>
      </c>
      <c r="R97" s="180">
        <f t="shared" si="5"/>
        <v>0</v>
      </c>
      <c r="S97" s="317"/>
      <c r="T97" s="318"/>
      <c r="U97" s="342"/>
      <c r="V97" s="342"/>
      <c r="W97" s="342"/>
      <c r="X97" s="342"/>
      <c r="Y97" s="342"/>
    </row>
    <row r="98" spans="1:25" s="116" customFormat="1" hidden="1" x14ac:dyDescent="0.35">
      <c r="A98" s="374">
        <v>385</v>
      </c>
      <c r="B98" s="333"/>
      <c r="C98" s="334"/>
      <c r="D98" s="606"/>
      <c r="E98" s="607"/>
      <c r="F98" s="608"/>
      <c r="G98" s="335"/>
      <c r="H98" s="336"/>
      <c r="I98" s="337">
        <v>0</v>
      </c>
      <c r="J98" s="338">
        <v>0</v>
      </c>
      <c r="K98" s="337">
        <f t="shared" si="6"/>
        <v>0</v>
      </c>
      <c r="L98" s="339"/>
      <c r="M98" s="366"/>
      <c r="N98" s="340"/>
      <c r="O98" s="341"/>
      <c r="P98" s="180">
        <f t="shared" si="7"/>
        <v>0</v>
      </c>
      <c r="Q98" s="181">
        <v>0</v>
      </c>
      <c r="R98" s="180">
        <f t="shared" si="5"/>
        <v>0</v>
      </c>
      <c r="S98" s="611"/>
      <c r="T98" s="612"/>
      <c r="U98" s="342"/>
      <c r="V98" s="342"/>
      <c r="W98" s="342"/>
      <c r="X98" s="342"/>
      <c r="Y98" s="342"/>
    </row>
    <row r="99" spans="1:25" s="116" customFormat="1" hidden="1" x14ac:dyDescent="0.35">
      <c r="A99" s="374">
        <v>386</v>
      </c>
      <c r="B99" s="333"/>
      <c r="C99" s="334"/>
      <c r="D99" s="606"/>
      <c r="E99" s="607"/>
      <c r="F99" s="608"/>
      <c r="G99" s="335"/>
      <c r="H99" s="336"/>
      <c r="I99" s="337">
        <v>0</v>
      </c>
      <c r="J99" s="338">
        <v>0</v>
      </c>
      <c r="K99" s="337">
        <f t="shared" si="6"/>
        <v>0</v>
      </c>
      <c r="L99" s="339"/>
      <c r="M99" s="366"/>
      <c r="N99" s="340"/>
      <c r="O99" s="341"/>
      <c r="P99" s="180">
        <f t="shared" si="7"/>
        <v>0</v>
      </c>
      <c r="Q99" s="181">
        <v>0</v>
      </c>
      <c r="R99" s="180">
        <f t="shared" si="5"/>
        <v>0</v>
      </c>
      <c r="S99" s="317"/>
      <c r="T99" s="318"/>
      <c r="U99" s="342"/>
      <c r="V99" s="342"/>
      <c r="W99" s="342"/>
      <c r="X99" s="342"/>
      <c r="Y99" s="342"/>
    </row>
    <row r="100" spans="1:25" s="116" customFormat="1" hidden="1" x14ac:dyDescent="0.35">
      <c r="A100" s="374">
        <v>387</v>
      </c>
      <c r="B100" s="333"/>
      <c r="C100" s="334"/>
      <c r="D100" s="606"/>
      <c r="E100" s="607"/>
      <c r="F100" s="608"/>
      <c r="G100" s="335"/>
      <c r="H100" s="336"/>
      <c r="I100" s="337">
        <v>0</v>
      </c>
      <c r="J100" s="338">
        <v>0</v>
      </c>
      <c r="K100" s="337">
        <f t="shared" si="6"/>
        <v>0</v>
      </c>
      <c r="L100" s="339"/>
      <c r="M100" s="366"/>
      <c r="N100" s="340"/>
      <c r="O100" s="341"/>
      <c r="P100" s="180">
        <f t="shared" si="7"/>
        <v>0</v>
      </c>
      <c r="Q100" s="181">
        <v>0</v>
      </c>
      <c r="R100" s="180">
        <f t="shared" ref="R100:R112" si="8">P100-Q100</f>
        <v>0</v>
      </c>
      <c r="S100" s="317"/>
      <c r="T100" s="318"/>
      <c r="U100" s="342"/>
      <c r="V100" s="342"/>
      <c r="W100" s="342"/>
      <c r="X100" s="342"/>
      <c r="Y100" s="342"/>
    </row>
    <row r="101" spans="1:25" s="116" customFormat="1" hidden="1" x14ac:dyDescent="0.35">
      <c r="A101" s="374">
        <v>388</v>
      </c>
      <c r="B101" s="333"/>
      <c r="C101" s="334"/>
      <c r="D101" s="606"/>
      <c r="E101" s="607"/>
      <c r="F101" s="608"/>
      <c r="G101" s="335"/>
      <c r="H101" s="336"/>
      <c r="I101" s="337">
        <v>0</v>
      </c>
      <c r="J101" s="338">
        <v>0</v>
      </c>
      <c r="K101" s="337">
        <f t="shared" si="6"/>
        <v>0</v>
      </c>
      <c r="L101" s="339"/>
      <c r="M101" s="366"/>
      <c r="N101" s="340"/>
      <c r="O101" s="341"/>
      <c r="P101" s="180">
        <f t="shared" si="7"/>
        <v>0</v>
      </c>
      <c r="Q101" s="181">
        <v>0</v>
      </c>
      <c r="R101" s="180">
        <f t="shared" si="8"/>
        <v>0</v>
      </c>
      <c r="S101" s="317"/>
      <c r="T101" s="318"/>
      <c r="U101" s="342"/>
      <c r="V101" s="342"/>
      <c r="W101" s="342"/>
      <c r="X101" s="342"/>
      <c r="Y101" s="342"/>
    </row>
    <row r="102" spans="1:25" s="116" customFormat="1" hidden="1" x14ac:dyDescent="0.35">
      <c r="A102" s="374">
        <v>389</v>
      </c>
      <c r="B102" s="333"/>
      <c r="C102" s="334"/>
      <c r="D102" s="606"/>
      <c r="E102" s="607"/>
      <c r="F102" s="608"/>
      <c r="G102" s="335"/>
      <c r="H102" s="336"/>
      <c r="I102" s="337">
        <v>0</v>
      </c>
      <c r="J102" s="338">
        <v>0</v>
      </c>
      <c r="K102" s="337">
        <f t="shared" si="6"/>
        <v>0</v>
      </c>
      <c r="L102" s="339"/>
      <c r="M102" s="366"/>
      <c r="N102" s="340"/>
      <c r="O102" s="341"/>
      <c r="P102" s="180">
        <f t="shared" si="7"/>
        <v>0</v>
      </c>
      <c r="Q102" s="181">
        <v>0</v>
      </c>
      <c r="R102" s="180">
        <f t="shared" si="8"/>
        <v>0</v>
      </c>
      <c r="S102" s="611"/>
      <c r="T102" s="612"/>
      <c r="U102" s="342"/>
      <c r="V102" s="342"/>
      <c r="W102" s="342"/>
      <c r="X102" s="342"/>
      <c r="Y102" s="342"/>
    </row>
    <row r="103" spans="1:25" s="116" customFormat="1" hidden="1" x14ac:dyDescent="0.35">
      <c r="A103" s="374">
        <v>390</v>
      </c>
      <c r="B103" s="333"/>
      <c r="C103" s="334"/>
      <c r="D103" s="606"/>
      <c r="E103" s="607"/>
      <c r="F103" s="608"/>
      <c r="G103" s="335"/>
      <c r="H103" s="336"/>
      <c r="I103" s="337">
        <v>0</v>
      </c>
      <c r="J103" s="338">
        <v>0</v>
      </c>
      <c r="K103" s="337">
        <f t="shared" si="6"/>
        <v>0</v>
      </c>
      <c r="L103" s="339"/>
      <c r="M103" s="366"/>
      <c r="N103" s="340"/>
      <c r="O103" s="341"/>
      <c r="P103" s="180">
        <f t="shared" si="7"/>
        <v>0</v>
      </c>
      <c r="Q103" s="181">
        <v>0</v>
      </c>
      <c r="R103" s="180">
        <f t="shared" si="8"/>
        <v>0</v>
      </c>
      <c r="S103" s="317"/>
      <c r="T103" s="318"/>
      <c r="U103" s="342"/>
      <c r="V103" s="342"/>
      <c r="W103" s="342"/>
      <c r="X103" s="342"/>
      <c r="Y103" s="342"/>
    </row>
    <row r="104" spans="1:25" s="116" customFormat="1" hidden="1" x14ac:dyDescent="0.35">
      <c r="A104" s="374">
        <v>391</v>
      </c>
      <c r="B104" s="333"/>
      <c r="C104" s="334"/>
      <c r="D104" s="606"/>
      <c r="E104" s="607"/>
      <c r="F104" s="608"/>
      <c r="G104" s="335"/>
      <c r="H104" s="336"/>
      <c r="I104" s="337">
        <v>0</v>
      </c>
      <c r="J104" s="338">
        <v>0</v>
      </c>
      <c r="K104" s="337">
        <f t="shared" si="6"/>
        <v>0</v>
      </c>
      <c r="L104" s="339"/>
      <c r="M104" s="366"/>
      <c r="N104" s="340"/>
      <c r="O104" s="341"/>
      <c r="P104" s="180">
        <f t="shared" si="7"/>
        <v>0</v>
      </c>
      <c r="Q104" s="181">
        <v>0</v>
      </c>
      <c r="R104" s="180">
        <f t="shared" si="8"/>
        <v>0</v>
      </c>
      <c r="S104" s="317"/>
      <c r="T104" s="318"/>
      <c r="U104" s="342"/>
      <c r="V104" s="342"/>
      <c r="W104" s="342"/>
      <c r="X104" s="342"/>
      <c r="Y104" s="342"/>
    </row>
    <row r="105" spans="1:25" s="116" customFormat="1" hidden="1" x14ac:dyDescent="0.35">
      <c r="A105" s="374">
        <v>392</v>
      </c>
      <c r="B105" s="333"/>
      <c r="C105" s="334"/>
      <c r="D105" s="606"/>
      <c r="E105" s="607"/>
      <c r="F105" s="608"/>
      <c r="G105" s="335"/>
      <c r="H105" s="336"/>
      <c r="I105" s="337">
        <v>0</v>
      </c>
      <c r="J105" s="338">
        <v>0</v>
      </c>
      <c r="K105" s="337">
        <f t="shared" si="6"/>
        <v>0</v>
      </c>
      <c r="L105" s="339"/>
      <c r="M105" s="366"/>
      <c r="N105" s="340"/>
      <c r="O105" s="341"/>
      <c r="P105" s="180">
        <f t="shared" si="7"/>
        <v>0</v>
      </c>
      <c r="Q105" s="181">
        <v>0</v>
      </c>
      <c r="R105" s="180">
        <f t="shared" si="8"/>
        <v>0</v>
      </c>
      <c r="S105" s="317"/>
      <c r="T105" s="318"/>
      <c r="U105" s="342"/>
      <c r="V105" s="342"/>
      <c r="W105" s="342"/>
      <c r="X105" s="342"/>
      <c r="Y105" s="342"/>
    </row>
    <row r="106" spans="1:25" s="116" customFormat="1" hidden="1" x14ac:dyDescent="0.35">
      <c r="A106" s="374">
        <v>393</v>
      </c>
      <c r="B106" s="333"/>
      <c r="C106" s="334"/>
      <c r="D106" s="606"/>
      <c r="E106" s="607"/>
      <c r="F106" s="608"/>
      <c r="G106" s="335"/>
      <c r="H106" s="336"/>
      <c r="I106" s="337">
        <v>0</v>
      </c>
      <c r="J106" s="338">
        <v>0</v>
      </c>
      <c r="K106" s="337">
        <f t="shared" si="6"/>
        <v>0</v>
      </c>
      <c r="L106" s="339"/>
      <c r="M106" s="366"/>
      <c r="N106" s="340"/>
      <c r="O106" s="341"/>
      <c r="P106" s="180">
        <f t="shared" si="7"/>
        <v>0</v>
      </c>
      <c r="Q106" s="181">
        <v>0</v>
      </c>
      <c r="R106" s="180">
        <f t="shared" si="8"/>
        <v>0</v>
      </c>
      <c r="S106" s="611"/>
      <c r="T106" s="612"/>
      <c r="U106" s="342"/>
      <c r="V106" s="342"/>
      <c r="W106" s="342"/>
      <c r="X106" s="342"/>
      <c r="Y106" s="342"/>
    </row>
    <row r="107" spans="1:25" s="116" customFormat="1" hidden="1" x14ac:dyDescent="0.35">
      <c r="A107" s="374">
        <v>394</v>
      </c>
      <c r="B107" s="333"/>
      <c r="C107" s="334"/>
      <c r="D107" s="606"/>
      <c r="E107" s="607"/>
      <c r="F107" s="608"/>
      <c r="G107" s="335"/>
      <c r="H107" s="336"/>
      <c r="I107" s="337">
        <v>0</v>
      </c>
      <c r="J107" s="338">
        <v>0</v>
      </c>
      <c r="K107" s="337">
        <f t="shared" si="6"/>
        <v>0</v>
      </c>
      <c r="L107" s="339"/>
      <c r="M107" s="366"/>
      <c r="N107" s="340"/>
      <c r="O107" s="341"/>
      <c r="P107" s="180">
        <f t="shared" si="7"/>
        <v>0</v>
      </c>
      <c r="Q107" s="181">
        <v>0</v>
      </c>
      <c r="R107" s="180">
        <f t="shared" si="8"/>
        <v>0</v>
      </c>
      <c r="S107" s="317"/>
      <c r="T107" s="318"/>
      <c r="U107" s="342"/>
      <c r="V107" s="342"/>
      <c r="W107" s="342"/>
      <c r="X107" s="342"/>
      <c r="Y107" s="342"/>
    </row>
    <row r="108" spans="1:25" s="116" customFormat="1" hidden="1" x14ac:dyDescent="0.35">
      <c r="A108" s="374">
        <v>395</v>
      </c>
      <c r="B108" s="333"/>
      <c r="C108" s="334"/>
      <c r="D108" s="606"/>
      <c r="E108" s="607"/>
      <c r="F108" s="608"/>
      <c r="G108" s="335"/>
      <c r="H108" s="336"/>
      <c r="I108" s="337">
        <v>0</v>
      </c>
      <c r="J108" s="338">
        <v>0</v>
      </c>
      <c r="K108" s="337">
        <f t="shared" si="6"/>
        <v>0</v>
      </c>
      <c r="L108" s="339"/>
      <c r="M108" s="366"/>
      <c r="N108" s="340"/>
      <c r="O108" s="341"/>
      <c r="P108" s="180">
        <f t="shared" si="7"/>
        <v>0</v>
      </c>
      <c r="Q108" s="181">
        <v>0</v>
      </c>
      <c r="R108" s="180">
        <f t="shared" si="8"/>
        <v>0</v>
      </c>
      <c r="S108" s="317"/>
      <c r="T108" s="318"/>
      <c r="U108" s="342"/>
      <c r="V108" s="342"/>
      <c r="W108" s="342"/>
      <c r="X108" s="342"/>
      <c r="Y108" s="342"/>
    </row>
    <row r="109" spans="1:25" s="116" customFormat="1" hidden="1" x14ac:dyDescent="0.35">
      <c r="A109" s="374">
        <v>396</v>
      </c>
      <c r="B109" s="333"/>
      <c r="C109" s="334"/>
      <c r="D109" s="606"/>
      <c r="E109" s="607"/>
      <c r="F109" s="608"/>
      <c r="G109" s="335"/>
      <c r="H109" s="336"/>
      <c r="I109" s="337">
        <v>0</v>
      </c>
      <c r="J109" s="338">
        <v>0</v>
      </c>
      <c r="K109" s="337">
        <f t="shared" si="6"/>
        <v>0</v>
      </c>
      <c r="L109" s="339"/>
      <c r="M109" s="366"/>
      <c r="N109" s="340"/>
      <c r="O109" s="341"/>
      <c r="P109" s="180">
        <f t="shared" si="7"/>
        <v>0</v>
      </c>
      <c r="Q109" s="181">
        <v>0</v>
      </c>
      <c r="R109" s="180">
        <f t="shared" si="8"/>
        <v>0</v>
      </c>
      <c r="S109" s="317"/>
      <c r="T109" s="318"/>
      <c r="U109" s="342"/>
      <c r="V109" s="342"/>
      <c r="W109" s="342"/>
      <c r="X109" s="342"/>
      <c r="Y109" s="342"/>
    </row>
    <row r="110" spans="1:25" s="116" customFormat="1" hidden="1" x14ac:dyDescent="0.35">
      <c r="A110" s="374">
        <v>397</v>
      </c>
      <c r="B110" s="333"/>
      <c r="C110" s="334"/>
      <c r="D110" s="606"/>
      <c r="E110" s="607"/>
      <c r="F110" s="608"/>
      <c r="G110" s="335"/>
      <c r="H110" s="336"/>
      <c r="I110" s="337">
        <v>0</v>
      </c>
      <c r="J110" s="338">
        <v>0</v>
      </c>
      <c r="K110" s="337">
        <f t="shared" si="6"/>
        <v>0</v>
      </c>
      <c r="L110" s="339"/>
      <c r="M110" s="366"/>
      <c r="N110" s="340"/>
      <c r="O110" s="341"/>
      <c r="P110" s="180">
        <f t="shared" si="7"/>
        <v>0</v>
      </c>
      <c r="Q110" s="181">
        <v>0</v>
      </c>
      <c r="R110" s="180">
        <f t="shared" si="8"/>
        <v>0</v>
      </c>
      <c r="S110" s="611"/>
      <c r="T110" s="612"/>
      <c r="U110" s="342"/>
      <c r="V110" s="342"/>
      <c r="W110" s="342"/>
      <c r="X110" s="342"/>
      <c r="Y110" s="342"/>
    </row>
    <row r="111" spans="1:25" s="116" customFormat="1" hidden="1" x14ac:dyDescent="0.35">
      <c r="A111" s="374">
        <v>398</v>
      </c>
      <c r="B111" s="333"/>
      <c r="C111" s="334"/>
      <c r="D111" s="343"/>
      <c r="E111" s="344"/>
      <c r="F111" s="345"/>
      <c r="G111" s="335"/>
      <c r="H111" s="336"/>
      <c r="I111" s="337">
        <v>0</v>
      </c>
      <c r="J111" s="338">
        <v>0</v>
      </c>
      <c r="K111" s="337">
        <f t="shared" si="6"/>
        <v>0</v>
      </c>
      <c r="L111" s="339"/>
      <c r="M111" s="366"/>
      <c r="N111" s="340"/>
      <c r="O111" s="341"/>
      <c r="P111" s="180">
        <f t="shared" si="7"/>
        <v>0</v>
      </c>
      <c r="Q111" s="181">
        <v>0</v>
      </c>
      <c r="R111" s="180">
        <f t="shared" si="8"/>
        <v>0</v>
      </c>
      <c r="S111" s="317"/>
      <c r="T111" s="318"/>
      <c r="U111" s="342"/>
      <c r="V111" s="342"/>
      <c r="W111" s="342"/>
      <c r="X111" s="342"/>
      <c r="Y111" s="342"/>
    </row>
    <row r="112" spans="1:25" s="116" customFormat="1" hidden="1" x14ac:dyDescent="0.35">
      <c r="A112" s="374">
        <v>399</v>
      </c>
      <c r="B112" s="333"/>
      <c r="C112" s="334"/>
      <c r="D112" s="606"/>
      <c r="E112" s="607"/>
      <c r="F112" s="608"/>
      <c r="G112" s="335"/>
      <c r="H112" s="346"/>
      <c r="I112" s="347">
        <v>0</v>
      </c>
      <c r="J112" s="338">
        <v>0</v>
      </c>
      <c r="K112" s="337">
        <f t="shared" si="6"/>
        <v>0</v>
      </c>
      <c r="L112" s="339"/>
      <c r="M112" s="366"/>
      <c r="N112" s="340"/>
      <c r="O112" s="341"/>
      <c r="P112" s="180">
        <f t="shared" si="7"/>
        <v>0</v>
      </c>
      <c r="Q112" s="181">
        <v>0</v>
      </c>
      <c r="R112" s="180">
        <f t="shared" si="8"/>
        <v>0</v>
      </c>
      <c r="S112" s="317"/>
      <c r="T112" s="318"/>
      <c r="U112" s="342"/>
      <c r="V112" s="342"/>
      <c r="W112" s="342"/>
      <c r="X112" s="342"/>
      <c r="Y112" s="342"/>
    </row>
    <row r="113" spans="1:25" s="116" customFormat="1" ht="12.75" customHeight="1" x14ac:dyDescent="0.35">
      <c r="A113" s="585" t="s">
        <v>192</v>
      </c>
      <c r="B113" s="586"/>
      <c r="C113" s="587"/>
      <c r="D113" s="349"/>
      <c r="E113" s="349"/>
      <c r="F113" s="350"/>
      <c r="G113" s="350"/>
      <c r="H113" s="351"/>
      <c r="I113" s="351"/>
      <c r="J113" s="350"/>
      <c r="K113" s="350"/>
      <c r="M113" s="366"/>
      <c r="N113" s="340"/>
      <c r="P113" s="355"/>
      <c r="R113" s="357"/>
      <c r="S113" s="357"/>
      <c r="T113" s="357"/>
      <c r="U113" s="342"/>
      <c r="V113" s="342"/>
      <c r="W113" s="342"/>
      <c r="X113" s="342"/>
      <c r="Y113" s="342"/>
    </row>
    <row r="114" spans="1:25" s="116" customFormat="1" ht="15" customHeight="1" x14ac:dyDescent="0.35">
      <c r="A114" s="355"/>
      <c r="C114" s="348"/>
      <c r="D114" s="349"/>
      <c r="E114" s="349"/>
      <c r="F114" s="350"/>
      <c r="G114" s="350"/>
      <c r="H114" s="351"/>
      <c r="I114" s="352"/>
      <c r="J114" s="353" t="s">
        <v>121</v>
      </c>
      <c r="K114" s="354">
        <f>SUM(K14:K112)</f>
        <v>0</v>
      </c>
      <c r="M114" s="366"/>
      <c r="N114" s="340"/>
      <c r="O114" s="194" t="s">
        <v>121</v>
      </c>
      <c r="P114" s="195">
        <f>SUM(P14:P112)</f>
        <v>0</v>
      </c>
      <c r="Q114" s="195">
        <f>SUM(Q14:Q112)</f>
        <v>0</v>
      </c>
      <c r="R114" s="195">
        <f>SUM(R14:R112)</f>
        <v>0</v>
      </c>
      <c r="S114" s="357"/>
      <c r="T114" s="357"/>
      <c r="U114" s="342"/>
      <c r="V114" s="342"/>
      <c r="W114" s="342"/>
      <c r="X114" s="342"/>
      <c r="Y114" s="342"/>
    </row>
    <row r="115" spans="1:25" s="116" customFormat="1" x14ac:dyDescent="0.35">
      <c r="A115" s="355"/>
      <c r="C115" s="339"/>
      <c r="D115" s="356"/>
      <c r="E115" s="356"/>
      <c r="F115" s="356"/>
      <c r="G115" s="356"/>
      <c r="H115" s="356"/>
      <c r="I115" s="356"/>
      <c r="J115" s="356"/>
      <c r="K115" s="350"/>
      <c r="M115" s="366"/>
      <c r="N115" s="340"/>
      <c r="O115" s="355"/>
      <c r="P115" s="228"/>
      <c r="Q115" s="228"/>
      <c r="R115" s="228"/>
      <c r="S115" s="228"/>
      <c r="T115" s="228"/>
      <c r="U115" s="342"/>
      <c r="V115" s="342"/>
      <c r="W115" s="342"/>
      <c r="X115" s="342"/>
      <c r="Y115" s="342"/>
    </row>
    <row r="116" spans="1:25" s="116" customFormat="1" x14ac:dyDescent="0.35">
      <c r="A116" s="355"/>
      <c r="C116" s="339"/>
      <c r="D116" s="356"/>
      <c r="E116" s="356"/>
      <c r="F116" s="356"/>
      <c r="G116" s="356"/>
      <c r="H116" s="356"/>
      <c r="I116" s="356"/>
      <c r="J116" s="356"/>
      <c r="K116" s="350"/>
      <c r="M116" s="366"/>
      <c r="N116" s="340"/>
      <c r="O116" s="355"/>
      <c r="P116" s="228"/>
      <c r="Q116" s="228"/>
      <c r="R116" s="228"/>
      <c r="S116" s="228"/>
      <c r="T116" s="228"/>
      <c r="U116" s="342"/>
      <c r="V116" s="342"/>
      <c r="W116" s="342"/>
      <c r="X116" s="342"/>
      <c r="Y116" s="342"/>
    </row>
    <row r="117" spans="1:25" x14ac:dyDescent="0.35">
      <c r="M117" s="367"/>
    </row>
    <row r="118" spans="1:25" x14ac:dyDescent="0.35">
      <c r="M118" s="367"/>
    </row>
  </sheetData>
  <mergeCells count="136">
    <mergeCell ref="S86:T86"/>
    <mergeCell ref="S90:T90"/>
    <mergeCell ref="S94:T94"/>
    <mergeCell ref="S98:T98"/>
    <mergeCell ref="S102:T102"/>
    <mergeCell ref="S106:T106"/>
    <mergeCell ref="S110:T110"/>
    <mergeCell ref="A113:C113"/>
    <mergeCell ref="D108:F108"/>
    <mergeCell ref="D109:F109"/>
    <mergeCell ref="D110:F110"/>
    <mergeCell ref="D112:F112"/>
    <mergeCell ref="D102:F102"/>
    <mergeCell ref="D103:F103"/>
    <mergeCell ref="D104:F104"/>
    <mergeCell ref="D105:F105"/>
    <mergeCell ref="D106:F106"/>
    <mergeCell ref="D107:F107"/>
    <mergeCell ref="D96:F96"/>
    <mergeCell ref="D97:F97"/>
    <mergeCell ref="D98:F98"/>
    <mergeCell ref="D99:F99"/>
    <mergeCell ref="D100:F100"/>
    <mergeCell ref="D101:F101"/>
    <mergeCell ref="S50:T50"/>
    <mergeCell ref="S54:T54"/>
    <mergeCell ref="S58:T58"/>
    <mergeCell ref="S62:T62"/>
    <mergeCell ref="S66:T66"/>
    <mergeCell ref="S70:T70"/>
    <mergeCell ref="S74:T74"/>
    <mergeCell ref="S78:T78"/>
    <mergeCell ref="S82:T82"/>
    <mergeCell ref="S18:T18"/>
    <mergeCell ref="S19:T19"/>
    <mergeCell ref="S26:T26"/>
    <mergeCell ref="S27:T27"/>
    <mergeCell ref="S28:T28"/>
    <mergeCell ref="S34:T34"/>
    <mergeCell ref="S38:T38"/>
    <mergeCell ref="S42:T42"/>
    <mergeCell ref="S46:T46"/>
    <mergeCell ref="D90:F90"/>
    <mergeCell ref="D91:F91"/>
    <mergeCell ref="D92:F92"/>
    <mergeCell ref="D93:F93"/>
    <mergeCell ref="D94:F94"/>
    <mergeCell ref="D95:F95"/>
    <mergeCell ref="D84:F84"/>
    <mergeCell ref="D85:F85"/>
    <mergeCell ref="D86:F86"/>
    <mergeCell ref="D87:F87"/>
    <mergeCell ref="D88:F88"/>
    <mergeCell ref="D89:F89"/>
    <mergeCell ref="D78:F78"/>
    <mergeCell ref="D79:F79"/>
    <mergeCell ref="D80:F80"/>
    <mergeCell ref="D81:F81"/>
    <mergeCell ref="D82:F82"/>
    <mergeCell ref="D83:F83"/>
    <mergeCell ref="D72:F72"/>
    <mergeCell ref="D73:F73"/>
    <mergeCell ref="D74:F74"/>
    <mergeCell ref="D75:F75"/>
    <mergeCell ref="D76:F76"/>
    <mergeCell ref="D77:F77"/>
    <mergeCell ref="D66:F66"/>
    <mergeCell ref="D67:F67"/>
    <mergeCell ref="D68:F68"/>
    <mergeCell ref="D69:F69"/>
    <mergeCell ref="D70:F70"/>
    <mergeCell ref="D71:F71"/>
    <mergeCell ref="D60:F60"/>
    <mergeCell ref="D61:F61"/>
    <mergeCell ref="D62:F62"/>
    <mergeCell ref="D63:F63"/>
    <mergeCell ref="D64:F64"/>
    <mergeCell ref="D65:F65"/>
    <mergeCell ref="D54:F54"/>
    <mergeCell ref="D55:F55"/>
    <mergeCell ref="D56:F56"/>
    <mergeCell ref="D57:F57"/>
    <mergeCell ref="D58:F58"/>
    <mergeCell ref="D59:F59"/>
    <mergeCell ref="D48:F48"/>
    <mergeCell ref="D49:F49"/>
    <mergeCell ref="D50:F50"/>
    <mergeCell ref="D51:F51"/>
    <mergeCell ref="D52:F52"/>
    <mergeCell ref="D53:F53"/>
    <mergeCell ref="D42:F42"/>
    <mergeCell ref="D43:F43"/>
    <mergeCell ref="D44:F44"/>
    <mergeCell ref="D45:F45"/>
    <mergeCell ref="D46:F46"/>
    <mergeCell ref="D47:F47"/>
    <mergeCell ref="D36:F36"/>
    <mergeCell ref="D37:F37"/>
    <mergeCell ref="D38:F38"/>
    <mergeCell ref="D39:F39"/>
    <mergeCell ref="D40:F40"/>
    <mergeCell ref="D41:F41"/>
    <mergeCell ref="D30:F30"/>
    <mergeCell ref="D31:F31"/>
    <mergeCell ref="D32:F32"/>
    <mergeCell ref="D33:F33"/>
    <mergeCell ref="D34:F34"/>
    <mergeCell ref="D35:F35"/>
    <mergeCell ref="D6:E6"/>
    <mergeCell ref="B9:C9"/>
    <mergeCell ref="D24:F24"/>
    <mergeCell ref="D25:F25"/>
    <mergeCell ref="D26:F26"/>
    <mergeCell ref="D27:F27"/>
    <mergeCell ref="D28:F28"/>
    <mergeCell ref="D29:F29"/>
    <mergeCell ref="D18:F18"/>
    <mergeCell ref="D19:F19"/>
    <mergeCell ref="D20:F20"/>
    <mergeCell ref="D21:F21"/>
    <mergeCell ref="D22:F22"/>
    <mergeCell ref="D23:F23"/>
    <mergeCell ref="B10:K10"/>
    <mergeCell ref="B11:K11"/>
    <mergeCell ref="C12:C13"/>
    <mergeCell ref="D5:G5"/>
    <mergeCell ref="D13:F13"/>
    <mergeCell ref="D14:F14"/>
    <mergeCell ref="D15:F15"/>
    <mergeCell ref="D16:F16"/>
    <mergeCell ref="D17:F17"/>
    <mergeCell ref="S13:T13"/>
    <mergeCell ref="S14:T14"/>
    <mergeCell ref="S15:T15"/>
    <mergeCell ref="S16:T16"/>
    <mergeCell ref="S17:T17"/>
  </mergeCells>
  <conditionalFormatting sqref="A14:A112">
    <cfRule type="expression" dxfId="7" priority="1">
      <formula>MOD(ROW(),2)=0</formula>
    </cfRule>
  </conditionalFormatting>
  <conditionalFormatting sqref="B14:C18 G14:K112 C19:C111 B19:B112 C112:E112">
    <cfRule type="expression" dxfId="6" priority="3">
      <formula>MOD(ROW(),2)=0</formula>
    </cfRule>
  </conditionalFormatting>
  <conditionalFormatting sqref="D14:E111">
    <cfRule type="expression" dxfId="5" priority="2">
      <formula>MOD(ROW(),2)=0</formula>
    </cfRule>
  </conditionalFormatting>
  <conditionalFormatting sqref="O14:O112">
    <cfRule type="cellIs" dxfId="4" priority="4" operator="notEqual">
      <formula>H14</formula>
    </cfRule>
  </conditionalFormatting>
  <dataValidations xWindow="174" yWindow="566" count="11">
    <dataValidation allowBlank="1" showInputMessage="1" showErrorMessage="1" promptTitle="Amount Paid" prompt="Insert the amount paid after deducting VAT" sqref="K13" xr:uid="{951D0655-A7E8-492C-B260-ED9AA7C28107}"/>
    <dataValidation allowBlank="1" showInputMessage="1" showErrorMessage="1" promptTitle="Daily Rate" prompt="Specify the number of days worked by the Consultant._x000a_" sqref="J13" xr:uid="{D56A195D-4428-4DF4-9CB3-392E38195D1D}"/>
    <dataValidation allowBlank="1" showInputMessage="1" showErrorMessage="1" promptTitle="Daily Rate" prompt="Specify the daily rate charged by the consultant excluding VAT" sqref="I13" xr:uid="{5062E152-D617-48DD-B6FB-EA185AAFB05D}"/>
    <dataValidation allowBlank="1" showInputMessage="1" showErrorMessage="1" promptTitle="Invoice Date" prompt="Insert the supplier invoice date" sqref="H13" xr:uid="{1222C9BA-2324-4DA1-9B12-37F24B2839E4}"/>
    <dataValidation allowBlank="1" showInputMessage="1" showErrorMessage="1" promptTitle="Invoice Number" prompt="Insert the Supplier Invoice Number" sqref="G13" xr:uid="{55F6447C-F9C7-473A-8819-B12F5E406F23}"/>
    <dataValidation allowBlank="1" showInputMessage="1" showErrorMessage="1" promptTitle="Role / Function" prompt="Provide details of the Consultancy or Service Provided e.g. Specialist Engineering services to identify product requirements in German Market." sqref="D13:F13" xr:uid="{6E3E55F0-4ADB-4F72-AD6C-56BDDB95574D}"/>
    <dataValidation allowBlank="1" showInputMessage="1" showErrorMessage="1" promptTitle="Consultant Firm / Consultant" prompt="Provide full Name Consultancy Firm and consultant used e.g. Acme Consulting, John Smith. " sqref="C12:C13" xr:uid="{4261D72E-28BA-4E24-A09C-9493FA10DFCC}"/>
    <dataValidation allowBlank="1" showInputMessage="1" showErrorMessage="1" promptTitle="Item No." prompt="This Item Number and document Type should be written on all supporting documents for cross referencing purposes." sqref="A13:B112" xr:uid="{F65F1EF4-3E4A-4834-A028-4293BC4BD31E}"/>
    <dataValidation type="decimal" allowBlank="1" showInputMessage="1" showErrorMessage="1" error="Maximum daily rate for consultancy fees is €900" sqref="I14:I112" xr:uid="{361BDCBF-D551-4E66-96C6-B63812545BD2}">
      <formula1>0</formula1>
      <formula2>900</formula2>
    </dataValidation>
    <dataValidation type="list" allowBlank="1" showInputMessage="1" showErrorMessage="1" sqref="F113:G114" xr:uid="{910F2463-F1C9-4D19-9513-4B3DCA1753EC}">
      <formula1>"Select,External,Internal"</formula1>
    </dataValidation>
    <dataValidation allowBlank="1" showInputMessage="1" showErrorMessage="1" prompt="Insert unique client identifier to cross reference attached document" sqref="A113" xr:uid="{3186A1F5-AE40-4561-8E8B-9ACED2F6374E}"/>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BE5586-B904-43F5-ADC4-5457AE30A3B0}">
  <sheetPr>
    <tabColor rgb="FFFFC000"/>
  </sheetPr>
  <dimension ref="A2:Y118"/>
  <sheetViews>
    <sheetView workbookViewId="0">
      <selection activeCell="D5" sqref="D5:G5"/>
    </sheetView>
  </sheetViews>
  <sheetFormatPr defaultColWidth="9.1796875" defaultRowHeight="14.5" x14ac:dyDescent="0.35"/>
  <cols>
    <col min="1" max="1" width="7.7265625" style="229" customWidth="1"/>
    <col min="2" max="2" width="14.81640625" style="228" customWidth="1"/>
    <col min="3" max="3" width="38.7265625" style="228" customWidth="1"/>
    <col min="4" max="5" width="13.81640625" style="229" customWidth="1"/>
    <col min="6" max="6" width="48.1796875" style="228" customWidth="1"/>
    <col min="7" max="7" width="20.26953125" style="229" customWidth="1"/>
    <col min="8" max="8" width="15.7265625" style="228" customWidth="1"/>
    <col min="9" max="9" width="16.54296875" style="228" customWidth="1"/>
    <col min="10" max="10" width="12.1796875" style="228" customWidth="1"/>
    <col min="11" max="11" width="3" style="228" customWidth="1"/>
    <col min="12" max="12" width="5.81640625" style="228" customWidth="1"/>
    <col min="13" max="13" width="3.26953125" style="228" customWidth="1"/>
    <col min="14" max="15" width="20.26953125" style="228" customWidth="1"/>
    <col min="16" max="20" width="20.7265625" style="228" customWidth="1"/>
    <col min="21" max="16384" width="9.1796875" style="228"/>
  </cols>
  <sheetData>
    <row r="2" spans="1:25" ht="30" customHeight="1" x14ac:dyDescent="0.35"/>
    <row r="3" spans="1:25" ht="75" customHeight="1" x14ac:dyDescent="0.35">
      <c r="A3" s="321"/>
    </row>
    <row r="4" spans="1:25" ht="14.25" customHeight="1" x14ac:dyDescent="0.35"/>
    <row r="5" spans="1:25" ht="19.899999999999999" customHeight="1" x14ac:dyDescent="0.35">
      <c r="C5" s="315" t="s">
        <v>87</v>
      </c>
      <c r="D5" s="601" t="str">
        <f>IF('Claim Summary'!$C$5&lt;&gt;"",'Claim Summary'!$C$5,"")</f>
        <v/>
      </c>
      <c r="E5" s="602"/>
      <c r="F5" s="603"/>
      <c r="G5" s="604"/>
      <c r="H5" s="229"/>
      <c r="I5" s="229"/>
      <c r="J5" s="229"/>
      <c r="K5" s="229"/>
    </row>
    <row r="6" spans="1:25" ht="19.899999999999999" customHeight="1" x14ac:dyDescent="0.35">
      <c r="C6" s="315" t="s">
        <v>88</v>
      </c>
      <c r="D6" s="601" t="str">
        <f>IF('Claim Summary'!$C$10&lt;&gt;0,'Claim Summary'!$C$10,"")</f>
        <v/>
      </c>
      <c r="E6" s="613"/>
      <c r="F6" s="424" t="s">
        <v>222</v>
      </c>
      <c r="G6" s="425" t="str">
        <f>IF('Claim Summary'!$C$11&lt;&gt;0,'Claim Summary'!$C$11,"")</f>
        <v/>
      </c>
      <c r="H6" s="322"/>
      <c r="I6" s="322"/>
      <c r="J6" s="322"/>
      <c r="K6" s="322"/>
    </row>
    <row r="7" spans="1:25" ht="15" customHeight="1" x14ac:dyDescent="0.35">
      <c r="C7" s="231"/>
      <c r="D7" s="232"/>
      <c r="E7" s="232"/>
    </row>
    <row r="8" spans="1:25" ht="15" customHeight="1" x14ac:dyDescent="0.35"/>
    <row r="9" spans="1:25" ht="25.15" customHeight="1" x14ac:dyDescent="0.35">
      <c r="A9" s="623" t="s">
        <v>197</v>
      </c>
      <c r="B9" s="623"/>
      <c r="C9" s="623"/>
      <c r="D9" s="623"/>
      <c r="E9" s="623"/>
      <c r="F9" s="623"/>
      <c r="G9" s="623"/>
      <c r="H9" s="623"/>
      <c r="I9" s="166"/>
      <c r="J9" s="166"/>
      <c r="K9" s="364"/>
      <c r="L9" s="233"/>
      <c r="M9" s="324"/>
      <c r="N9" s="380" t="s">
        <v>106</v>
      </c>
      <c r="O9" s="380"/>
      <c r="P9" s="380"/>
      <c r="Q9" s="386"/>
      <c r="R9" s="387"/>
    </row>
    <row r="10" spans="1:25" ht="11.25" customHeight="1" x14ac:dyDescent="0.35">
      <c r="A10" s="384"/>
      <c r="B10" s="384"/>
      <c r="C10" s="384"/>
      <c r="D10" s="384"/>
      <c r="E10" s="384"/>
      <c r="F10" s="384"/>
      <c r="G10" s="384"/>
      <c r="H10" s="384"/>
      <c r="I10" s="166"/>
      <c r="J10" s="166"/>
      <c r="K10" s="364"/>
      <c r="L10" s="233"/>
      <c r="M10" s="324"/>
      <c r="N10" s="380"/>
      <c r="O10" s="380"/>
      <c r="P10" s="380"/>
      <c r="Q10" s="380"/>
      <c r="R10" s="385"/>
    </row>
    <row r="11" spans="1:25" ht="11.25" customHeight="1" x14ac:dyDescent="0.35">
      <c r="A11" s="384"/>
      <c r="B11" s="384"/>
      <c r="C11" s="384"/>
      <c r="D11" s="384"/>
      <c r="E11" s="384"/>
      <c r="F11" s="384"/>
      <c r="G11" s="384"/>
      <c r="H11" s="384"/>
      <c r="I11" s="166"/>
      <c r="J11" s="166"/>
      <c r="K11" s="364"/>
      <c r="L11" s="233"/>
      <c r="M11" s="324"/>
      <c r="N11" s="380"/>
      <c r="O11" s="380"/>
      <c r="P11" s="380"/>
      <c r="Q11" s="380"/>
      <c r="R11" s="385"/>
    </row>
    <row r="12" spans="1:25" s="115" customFormat="1" ht="65.25" hidden="1" customHeight="1" x14ac:dyDescent="0.35">
      <c r="A12" s="372"/>
      <c r="B12" s="395"/>
      <c r="C12" s="617" t="s">
        <v>198</v>
      </c>
      <c r="D12" s="397"/>
      <c r="E12" s="388"/>
      <c r="F12" s="388"/>
      <c r="G12" s="359"/>
      <c r="H12" s="360"/>
      <c r="I12" s="360"/>
      <c r="J12" s="361"/>
      <c r="K12" s="361"/>
      <c r="M12" s="365"/>
      <c r="N12" s="326"/>
      <c r="O12" s="329"/>
      <c r="P12" s="58"/>
      <c r="Q12" s="58"/>
      <c r="R12" s="58"/>
      <c r="S12" s="58"/>
      <c r="T12" s="58"/>
      <c r="U12" s="234"/>
      <c r="V12" s="234"/>
      <c r="W12" s="234"/>
      <c r="X12" s="234"/>
      <c r="Y12" s="234"/>
    </row>
    <row r="13" spans="1:25" s="330" customFormat="1" ht="51.75" customHeight="1" x14ac:dyDescent="0.35">
      <c r="A13" s="373" t="s">
        <v>80</v>
      </c>
      <c r="B13" s="396" t="s">
        <v>187</v>
      </c>
      <c r="C13" s="618"/>
      <c r="D13" s="619" t="s">
        <v>199</v>
      </c>
      <c r="E13" s="605"/>
      <c r="F13" s="605"/>
      <c r="G13" s="319" t="s">
        <v>7</v>
      </c>
      <c r="H13" s="411" t="s">
        <v>8</v>
      </c>
      <c r="I13" s="319" t="s">
        <v>126</v>
      </c>
      <c r="K13" s="365"/>
      <c r="L13" s="326"/>
      <c r="M13" s="331"/>
      <c r="N13" s="173" t="s">
        <v>191</v>
      </c>
      <c r="O13" s="173" t="s">
        <v>138</v>
      </c>
      <c r="P13" s="173" t="s">
        <v>114</v>
      </c>
      <c r="Q13" s="609" t="s">
        <v>112</v>
      </c>
      <c r="R13" s="610"/>
      <c r="S13" s="332"/>
      <c r="T13" s="332"/>
      <c r="U13" s="332"/>
      <c r="V13" s="332"/>
      <c r="W13" s="332"/>
    </row>
    <row r="14" spans="1:25" s="116" customFormat="1" x14ac:dyDescent="0.35">
      <c r="A14" s="389">
        <v>401</v>
      </c>
      <c r="B14" s="390"/>
      <c r="C14" s="391"/>
      <c r="D14" s="620"/>
      <c r="E14" s="621"/>
      <c r="F14" s="622"/>
      <c r="G14" s="392"/>
      <c r="H14" s="393"/>
      <c r="I14" s="402"/>
      <c r="J14" s="339"/>
      <c r="K14" s="366"/>
      <c r="L14" s="340"/>
      <c r="M14" s="341"/>
      <c r="N14" s="180">
        <f>I14</f>
        <v>0</v>
      </c>
      <c r="O14" s="181">
        <v>0</v>
      </c>
      <c r="P14" s="180">
        <f>N14-O14</f>
        <v>0</v>
      </c>
      <c r="Q14" s="611"/>
      <c r="R14" s="612"/>
      <c r="S14" s="342"/>
      <c r="T14" s="342"/>
      <c r="U14" s="342"/>
      <c r="V14" s="342"/>
      <c r="W14" s="342"/>
    </row>
    <row r="15" spans="1:25" s="116" customFormat="1" x14ac:dyDescent="0.35">
      <c r="A15" s="374">
        <v>402</v>
      </c>
      <c r="B15" s="333"/>
      <c r="C15" s="334"/>
      <c r="D15" s="606"/>
      <c r="E15" s="607"/>
      <c r="F15" s="608"/>
      <c r="G15" s="335"/>
      <c r="H15" s="336"/>
      <c r="I15" s="402"/>
      <c r="J15" s="339"/>
      <c r="K15" s="366"/>
      <c r="L15" s="340"/>
      <c r="M15" s="341"/>
      <c r="N15" s="180">
        <f t="shared" ref="N15:N78" si="0">I15</f>
        <v>0</v>
      </c>
      <c r="O15" s="181">
        <v>0</v>
      </c>
      <c r="P15" s="180">
        <f t="shared" ref="P15:P78" si="1">N15-O15</f>
        <v>0</v>
      </c>
      <c r="Q15" s="611"/>
      <c r="R15" s="612"/>
      <c r="S15" s="342"/>
      <c r="T15" s="342"/>
      <c r="U15" s="342"/>
      <c r="V15" s="342"/>
      <c r="W15" s="342"/>
    </row>
    <row r="16" spans="1:25" s="116" customFormat="1" x14ac:dyDescent="0.35">
      <c r="A16" s="374">
        <v>403</v>
      </c>
      <c r="B16" s="333"/>
      <c r="C16" s="334"/>
      <c r="D16" s="606"/>
      <c r="E16" s="607"/>
      <c r="F16" s="608"/>
      <c r="G16" s="335"/>
      <c r="H16" s="336"/>
      <c r="I16" s="402"/>
      <c r="J16" s="339"/>
      <c r="K16" s="366"/>
      <c r="L16" s="340"/>
      <c r="M16" s="341"/>
      <c r="N16" s="180">
        <f t="shared" si="0"/>
        <v>0</v>
      </c>
      <c r="O16" s="181">
        <v>0</v>
      </c>
      <c r="P16" s="180">
        <f t="shared" si="1"/>
        <v>0</v>
      </c>
      <c r="Q16" s="611"/>
      <c r="R16" s="612"/>
      <c r="S16" s="342"/>
      <c r="T16" s="342"/>
      <c r="U16" s="342"/>
      <c r="V16" s="342"/>
      <c r="W16" s="342"/>
    </row>
    <row r="17" spans="1:23" s="116" customFormat="1" x14ac:dyDescent="0.35">
      <c r="A17" s="389">
        <v>404</v>
      </c>
      <c r="B17" s="333"/>
      <c r="C17" s="334"/>
      <c r="D17" s="606"/>
      <c r="E17" s="607"/>
      <c r="F17" s="608"/>
      <c r="G17" s="335"/>
      <c r="H17" s="336"/>
      <c r="I17" s="402"/>
      <c r="J17" s="339"/>
      <c r="K17" s="366"/>
      <c r="L17" s="340"/>
      <c r="M17" s="341"/>
      <c r="N17" s="180">
        <f t="shared" si="0"/>
        <v>0</v>
      </c>
      <c r="O17" s="181">
        <v>0</v>
      </c>
      <c r="P17" s="180">
        <f t="shared" si="1"/>
        <v>0</v>
      </c>
      <c r="Q17" s="611"/>
      <c r="R17" s="612"/>
      <c r="S17" s="342"/>
      <c r="T17" s="342"/>
      <c r="U17" s="342"/>
      <c r="V17" s="342"/>
      <c r="W17" s="342"/>
    </row>
    <row r="18" spans="1:23" s="116" customFormat="1" x14ac:dyDescent="0.35">
      <c r="A18" s="374">
        <v>405</v>
      </c>
      <c r="B18" s="333"/>
      <c r="C18" s="334"/>
      <c r="D18" s="606"/>
      <c r="E18" s="607"/>
      <c r="F18" s="608"/>
      <c r="G18" s="335"/>
      <c r="H18" s="336"/>
      <c r="I18" s="402"/>
      <c r="J18" s="339"/>
      <c r="K18" s="366"/>
      <c r="L18" s="340"/>
      <c r="M18" s="341"/>
      <c r="N18" s="180">
        <f t="shared" si="0"/>
        <v>0</v>
      </c>
      <c r="O18" s="181">
        <v>0</v>
      </c>
      <c r="P18" s="180">
        <f t="shared" si="1"/>
        <v>0</v>
      </c>
      <c r="Q18" s="611"/>
      <c r="R18" s="612"/>
      <c r="S18" s="342"/>
      <c r="T18" s="342"/>
      <c r="U18" s="342"/>
      <c r="V18" s="342"/>
      <c r="W18" s="342"/>
    </row>
    <row r="19" spans="1:23" s="116" customFormat="1" x14ac:dyDescent="0.35">
      <c r="A19" s="374">
        <v>406</v>
      </c>
      <c r="B19" s="333"/>
      <c r="C19" s="334"/>
      <c r="D19" s="606"/>
      <c r="E19" s="607"/>
      <c r="F19" s="608"/>
      <c r="G19" s="335"/>
      <c r="H19" s="336"/>
      <c r="I19" s="402"/>
      <c r="J19" s="339"/>
      <c r="K19" s="366"/>
      <c r="L19" s="340"/>
      <c r="M19" s="341"/>
      <c r="N19" s="180">
        <f t="shared" si="0"/>
        <v>0</v>
      </c>
      <c r="O19" s="181">
        <v>0</v>
      </c>
      <c r="P19" s="180">
        <f t="shared" si="1"/>
        <v>0</v>
      </c>
      <c r="Q19" s="611"/>
      <c r="R19" s="612"/>
      <c r="S19" s="342"/>
      <c r="T19" s="342"/>
      <c r="U19" s="342"/>
      <c r="V19" s="342"/>
      <c r="W19" s="342"/>
    </row>
    <row r="20" spans="1:23" s="116" customFormat="1" x14ac:dyDescent="0.35">
      <c r="A20" s="389">
        <v>407</v>
      </c>
      <c r="B20" s="333"/>
      <c r="C20" s="334"/>
      <c r="D20" s="606"/>
      <c r="E20" s="607"/>
      <c r="F20" s="608"/>
      <c r="G20" s="335"/>
      <c r="H20" s="336"/>
      <c r="I20" s="402"/>
      <c r="J20" s="339"/>
      <c r="K20" s="366"/>
      <c r="L20" s="340"/>
      <c r="M20" s="341"/>
      <c r="N20" s="180">
        <f t="shared" si="0"/>
        <v>0</v>
      </c>
      <c r="O20" s="181">
        <v>0</v>
      </c>
      <c r="P20" s="180">
        <f t="shared" si="1"/>
        <v>0</v>
      </c>
      <c r="Q20" s="378"/>
      <c r="R20" s="379"/>
      <c r="S20" s="342"/>
      <c r="T20" s="342"/>
      <c r="U20" s="342"/>
      <c r="V20" s="342"/>
      <c r="W20" s="342"/>
    </row>
    <row r="21" spans="1:23" s="116" customFormat="1" x14ac:dyDescent="0.35">
      <c r="A21" s="374">
        <v>408</v>
      </c>
      <c r="B21" s="333"/>
      <c r="C21" s="334"/>
      <c r="D21" s="606"/>
      <c r="E21" s="607"/>
      <c r="F21" s="608"/>
      <c r="G21" s="335"/>
      <c r="H21" s="336"/>
      <c r="I21" s="402"/>
      <c r="J21" s="339"/>
      <c r="K21" s="366"/>
      <c r="L21" s="340"/>
      <c r="M21" s="341"/>
      <c r="N21" s="180">
        <f t="shared" si="0"/>
        <v>0</v>
      </c>
      <c r="O21" s="181">
        <v>0</v>
      </c>
      <c r="P21" s="180">
        <f t="shared" si="1"/>
        <v>0</v>
      </c>
      <c r="Q21" s="378"/>
      <c r="R21" s="379"/>
      <c r="S21" s="342"/>
      <c r="T21" s="342"/>
      <c r="U21" s="342"/>
      <c r="V21" s="342"/>
      <c r="W21" s="342"/>
    </row>
    <row r="22" spans="1:23" s="116" customFormat="1" x14ac:dyDescent="0.35">
      <c r="A22" s="374">
        <v>409</v>
      </c>
      <c r="B22" s="333"/>
      <c r="C22" s="334"/>
      <c r="D22" s="606"/>
      <c r="E22" s="607"/>
      <c r="F22" s="608"/>
      <c r="G22" s="335"/>
      <c r="H22" s="336"/>
      <c r="I22" s="402"/>
      <c r="J22" s="339"/>
      <c r="K22" s="366"/>
      <c r="L22" s="340"/>
      <c r="M22" s="341"/>
      <c r="N22" s="180">
        <f t="shared" si="0"/>
        <v>0</v>
      </c>
      <c r="O22" s="181">
        <v>0</v>
      </c>
      <c r="P22" s="180">
        <f t="shared" si="1"/>
        <v>0</v>
      </c>
      <c r="Q22" s="378"/>
      <c r="R22" s="379"/>
      <c r="S22" s="342"/>
      <c r="T22" s="342"/>
      <c r="U22" s="342"/>
      <c r="V22" s="342"/>
      <c r="W22" s="342"/>
    </row>
    <row r="23" spans="1:23" s="116" customFormat="1" x14ac:dyDescent="0.35">
      <c r="A23" s="389">
        <v>410</v>
      </c>
      <c r="B23" s="333"/>
      <c r="C23" s="334"/>
      <c r="D23" s="606"/>
      <c r="E23" s="607"/>
      <c r="F23" s="608"/>
      <c r="G23" s="335"/>
      <c r="H23" s="336"/>
      <c r="I23" s="402"/>
      <c r="J23" s="339"/>
      <c r="K23" s="366"/>
      <c r="L23" s="340"/>
      <c r="M23" s="341"/>
      <c r="N23" s="180">
        <f t="shared" si="0"/>
        <v>0</v>
      </c>
      <c r="O23" s="181">
        <v>0</v>
      </c>
      <c r="P23" s="180">
        <f t="shared" si="1"/>
        <v>0</v>
      </c>
      <c r="Q23" s="378"/>
      <c r="R23" s="379"/>
      <c r="S23" s="342"/>
      <c r="T23" s="342"/>
      <c r="U23" s="342"/>
      <c r="V23" s="342"/>
      <c r="W23" s="342"/>
    </row>
    <row r="24" spans="1:23" s="116" customFormat="1" x14ac:dyDescent="0.35">
      <c r="A24" s="374">
        <v>411</v>
      </c>
      <c r="B24" s="333"/>
      <c r="C24" s="334"/>
      <c r="D24" s="606"/>
      <c r="E24" s="607"/>
      <c r="F24" s="608"/>
      <c r="G24" s="335"/>
      <c r="H24" s="336"/>
      <c r="I24" s="402"/>
      <c r="J24" s="339"/>
      <c r="K24" s="366"/>
      <c r="L24" s="340"/>
      <c r="M24" s="341"/>
      <c r="N24" s="180">
        <f t="shared" si="0"/>
        <v>0</v>
      </c>
      <c r="O24" s="181">
        <v>0</v>
      </c>
      <c r="P24" s="180">
        <f t="shared" si="1"/>
        <v>0</v>
      </c>
      <c r="Q24" s="378"/>
      <c r="R24" s="379"/>
      <c r="S24" s="342"/>
      <c r="T24" s="342"/>
      <c r="U24" s="342"/>
      <c r="V24" s="342"/>
      <c r="W24" s="342"/>
    </row>
    <row r="25" spans="1:23" s="116" customFormat="1" x14ac:dyDescent="0.35">
      <c r="A25" s="374">
        <v>412</v>
      </c>
      <c r="B25" s="333"/>
      <c r="C25" s="334"/>
      <c r="D25" s="606"/>
      <c r="E25" s="607"/>
      <c r="F25" s="608"/>
      <c r="G25" s="335"/>
      <c r="H25" s="336"/>
      <c r="I25" s="402"/>
      <c r="J25" s="339"/>
      <c r="K25" s="366"/>
      <c r="L25" s="340"/>
      <c r="M25" s="341"/>
      <c r="N25" s="180">
        <f t="shared" si="0"/>
        <v>0</v>
      </c>
      <c r="O25" s="181">
        <v>0</v>
      </c>
      <c r="P25" s="180">
        <f t="shared" si="1"/>
        <v>0</v>
      </c>
      <c r="Q25" s="378"/>
      <c r="R25" s="379"/>
      <c r="S25" s="342"/>
      <c r="T25" s="342"/>
      <c r="U25" s="342"/>
      <c r="V25" s="342"/>
      <c r="W25" s="342"/>
    </row>
    <row r="26" spans="1:23" s="116" customFormat="1" x14ac:dyDescent="0.35">
      <c r="A26" s="389">
        <v>413</v>
      </c>
      <c r="B26" s="333"/>
      <c r="C26" s="334"/>
      <c r="D26" s="606"/>
      <c r="E26" s="607"/>
      <c r="F26" s="608"/>
      <c r="G26" s="335"/>
      <c r="H26" s="336"/>
      <c r="I26" s="402"/>
      <c r="J26" s="339"/>
      <c r="K26" s="366"/>
      <c r="L26" s="340"/>
      <c r="M26" s="341"/>
      <c r="N26" s="180">
        <f t="shared" si="0"/>
        <v>0</v>
      </c>
      <c r="O26" s="181">
        <v>0</v>
      </c>
      <c r="P26" s="180">
        <f t="shared" si="1"/>
        <v>0</v>
      </c>
      <c r="Q26" s="611"/>
      <c r="R26" s="612"/>
      <c r="S26" s="342"/>
      <c r="T26" s="342"/>
      <c r="U26" s="342"/>
      <c r="V26" s="342"/>
      <c r="W26" s="342"/>
    </row>
    <row r="27" spans="1:23" s="116" customFormat="1" x14ac:dyDescent="0.35">
      <c r="A27" s="374">
        <v>414</v>
      </c>
      <c r="B27" s="333"/>
      <c r="C27" s="334"/>
      <c r="D27" s="606"/>
      <c r="E27" s="607"/>
      <c r="F27" s="608"/>
      <c r="G27" s="335"/>
      <c r="H27" s="336"/>
      <c r="I27" s="402"/>
      <c r="J27" s="339"/>
      <c r="K27" s="366"/>
      <c r="L27" s="340"/>
      <c r="M27" s="341"/>
      <c r="N27" s="180">
        <f t="shared" si="0"/>
        <v>0</v>
      </c>
      <c r="O27" s="181">
        <v>0</v>
      </c>
      <c r="P27" s="180">
        <f t="shared" si="1"/>
        <v>0</v>
      </c>
      <c r="Q27" s="611"/>
      <c r="R27" s="612"/>
      <c r="S27" s="342"/>
      <c r="T27" s="342"/>
      <c r="U27" s="342"/>
      <c r="V27" s="342"/>
      <c r="W27" s="342"/>
    </row>
    <row r="28" spans="1:23" s="116" customFormat="1" x14ac:dyDescent="0.35">
      <c r="A28" s="374">
        <v>415</v>
      </c>
      <c r="B28" s="333"/>
      <c r="C28" s="334"/>
      <c r="D28" s="606"/>
      <c r="E28" s="607"/>
      <c r="F28" s="608"/>
      <c r="G28" s="335"/>
      <c r="H28" s="336"/>
      <c r="I28" s="402"/>
      <c r="J28" s="339"/>
      <c r="K28" s="366"/>
      <c r="L28" s="340"/>
      <c r="M28" s="341"/>
      <c r="N28" s="180">
        <f t="shared" si="0"/>
        <v>0</v>
      </c>
      <c r="O28" s="181">
        <v>0</v>
      </c>
      <c r="P28" s="180">
        <f t="shared" si="1"/>
        <v>0</v>
      </c>
      <c r="Q28" s="611"/>
      <c r="R28" s="612"/>
      <c r="S28" s="342"/>
      <c r="T28" s="342"/>
      <c r="U28" s="342"/>
      <c r="V28" s="342"/>
      <c r="W28" s="342"/>
    </row>
    <row r="29" spans="1:23" s="116" customFormat="1" x14ac:dyDescent="0.35">
      <c r="A29" s="389">
        <v>416</v>
      </c>
      <c r="B29" s="333"/>
      <c r="C29" s="334"/>
      <c r="D29" s="606"/>
      <c r="E29" s="607"/>
      <c r="F29" s="608"/>
      <c r="G29" s="335"/>
      <c r="H29" s="336"/>
      <c r="I29" s="402"/>
      <c r="J29" s="339"/>
      <c r="K29" s="366"/>
      <c r="L29" s="340"/>
      <c r="M29" s="341"/>
      <c r="N29" s="180">
        <f t="shared" si="0"/>
        <v>0</v>
      </c>
      <c r="O29" s="181">
        <v>0</v>
      </c>
      <c r="P29" s="180">
        <f t="shared" si="1"/>
        <v>0</v>
      </c>
      <c r="Q29" s="378"/>
      <c r="R29" s="379"/>
      <c r="S29" s="342"/>
      <c r="T29" s="342"/>
      <c r="U29" s="342"/>
      <c r="V29" s="342"/>
      <c r="W29" s="342"/>
    </row>
    <row r="30" spans="1:23" s="116" customFormat="1" hidden="1" x14ac:dyDescent="0.35">
      <c r="A30" s="374">
        <v>417</v>
      </c>
      <c r="B30" s="333"/>
      <c r="C30" s="334"/>
      <c r="D30" s="606"/>
      <c r="E30" s="607"/>
      <c r="F30" s="608"/>
      <c r="G30" s="335"/>
      <c r="H30" s="336"/>
      <c r="I30" s="394"/>
      <c r="J30" s="339"/>
      <c r="K30" s="366"/>
      <c r="L30" s="340"/>
      <c r="M30" s="341"/>
      <c r="N30" s="180">
        <f t="shared" si="0"/>
        <v>0</v>
      </c>
      <c r="O30" s="181">
        <v>0</v>
      </c>
      <c r="P30" s="180">
        <f t="shared" si="1"/>
        <v>0</v>
      </c>
      <c r="Q30" s="378"/>
      <c r="R30" s="379"/>
      <c r="S30" s="342"/>
      <c r="T30" s="342"/>
      <c r="U30" s="342"/>
      <c r="V30" s="342"/>
      <c r="W30" s="342"/>
    </row>
    <row r="31" spans="1:23" s="116" customFormat="1" hidden="1" x14ac:dyDescent="0.35">
      <c r="A31" s="374">
        <v>418</v>
      </c>
      <c r="B31" s="333"/>
      <c r="C31" s="334"/>
      <c r="D31" s="606"/>
      <c r="E31" s="607"/>
      <c r="F31" s="608"/>
      <c r="G31" s="335"/>
      <c r="H31" s="336"/>
      <c r="I31" s="394"/>
      <c r="J31" s="339"/>
      <c r="K31" s="366"/>
      <c r="L31" s="340"/>
      <c r="M31" s="341"/>
      <c r="N31" s="180">
        <f t="shared" si="0"/>
        <v>0</v>
      </c>
      <c r="O31" s="181">
        <v>0</v>
      </c>
      <c r="P31" s="180">
        <f t="shared" si="1"/>
        <v>0</v>
      </c>
      <c r="Q31" s="378"/>
      <c r="R31" s="379"/>
      <c r="S31" s="342"/>
      <c r="T31" s="342"/>
      <c r="U31" s="342"/>
      <c r="V31" s="342"/>
      <c r="W31" s="342"/>
    </row>
    <row r="32" spans="1:23" s="116" customFormat="1" hidden="1" x14ac:dyDescent="0.35">
      <c r="A32" s="389">
        <v>419</v>
      </c>
      <c r="B32" s="333"/>
      <c r="C32" s="334"/>
      <c r="D32" s="606"/>
      <c r="E32" s="607"/>
      <c r="F32" s="608"/>
      <c r="G32" s="335"/>
      <c r="H32" s="336"/>
      <c r="I32" s="394"/>
      <c r="J32" s="339"/>
      <c r="K32" s="366"/>
      <c r="L32" s="340"/>
      <c r="M32" s="341"/>
      <c r="N32" s="180">
        <f t="shared" si="0"/>
        <v>0</v>
      </c>
      <c r="O32" s="181">
        <v>0</v>
      </c>
      <c r="P32" s="180">
        <f t="shared" si="1"/>
        <v>0</v>
      </c>
      <c r="Q32" s="378"/>
      <c r="R32" s="379"/>
      <c r="S32" s="342"/>
      <c r="T32" s="342"/>
      <c r="U32" s="342"/>
      <c r="V32" s="342"/>
      <c r="W32" s="342"/>
    </row>
    <row r="33" spans="1:23" s="116" customFormat="1" ht="14.25" hidden="1" customHeight="1" x14ac:dyDescent="0.35">
      <c r="A33" s="374">
        <v>420</v>
      </c>
      <c r="B33" s="333"/>
      <c r="C33" s="334"/>
      <c r="D33" s="606"/>
      <c r="E33" s="607"/>
      <c r="F33" s="608"/>
      <c r="G33" s="335"/>
      <c r="H33" s="336"/>
      <c r="I33" s="394"/>
      <c r="J33" s="339"/>
      <c r="K33" s="366"/>
      <c r="L33" s="340"/>
      <c r="M33" s="341"/>
      <c r="N33" s="180">
        <f t="shared" si="0"/>
        <v>0</v>
      </c>
      <c r="O33" s="181">
        <v>0</v>
      </c>
      <c r="P33" s="180">
        <f t="shared" si="1"/>
        <v>0</v>
      </c>
      <c r="Q33" s="378"/>
      <c r="R33" s="379"/>
      <c r="S33" s="342"/>
      <c r="T33" s="342"/>
      <c r="U33" s="342"/>
      <c r="V33" s="342"/>
      <c r="W33" s="342"/>
    </row>
    <row r="34" spans="1:23" s="116" customFormat="1" hidden="1" x14ac:dyDescent="0.35">
      <c r="A34" s="374">
        <v>421</v>
      </c>
      <c r="B34" s="333"/>
      <c r="C34" s="334"/>
      <c r="D34" s="606"/>
      <c r="E34" s="607"/>
      <c r="F34" s="608"/>
      <c r="G34" s="335"/>
      <c r="H34" s="336"/>
      <c r="I34" s="394"/>
      <c r="J34" s="339"/>
      <c r="K34" s="366"/>
      <c r="L34" s="340"/>
      <c r="M34" s="341"/>
      <c r="N34" s="180">
        <f t="shared" si="0"/>
        <v>0</v>
      </c>
      <c r="O34" s="181">
        <v>0</v>
      </c>
      <c r="P34" s="180">
        <f t="shared" si="1"/>
        <v>0</v>
      </c>
      <c r="Q34" s="611"/>
      <c r="R34" s="612"/>
      <c r="S34" s="342"/>
      <c r="T34" s="342"/>
      <c r="U34" s="342"/>
      <c r="V34" s="342"/>
      <c r="W34" s="342"/>
    </row>
    <row r="35" spans="1:23" s="116" customFormat="1" hidden="1" x14ac:dyDescent="0.35">
      <c r="A35" s="389">
        <v>422</v>
      </c>
      <c r="B35" s="333"/>
      <c r="C35" s="334"/>
      <c r="D35" s="606"/>
      <c r="E35" s="607"/>
      <c r="F35" s="608"/>
      <c r="G35" s="335"/>
      <c r="H35" s="336"/>
      <c r="I35" s="394"/>
      <c r="J35" s="339"/>
      <c r="K35" s="366"/>
      <c r="L35" s="340"/>
      <c r="M35" s="341"/>
      <c r="N35" s="180">
        <f t="shared" si="0"/>
        <v>0</v>
      </c>
      <c r="O35" s="181">
        <v>0</v>
      </c>
      <c r="P35" s="180">
        <f t="shared" si="1"/>
        <v>0</v>
      </c>
      <c r="Q35" s="378"/>
      <c r="R35" s="379"/>
      <c r="S35" s="342"/>
      <c r="T35" s="342"/>
      <c r="U35" s="342"/>
      <c r="V35" s="342"/>
      <c r="W35" s="342"/>
    </row>
    <row r="36" spans="1:23" s="116" customFormat="1" hidden="1" x14ac:dyDescent="0.35">
      <c r="A36" s="374">
        <v>423</v>
      </c>
      <c r="B36" s="333"/>
      <c r="C36" s="334"/>
      <c r="D36" s="606"/>
      <c r="E36" s="607"/>
      <c r="F36" s="608"/>
      <c r="G36" s="335"/>
      <c r="H36" s="336"/>
      <c r="I36" s="394"/>
      <c r="J36" s="339"/>
      <c r="K36" s="366"/>
      <c r="L36" s="340"/>
      <c r="M36" s="341"/>
      <c r="N36" s="180">
        <f t="shared" si="0"/>
        <v>0</v>
      </c>
      <c r="O36" s="181">
        <v>0</v>
      </c>
      <c r="P36" s="180">
        <f t="shared" si="1"/>
        <v>0</v>
      </c>
      <c r="Q36" s="378"/>
      <c r="R36" s="379"/>
      <c r="S36" s="342"/>
      <c r="T36" s="342"/>
      <c r="U36" s="342"/>
      <c r="V36" s="342"/>
      <c r="W36" s="342"/>
    </row>
    <row r="37" spans="1:23" s="116" customFormat="1" hidden="1" x14ac:dyDescent="0.35">
      <c r="A37" s="374">
        <v>424</v>
      </c>
      <c r="B37" s="333"/>
      <c r="C37" s="334"/>
      <c r="D37" s="606"/>
      <c r="E37" s="607"/>
      <c r="F37" s="608"/>
      <c r="G37" s="335"/>
      <c r="H37" s="336"/>
      <c r="I37" s="394"/>
      <c r="J37" s="339"/>
      <c r="K37" s="366"/>
      <c r="L37" s="340"/>
      <c r="M37" s="341"/>
      <c r="N37" s="180">
        <f t="shared" si="0"/>
        <v>0</v>
      </c>
      <c r="O37" s="181">
        <v>0</v>
      </c>
      <c r="P37" s="180">
        <f t="shared" si="1"/>
        <v>0</v>
      </c>
      <c r="Q37" s="378"/>
      <c r="R37" s="379"/>
      <c r="S37" s="342"/>
      <c r="T37" s="342"/>
      <c r="U37" s="342"/>
      <c r="V37" s="342"/>
      <c r="W37" s="342"/>
    </row>
    <row r="38" spans="1:23" s="116" customFormat="1" hidden="1" x14ac:dyDescent="0.35">
      <c r="A38" s="389">
        <v>425</v>
      </c>
      <c r="B38" s="333"/>
      <c r="C38" s="334"/>
      <c r="D38" s="606"/>
      <c r="E38" s="607"/>
      <c r="F38" s="608"/>
      <c r="G38" s="335"/>
      <c r="H38" s="336"/>
      <c r="I38" s="394"/>
      <c r="J38" s="339"/>
      <c r="K38" s="366"/>
      <c r="L38" s="340"/>
      <c r="M38" s="341"/>
      <c r="N38" s="180">
        <f t="shared" si="0"/>
        <v>0</v>
      </c>
      <c r="O38" s="181">
        <v>0</v>
      </c>
      <c r="P38" s="180">
        <f t="shared" si="1"/>
        <v>0</v>
      </c>
      <c r="Q38" s="611"/>
      <c r="R38" s="612"/>
      <c r="S38" s="342"/>
      <c r="T38" s="342"/>
      <c r="U38" s="342"/>
      <c r="V38" s="342"/>
      <c r="W38" s="342"/>
    </row>
    <row r="39" spans="1:23" s="116" customFormat="1" hidden="1" x14ac:dyDescent="0.35">
      <c r="A39" s="374">
        <v>426</v>
      </c>
      <c r="B39" s="333"/>
      <c r="C39" s="334"/>
      <c r="D39" s="606"/>
      <c r="E39" s="607"/>
      <c r="F39" s="608"/>
      <c r="G39" s="335"/>
      <c r="H39" s="336"/>
      <c r="I39" s="394"/>
      <c r="J39" s="339"/>
      <c r="K39" s="366"/>
      <c r="L39" s="340"/>
      <c r="M39" s="341"/>
      <c r="N39" s="180">
        <f t="shared" si="0"/>
        <v>0</v>
      </c>
      <c r="O39" s="181">
        <v>0</v>
      </c>
      <c r="P39" s="180">
        <f t="shared" si="1"/>
        <v>0</v>
      </c>
      <c r="Q39" s="378"/>
      <c r="R39" s="379"/>
      <c r="S39" s="342"/>
      <c r="T39" s="342"/>
      <c r="U39" s="342"/>
      <c r="V39" s="342"/>
      <c r="W39" s="342"/>
    </row>
    <row r="40" spans="1:23" s="116" customFormat="1" hidden="1" x14ac:dyDescent="0.35">
      <c r="A40" s="374">
        <v>427</v>
      </c>
      <c r="B40" s="333"/>
      <c r="C40" s="334"/>
      <c r="D40" s="606"/>
      <c r="E40" s="607"/>
      <c r="F40" s="608"/>
      <c r="G40" s="335"/>
      <c r="H40" s="336"/>
      <c r="I40" s="394"/>
      <c r="J40" s="339"/>
      <c r="K40" s="366"/>
      <c r="L40" s="340"/>
      <c r="M40" s="341"/>
      <c r="N40" s="180">
        <f t="shared" si="0"/>
        <v>0</v>
      </c>
      <c r="O40" s="181">
        <v>0</v>
      </c>
      <c r="P40" s="180">
        <f t="shared" si="1"/>
        <v>0</v>
      </c>
      <c r="Q40" s="378"/>
      <c r="R40" s="379"/>
      <c r="S40" s="342"/>
      <c r="T40" s="342"/>
      <c r="U40" s="342"/>
      <c r="V40" s="342"/>
      <c r="W40" s="342"/>
    </row>
    <row r="41" spans="1:23" s="116" customFormat="1" hidden="1" x14ac:dyDescent="0.35">
      <c r="A41" s="389">
        <v>428</v>
      </c>
      <c r="B41" s="333"/>
      <c r="C41" s="334"/>
      <c r="D41" s="606"/>
      <c r="E41" s="607"/>
      <c r="F41" s="608"/>
      <c r="G41" s="335"/>
      <c r="H41" s="336"/>
      <c r="I41" s="394"/>
      <c r="J41" s="339"/>
      <c r="K41" s="366"/>
      <c r="L41" s="340"/>
      <c r="M41" s="341"/>
      <c r="N41" s="180">
        <f t="shared" si="0"/>
        <v>0</v>
      </c>
      <c r="O41" s="181">
        <v>0</v>
      </c>
      <c r="P41" s="180">
        <f t="shared" si="1"/>
        <v>0</v>
      </c>
      <c r="Q41" s="378"/>
      <c r="R41" s="379"/>
      <c r="S41" s="342"/>
      <c r="T41" s="342"/>
      <c r="U41" s="342"/>
      <c r="V41" s="342"/>
      <c r="W41" s="342"/>
    </row>
    <row r="42" spans="1:23" s="116" customFormat="1" hidden="1" x14ac:dyDescent="0.35">
      <c r="A42" s="374">
        <v>429</v>
      </c>
      <c r="B42" s="333"/>
      <c r="C42" s="334"/>
      <c r="D42" s="606"/>
      <c r="E42" s="607"/>
      <c r="F42" s="608"/>
      <c r="G42" s="335"/>
      <c r="H42" s="336"/>
      <c r="I42" s="394"/>
      <c r="J42" s="339"/>
      <c r="K42" s="366"/>
      <c r="L42" s="340"/>
      <c r="M42" s="341"/>
      <c r="N42" s="180">
        <f t="shared" si="0"/>
        <v>0</v>
      </c>
      <c r="O42" s="181">
        <v>0</v>
      </c>
      <c r="P42" s="180">
        <f t="shared" si="1"/>
        <v>0</v>
      </c>
      <c r="Q42" s="611"/>
      <c r="R42" s="612"/>
      <c r="S42" s="342"/>
      <c r="T42" s="342"/>
      <c r="U42" s="342"/>
      <c r="V42" s="342"/>
      <c r="W42" s="342"/>
    </row>
    <row r="43" spans="1:23" s="116" customFormat="1" hidden="1" x14ac:dyDescent="0.35">
      <c r="A43" s="374">
        <v>430</v>
      </c>
      <c r="B43" s="333"/>
      <c r="C43" s="334"/>
      <c r="D43" s="606"/>
      <c r="E43" s="607"/>
      <c r="F43" s="608"/>
      <c r="G43" s="335"/>
      <c r="H43" s="336"/>
      <c r="I43" s="394"/>
      <c r="J43" s="339"/>
      <c r="K43" s="366"/>
      <c r="L43" s="340"/>
      <c r="M43" s="341"/>
      <c r="N43" s="180">
        <f t="shared" si="0"/>
        <v>0</v>
      </c>
      <c r="O43" s="181">
        <v>0</v>
      </c>
      <c r="P43" s="180">
        <f t="shared" si="1"/>
        <v>0</v>
      </c>
      <c r="Q43" s="378"/>
      <c r="R43" s="379"/>
      <c r="S43" s="342"/>
      <c r="T43" s="342"/>
      <c r="U43" s="342"/>
      <c r="V43" s="342"/>
      <c r="W43" s="342"/>
    </row>
    <row r="44" spans="1:23" s="116" customFormat="1" hidden="1" x14ac:dyDescent="0.35">
      <c r="A44" s="389">
        <v>431</v>
      </c>
      <c r="B44" s="333"/>
      <c r="C44" s="334"/>
      <c r="D44" s="606"/>
      <c r="E44" s="607"/>
      <c r="F44" s="608"/>
      <c r="G44" s="335"/>
      <c r="H44" s="336"/>
      <c r="I44" s="394"/>
      <c r="J44" s="339"/>
      <c r="K44" s="366"/>
      <c r="L44" s="340"/>
      <c r="M44" s="341"/>
      <c r="N44" s="180">
        <f t="shared" si="0"/>
        <v>0</v>
      </c>
      <c r="O44" s="181">
        <v>0</v>
      </c>
      <c r="P44" s="180">
        <f t="shared" si="1"/>
        <v>0</v>
      </c>
      <c r="Q44" s="378"/>
      <c r="R44" s="379"/>
      <c r="S44" s="342"/>
      <c r="T44" s="342"/>
      <c r="U44" s="342"/>
      <c r="V44" s="342"/>
      <c r="W44" s="342"/>
    </row>
    <row r="45" spans="1:23" s="116" customFormat="1" hidden="1" x14ac:dyDescent="0.35">
      <c r="A45" s="374">
        <v>432</v>
      </c>
      <c r="B45" s="333"/>
      <c r="C45" s="334"/>
      <c r="D45" s="606"/>
      <c r="E45" s="607"/>
      <c r="F45" s="608"/>
      <c r="G45" s="335"/>
      <c r="H45" s="336"/>
      <c r="I45" s="394"/>
      <c r="J45" s="339"/>
      <c r="K45" s="366"/>
      <c r="L45" s="340"/>
      <c r="M45" s="341"/>
      <c r="N45" s="180">
        <f t="shared" si="0"/>
        <v>0</v>
      </c>
      <c r="O45" s="181">
        <v>0</v>
      </c>
      <c r="P45" s="180">
        <f t="shared" si="1"/>
        <v>0</v>
      </c>
      <c r="Q45" s="378"/>
      <c r="R45" s="379"/>
      <c r="S45" s="342"/>
      <c r="T45" s="342"/>
      <c r="U45" s="342"/>
      <c r="V45" s="342"/>
      <c r="W45" s="342"/>
    </row>
    <row r="46" spans="1:23" s="116" customFormat="1" hidden="1" x14ac:dyDescent="0.35">
      <c r="A46" s="374">
        <v>433</v>
      </c>
      <c r="B46" s="333"/>
      <c r="C46" s="334"/>
      <c r="D46" s="606"/>
      <c r="E46" s="607"/>
      <c r="F46" s="608"/>
      <c r="G46" s="335"/>
      <c r="H46" s="336"/>
      <c r="I46" s="394"/>
      <c r="J46" s="339"/>
      <c r="K46" s="366"/>
      <c r="L46" s="340"/>
      <c r="M46" s="341"/>
      <c r="N46" s="180">
        <f t="shared" si="0"/>
        <v>0</v>
      </c>
      <c r="O46" s="181">
        <v>0</v>
      </c>
      <c r="P46" s="180">
        <f t="shared" si="1"/>
        <v>0</v>
      </c>
      <c r="Q46" s="611"/>
      <c r="R46" s="612"/>
      <c r="S46" s="342"/>
      <c r="T46" s="342"/>
      <c r="U46" s="342"/>
      <c r="V46" s="342"/>
      <c r="W46" s="342"/>
    </row>
    <row r="47" spans="1:23" s="116" customFormat="1" hidden="1" x14ac:dyDescent="0.35">
      <c r="A47" s="389">
        <v>434</v>
      </c>
      <c r="B47" s="333"/>
      <c r="C47" s="334"/>
      <c r="D47" s="606"/>
      <c r="E47" s="607"/>
      <c r="F47" s="608"/>
      <c r="G47" s="335"/>
      <c r="H47" s="336"/>
      <c r="I47" s="394"/>
      <c r="J47" s="339"/>
      <c r="K47" s="366"/>
      <c r="L47" s="340"/>
      <c r="M47" s="341"/>
      <c r="N47" s="180">
        <f t="shared" si="0"/>
        <v>0</v>
      </c>
      <c r="O47" s="181">
        <v>0</v>
      </c>
      <c r="P47" s="180">
        <f t="shared" si="1"/>
        <v>0</v>
      </c>
      <c r="Q47" s="378"/>
      <c r="R47" s="379"/>
      <c r="S47" s="342"/>
      <c r="T47" s="342"/>
      <c r="U47" s="342"/>
      <c r="V47" s="342"/>
      <c r="W47" s="342"/>
    </row>
    <row r="48" spans="1:23" s="116" customFormat="1" hidden="1" x14ac:dyDescent="0.35">
      <c r="A48" s="374">
        <v>435</v>
      </c>
      <c r="B48" s="333"/>
      <c r="C48" s="334"/>
      <c r="D48" s="606"/>
      <c r="E48" s="607"/>
      <c r="F48" s="608"/>
      <c r="G48" s="335"/>
      <c r="H48" s="336"/>
      <c r="I48" s="394"/>
      <c r="J48" s="339"/>
      <c r="K48" s="366"/>
      <c r="L48" s="340"/>
      <c r="M48" s="341"/>
      <c r="N48" s="180">
        <f t="shared" si="0"/>
        <v>0</v>
      </c>
      <c r="O48" s="181">
        <v>0</v>
      </c>
      <c r="P48" s="180">
        <f t="shared" si="1"/>
        <v>0</v>
      </c>
      <c r="Q48" s="378"/>
      <c r="R48" s="379"/>
      <c r="S48" s="342"/>
      <c r="T48" s="342"/>
      <c r="U48" s="342"/>
      <c r="V48" s="342"/>
      <c r="W48" s="342"/>
    </row>
    <row r="49" spans="1:23" s="116" customFormat="1" hidden="1" x14ac:dyDescent="0.35">
      <c r="A49" s="374">
        <v>436</v>
      </c>
      <c r="B49" s="333"/>
      <c r="C49" s="334"/>
      <c r="D49" s="606"/>
      <c r="E49" s="607"/>
      <c r="F49" s="608"/>
      <c r="G49" s="335"/>
      <c r="H49" s="336"/>
      <c r="I49" s="394"/>
      <c r="J49" s="339"/>
      <c r="K49" s="366"/>
      <c r="L49" s="340"/>
      <c r="M49" s="341"/>
      <c r="N49" s="180">
        <f t="shared" si="0"/>
        <v>0</v>
      </c>
      <c r="O49" s="181">
        <v>0</v>
      </c>
      <c r="P49" s="180">
        <f t="shared" si="1"/>
        <v>0</v>
      </c>
      <c r="Q49" s="378"/>
      <c r="R49" s="379"/>
      <c r="S49" s="342"/>
      <c r="T49" s="342"/>
      <c r="U49" s="342"/>
      <c r="V49" s="342"/>
      <c r="W49" s="342"/>
    </row>
    <row r="50" spans="1:23" s="116" customFormat="1" hidden="1" x14ac:dyDescent="0.35">
      <c r="A50" s="389">
        <v>437</v>
      </c>
      <c r="B50" s="333"/>
      <c r="C50" s="334"/>
      <c r="D50" s="606"/>
      <c r="E50" s="607"/>
      <c r="F50" s="608"/>
      <c r="G50" s="335"/>
      <c r="H50" s="336"/>
      <c r="I50" s="394"/>
      <c r="J50" s="339"/>
      <c r="K50" s="366"/>
      <c r="L50" s="340"/>
      <c r="M50" s="341"/>
      <c r="N50" s="180">
        <f t="shared" si="0"/>
        <v>0</v>
      </c>
      <c r="O50" s="181">
        <v>0</v>
      </c>
      <c r="P50" s="180">
        <f t="shared" si="1"/>
        <v>0</v>
      </c>
      <c r="Q50" s="611"/>
      <c r="R50" s="612"/>
      <c r="S50" s="342"/>
      <c r="T50" s="342"/>
      <c r="U50" s="342"/>
      <c r="V50" s="342"/>
      <c r="W50" s="342"/>
    </row>
    <row r="51" spans="1:23" s="116" customFormat="1" hidden="1" x14ac:dyDescent="0.35">
      <c r="A51" s="374">
        <v>438</v>
      </c>
      <c r="B51" s="333"/>
      <c r="C51" s="334"/>
      <c r="D51" s="606"/>
      <c r="E51" s="607"/>
      <c r="F51" s="608"/>
      <c r="G51" s="335"/>
      <c r="H51" s="336"/>
      <c r="I51" s="394"/>
      <c r="J51" s="339"/>
      <c r="K51" s="366"/>
      <c r="L51" s="340"/>
      <c r="M51" s="341"/>
      <c r="N51" s="180">
        <f t="shared" si="0"/>
        <v>0</v>
      </c>
      <c r="O51" s="181">
        <v>0</v>
      </c>
      <c r="P51" s="180">
        <f t="shared" si="1"/>
        <v>0</v>
      </c>
      <c r="Q51" s="378"/>
      <c r="R51" s="379"/>
      <c r="S51" s="342"/>
      <c r="T51" s="342"/>
      <c r="U51" s="342"/>
      <c r="V51" s="342"/>
      <c r="W51" s="342"/>
    </row>
    <row r="52" spans="1:23" s="116" customFormat="1" hidden="1" x14ac:dyDescent="0.35">
      <c r="A52" s="374">
        <v>439</v>
      </c>
      <c r="B52" s="333"/>
      <c r="C52" s="334"/>
      <c r="D52" s="606"/>
      <c r="E52" s="607"/>
      <c r="F52" s="608"/>
      <c r="G52" s="335"/>
      <c r="H52" s="336"/>
      <c r="I52" s="394"/>
      <c r="J52" s="339"/>
      <c r="K52" s="366"/>
      <c r="L52" s="340"/>
      <c r="M52" s="341"/>
      <c r="N52" s="180">
        <f t="shared" si="0"/>
        <v>0</v>
      </c>
      <c r="O52" s="181">
        <v>0</v>
      </c>
      <c r="P52" s="180">
        <f t="shared" si="1"/>
        <v>0</v>
      </c>
      <c r="Q52" s="378"/>
      <c r="R52" s="379"/>
      <c r="S52" s="342"/>
      <c r="T52" s="342"/>
      <c r="U52" s="342"/>
      <c r="V52" s="342"/>
      <c r="W52" s="342"/>
    </row>
    <row r="53" spans="1:23" s="116" customFormat="1" hidden="1" x14ac:dyDescent="0.35">
      <c r="A53" s="389">
        <v>440</v>
      </c>
      <c r="B53" s="333"/>
      <c r="C53" s="334"/>
      <c r="D53" s="606"/>
      <c r="E53" s="607"/>
      <c r="F53" s="608"/>
      <c r="G53" s="335"/>
      <c r="H53" s="336"/>
      <c r="I53" s="394"/>
      <c r="J53" s="339"/>
      <c r="K53" s="366"/>
      <c r="L53" s="340"/>
      <c r="M53" s="341"/>
      <c r="N53" s="180">
        <f t="shared" si="0"/>
        <v>0</v>
      </c>
      <c r="O53" s="181">
        <v>0</v>
      </c>
      <c r="P53" s="180">
        <f t="shared" si="1"/>
        <v>0</v>
      </c>
      <c r="Q53" s="378"/>
      <c r="R53" s="379"/>
      <c r="S53" s="342"/>
      <c r="T53" s="342"/>
      <c r="U53" s="342"/>
      <c r="V53" s="342"/>
      <c r="W53" s="342"/>
    </row>
    <row r="54" spans="1:23" s="116" customFormat="1" hidden="1" x14ac:dyDescent="0.35">
      <c r="A54" s="374">
        <v>441</v>
      </c>
      <c r="B54" s="333"/>
      <c r="C54" s="334"/>
      <c r="D54" s="606"/>
      <c r="E54" s="607"/>
      <c r="F54" s="608"/>
      <c r="G54" s="335"/>
      <c r="H54" s="336"/>
      <c r="I54" s="394"/>
      <c r="J54" s="339"/>
      <c r="K54" s="366"/>
      <c r="L54" s="340"/>
      <c r="M54" s="341"/>
      <c r="N54" s="180">
        <f t="shared" si="0"/>
        <v>0</v>
      </c>
      <c r="O54" s="181">
        <v>0</v>
      </c>
      <c r="P54" s="180">
        <f t="shared" si="1"/>
        <v>0</v>
      </c>
      <c r="Q54" s="611"/>
      <c r="R54" s="612"/>
      <c r="S54" s="342"/>
      <c r="T54" s="342"/>
      <c r="U54" s="342"/>
      <c r="V54" s="342"/>
      <c r="W54" s="342"/>
    </row>
    <row r="55" spans="1:23" s="116" customFormat="1" hidden="1" x14ac:dyDescent="0.35">
      <c r="A55" s="374">
        <v>442</v>
      </c>
      <c r="B55" s="333"/>
      <c r="C55" s="334"/>
      <c r="D55" s="606"/>
      <c r="E55" s="607"/>
      <c r="F55" s="608"/>
      <c r="G55" s="335"/>
      <c r="H55" s="336"/>
      <c r="I55" s="394"/>
      <c r="J55" s="339"/>
      <c r="K55" s="366"/>
      <c r="L55" s="340"/>
      <c r="M55" s="341"/>
      <c r="N55" s="180">
        <f t="shared" si="0"/>
        <v>0</v>
      </c>
      <c r="O55" s="181">
        <v>0</v>
      </c>
      <c r="P55" s="180">
        <f t="shared" si="1"/>
        <v>0</v>
      </c>
      <c r="Q55" s="378"/>
      <c r="R55" s="379"/>
      <c r="S55" s="342"/>
      <c r="T55" s="342"/>
      <c r="U55" s="342"/>
      <c r="V55" s="342"/>
      <c r="W55" s="342"/>
    </row>
    <row r="56" spans="1:23" s="116" customFormat="1" hidden="1" x14ac:dyDescent="0.35">
      <c r="A56" s="389">
        <v>443</v>
      </c>
      <c r="B56" s="333"/>
      <c r="C56" s="334"/>
      <c r="D56" s="606"/>
      <c r="E56" s="607"/>
      <c r="F56" s="608"/>
      <c r="G56" s="335"/>
      <c r="H56" s="336"/>
      <c r="I56" s="394"/>
      <c r="J56" s="339"/>
      <c r="K56" s="366"/>
      <c r="L56" s="340"/>
      <c r="M56" s="341"/>
      <c r="N56" s="180">
        <f t="shared" si="0"/>
        <v>0</v>
      </c>
      <c r="O56" s="181">
        <v>0</v>
      </c>
      <c r="P56" s="180">
        <f t="shared" si="1"/>
        <v>0</v>
      </c>
      <c r="Q56" s="378"/>
      <c r="R56" s="379"/>
      <c r="S56" s="342"/>
      <c r="T56" s="342"/>
      <c r="U56" s="342"/>
      <c r="V56" s="342"/>
      <c r="W56" s="342"/>
    </row>
    <row r="57" spans="1:23" s="116" customFormat="1" hidden="1" x14ac:dyDescent="0.35">
      <c r="A57" s="374">
        <v>444</v>
      </c>
      <c r="B57" s="333"/>
      <c r="C57" s="334"/>
      <c r="D57" s="606"/>
      <c r="E57" s="607"/>
      <c r="F57" s="608"/>
      <c r="G57" s="335"/>
      <c r="H57" s="336"/>
      <c r="I57" s="394"/>
      <c r="J57" s="339"/>
      <c r="K57" s="366"/>
      <c r="L57" s="340"/>
      <c r="M57" s="341"/>
      <c r="N57" s="180">
        <f t="shared" si="0"/>
        <v>0</v>
      </c>
      <c r="O57" s="181">
        <v>0</v>
      </c>
      <c r="P57" s="180">
        <f t="shared" si="1"/>
        <v>0</v>
      </c>
      <c r="Q57" s="378"/>
      <c r="R57" s="379"/>
      <c r="S57" s="342"/>
      <c r="T57" s="342"/>
      <c r="U57" s="342"/>
      <c r="V57" s="342"/>
      <c r="W57" s="342"/>
    </row>
    <row r="58" spans="1:23" s="116" customFormat="1" hidden="1" x14ac:dyDescent="0.35">
      <c r="A58" s="374">
        <v>445</v>
      </c>
      <c r="B58" s="333"/>
      <c r="C58" s="334"/>
      <c r="D58" s="606"/>
      <c r="E58" s="607"/>
      <c r="F58" s="608"/>
      <c r="G58" s="335"/>
      <c r="H58" s="336"/>
      <c r="I58" s="394"/>
      <c r="J58" s="339"/>
      <c r="K58" s="366"/>
      <c r="L58" s="340"/>
      <c r="M58" s="341"/>
      <c r="N58" s="180">
        <f t="shared" si="0"/>
        <v>0</v>
      </c>
      <c r="O58" s="181">
        <v>0</v>
      </c>
      <c r="P58" s="180">
        <f t="shared" si="1"/>
        <v>0</v>
      </c>
      <c r="Q58" s="611"/>
      <c r="R58" s="612"/>
      <c r="S58" s="342"/>
      <c r="T58" s="342"/>
      <c r="U58" s="342"/>
      <c r="V58" s="342"/>
      <c r="W58" s="342"/>
    </row>
    <row r="59" spans="1:23" s="116" customFormat="1" hidden="1" x14ac:dyDescent="0.35">
      <c r="A59" s="389">
        <v>446</v>
      </c>
      <c r="B59" s="333"/>
      <c r="C59" s="334"/>
      <c r="D59" s="606"/>
      <c r="E59" s="607"/>
      <c r="F59" s="608"/>
      <c r="G59" s="335"/>
      <c r="H59" s="336"/>
      <c r="I59" s="394"/>
      <c r="J59" s="339"/>
      <c r="K59" s="366"/>
      <c r="L59" s="340"/>
      <c r="M59" s="341"/>
      <c r="N59" s="180">
        <f t="shared" si="0"/>
        <v>0</v>
      </c>
      <c r="O59" s="181">
        <v>0</v>
      </c>
      <c r="P59" s="180">
        <f t="shared" si="1"/>
        <v>0</v>
      </c>
      <c r="Q59" s="378"/>
      <c r="R59" s="379"/>
      <c r="S59" s="342"/>
      <c r="T59" s="342"/>
      <c r="U59" s="342"/>
      <c r="V59" s="342"/>
      <c r="W59" s="342"/>
    </row>
    <row r="60" spans="1:23" s="116" customFormat="1" hidden="1" x14ac:dyDescent="0.35">
      <c r="A60" s="374">
        <v>447</v>
      </c>
      <c r="B60" s="333"/>
      <c r="C60" s="334"/>
      <c r="D60" s="606"/>
      <c r="E60" s="607"/>
      <c r="F60" s="608"/>
      <c r="G60" s="335"/>
      <c r="H60" s="336"/>
      <c r="I60" s="394"/>
      <c r="J60" s="339"/>
      <c r="K60" s="366"/>
      <c r="L60" s="340"/>
      <c r="M60" s="341"/>
      <c r="N60" s="180">
        <f t="shared" si="0"/>
        <v>0</v>
      </c>
      <c r="O60" s="181">
        <v>0</v>
      </c>
      <c r="P60" s="180">
        <f t="shared" si="1"/>
        <v>0</v>
      </c>
      <c r="Q60" s="378"/>
      <c r="R60" s="379"/>
      <c r="S60" s="342"/>
      <c r="T60" s="342"/>
      <c r="U60" s="342"/>
      <c r="V60" s="342"/>
      <c r="W60" s="342"/>
    </row>
    <row r="61" spans="1:23" s="116" customFormat="1" hidden="1" x14ac:dyDescent="0.35">
      <c r="A61" s="374">
        <v>448</v>
      </c>
      <c r="B61" s="333"/>
      <c r="C61" s="334"/>
      <c r="D61" s="606"/>
      <c r="E61" s="607"/>
      <c r="F61" s="608"/>
      <c r="G61" s="335"/>
      <c r="H61" s="336"/>
      <c r="I61" s="394"/>
      <c r="J61" s="339"/>
      <c r="K61" s="366"/>
      <c r="L61" s="340"/>
      <c r="M61" s="341"/>
      <c r="N61" s="180">
        <f t="shared" si="0"/>
        <v>0</v>
      </c>
      <c r="O61" s="181">
        <v>0</v>
      </c>
      <c r="P61" s="180">
        <f t="shared" si="1"/>
        <v>0</v>
      </c>
      <c r="Q61" s="378"/>
      <c r="R61" s="379"/>
      <c r="S61" s="342"/>
      <c r="T61" s="342"/>
      <c r="U61" s="342"/>
      <c r="V61" s="342"/>
      <c r="W61" s="342"/>
    </row>
    <row r="62" spans="1:23" s="116" customFormat="1" hidden="1" x14ac:dyDescent="0.35">
      <c r="A62" s="389">
        <v>449</v>
      </c>
      <c r="B62" s="333"/>
      <c r="C62" s="334"/>
      <c r="D62" s="606"/>
      <c r="E62" s="607"/>
      <c r="F62" s="608"/>
      <c r="G62" s="335"/>
      <c r="H62" s="336"/>
      <c r="I62" s="394"/>
      <c r="J62" s="339"/>
      <c r="K62" s="366"/>
      <c r="L62" s="340"/>
      <c r="M62" s="341"/>
      <c r="N62" s="180">
        <f t="shared" si="0"/>
        <v>0</v>
      </c>
      <c r="O62" s="181">
        <v>0</v>
      </c>
      <c r="P62" s="180">
        <f t="shared" si="1"/>
        <v>0</v>
      </c>
      <c r="Q62" s="611"/>
      <c r="R62" s="612"/>
      <c r="S62" s="342"/>
      <c r="T62" s="342"/>
      <c r="U62" s="342"/>
      <c r="V62" s="342"/>
      <c r="W62" s="342"/>
    </row>
    <row r="63" spans="1:23" s="116" customFormat="1" hidden="1" x14ac:dyDescent="0.35">
      <c r="A63" s="374">
        <v>450</v>
      </c>
      <c r="B63" s="333"/>
      <c r="C63" s="334"/>
      <c r="D63" s="606"/>
      <c r="E63" s="607"/>
      <c r="F63" s="608"/>
      <c r="G63" s="335"/>
      <c r="H63" s="336"/>
      <c r="I63" s="394"/>
      <c r="J63" s="339"/>
      <c r="K63" s="366"/>
      <c r="L63" s="340"/>
      <c r="M63" s="341"/>
      <c r="N63" s="180">
        <f t="shared" si="0"/>
        <v>0</v>
      </c>
      <c r="O63" s="181">
        <v>0</v>
      </c>
      <c r="P63" s="180">
        <f t="shared" si="1"/>
        <v>0</v>
      </c>
      <c r="Q63" s="378"/>
      <c r="R63" s="379"/>
      <c r="S63" s="342"/>
      <c r="T63" s="342"/>
      <c r="U63" s="342"/>
      <c r="V63" s="342"/>
      <c r="W63" s="342"/>
    </row>
    <row r="64" spans="1:23" s="116" customFormat="1" hidden="1" x14ac:dyDescent="0.35">
      <c r="A64" s="374">
        <v>451</v>
      </c>
      <c r="B64" s="333"/>
      <c r="C64" s="334"/>
      <c r="D64" s="606"/>
      <c r="E64" s="607"/>
      <c r="F64" s="608"/>
      <c r="G64" s="335"/>
      <c r="H64" s="336"/>
      <c r="I64" s="394"/>
      <c r="J64" s="339"/>
      <c r="K64" s="366"/>
      <c r="L64" s="340"/>
      <c r="M64" s="341"/>
      <c r="N64" s="180">
        <f t="shared" si="0"/>
        <v>0</v>
      </c>
      <c r="O64" s="181">
        <v>0</v>
      </c>
      <c r="P64" s="180">
        <f t="shared" si="1"/>
        <v>0</v>
      </c>
      <c r="Q64" s="378"/>
      <c r="R64" s="379"/>
      <c r="S64" s="342"/>
      <c r="T64" s="342"/>
      <c r="U64" s="342"/>
      <c r="V64" s="342"/>
      <c r="W64" s="342"/>
    </row>
    <row r="65" spans="1:23" s="116" customFormat="1" hidden="1" x14ac:dyDescent="0.35">
      <c r="A65" s="389">
        <v>452</v>
      </c>
      <c r="B65" s="333"/>
      <c r="C65" s="334"/>
      <c r="D65" s="606"/>
      <c r="E65" s="607"/>
      <c r="F65" s="608"/>
      <c r="G65" s="335"/>
      <c r="H65" s="336"/>
      <c r="I65" s="394"/>
      <c r="J65" s="339"/>
      <c r="K65" s="366"/>
      <c r="L65" s="340"/>
      <c r="M65" s="341"/>
      <c r="N65" s="180">
        <f t="shared" si="0"/>
        <v>0</v>
      </c>
      <c r="O65" s="181">
        <v>0</v>
      </c>
      <c r="P65" s="180">
        <f t="shared" si="1"/>
        <v>0</v>
      </c>
      <c r="Q65" s="378"/>
      <c r="R65" s="379"/>
      <c r="S65" s="342"/>
      <c r="T65" s="342"/>
      <c r="U65" s="342"/>
      <c r="V65" s="342"/>
      <c r="W65" s="342"/>
    </row>
    <row r="66" spans="1:23" s="116" customFormat="1" hidden="1" x14ac:dyDescent="0.35">
      <c r="A66" s="374">
        <v>453</v>
      </c>
      <c r="B66" s="333"/>
      <c r="C66" s="334"/>
      <c r="D66" s="606"/>
      <c r="E66" s="607"/>
      <c r="F66" s="608"/>
      <c r="G66" s="335"/>
      <c r="H66" s="336"/>
      <c r="I66" s="394"/>
      <c r="J66" s="339"/>
      <c r="K66" s="366"/>
      <c r="L66" s="340"/>
      <c r="M66" s="341"/>
      <c r="N66" s="180">
        <f t="shared" si="0"/>
        <v>0</v>
      </c>
      <c r="O66" s="181">
        <v>0</v>
      </c>
      <c r="P66" s="180">
        <f t="shared" si="1"/>
        <v>0</v>
      </c>
      <c r="Q66" s="611"/>
      <c r="R66" s="612"/>
      <c r="S66" s="342"/>
      <c r="T66" s="342"/>
      <c r="U66" s="342"/>
      <c r="V66" s="342"/>
      <c r="W66" s="342"/>
    </row>
    <row r="67" spans="1:23" s="116" customFormat="1" hidden="1" x14ac:dyDescent="0.35">
      <c r="A67" s="374">
        <v>454</v>
      </c>
      <c r="B67" s="333"/>
      <c r="C67" s="334"/>
      <c r="D67" s="606"/>
      <c r="E67" s="607"/>
      <c r="F67" s="608"/>
      <c r="G67" s="335"/>
      <c r="H67" s="336"/>
      <c r="I67" s="394"/>
      <c r="J67" s="339"/>
      <c r="K67" s="366"/>
      <c r="L67" s="340"/>
      <c r="M67" s="341"/>
      <c r="N67" s="180">
        <f t="shared" si="0"/>
        <v>0</v>
      </c>
      <c r="O67" s="181">
        <v>0</v>
      </c>
      <c r="P67" s="180">
        <f t="shared" si="1"/>
        <v>0</v>
      </c>
      <c r="Q67" s="378"/>
      <c r="R67" s="379"/>
      <c r="S67" s="342"/>
      <c r="T67" s="342"/>
      <c r="U67" s="342"/>
      <c r="V67" s="342"/>
      <c r="W67" s="342"/>
    </row>
    <row r="68" spans="1:23" s="116" customFormat="1" hidden="1" x14ac:dyDescent="0.35">
      <c r="A68" s="389">
        <v>455</v>
      </c>
      <c r="B68" s="333"/>
      <c r="C68" s="334"/>
      <c r="D68" s="606"/>
      <c r="E68" s="607"/>
      <c r="F68" s="608"/>
      <c r="G68" s="335"/>
      <c r="H68" s="336"/>
      <c r="I68" s="394"/>
      <c r="J68" s="339"/>
      <c r="K68" s="366"/>
      <c r="L68" s="340"/>
      <c r="M68" s="341"/>
      <c r="N68" s="180">
        <f t="shared" si="0"/>
        <v>0</v>
      </c>
      <c r="O68" s="181">
        <v>0</v>
      </c>
      <c r="P68" s="180">
        <f t="shared" si="1"/>
        <v>0</v>
      </c>
      <c r="Q68" s="378"/>
      <c r="R68" s="379"/>
      <c r="S68" s="342"/>
      <c r="T68" s="342"/>
      <c r="U68" s="342"/>
      <c r="V68" s="342"/>
      <c r="W68" s="342"/>
    </row>
    <row r="69" spans="1:23" s="116" customFormat="1" hidden="1" x14ac:dyDescent="0.35">
      <c r="A69" s="374">
        <v>456</v>
      </c>
      <c r="B69" s="333"/>
      <c r="C69" s="334"/>
      <c r="D69" s="606"/>
      <c r="E69" s="607"/>
      <c r="F69" s="608"/>
      <c r="G69" s="335"/>
      <c r="H69" s="336"/>
      <c r="I69" s="394"/>
      <c r="J69" s="339"/>
      <c r="K69" s="366"/>
      <c r="L69" s="340"/>
      <c r="M69" s="341"/>
      <c r="N69" s="180">
        <f t="shared" si="0"/>
        <v>0</v>
      </c>
      <c r="O69" s="181">
        <v>0</v>
      </c>
      <c r="P69" s="180">
        <f t="shared" si="1"/>
        <v>0</v>
      </c>
      <c r="Q69" s="378"/>
      <c r="R69" s="379"/>
      <c r="S69" s="342"/>
      <c r="T69" s="342"/>
      <c r="U69" s="342"/>
      <c r="V69" s="342"/>
      <c r="W69" s="342"/>
    </row>
    <row r="70" spans="1:23" s="116" customFormat="1" hidden="1" x14ac:dyDescent="0.35">
      <c r="A70" s="374">
        <v>457</v>
      </c>
      <c r="B70" s="333"/>
      <c r="C70" s="334"/>
      <c r="D70" s="606"/>
      <c r="E70" s="607"/>
      <c r="F70" s="608"/>
      <c r="G70" s="335"/>
      <c r="H70" s="336"/>
      <c r="I70" s="394"/>
      <c r="J70" s="339"/>
      <c r="K70" s="366"/>
      <c r="L70" s="340"/>
      <c r="M70" s="341"/>
      <c r="N70" s="180">
        <f t="shared" si="0"/>
        <v>0</v>
      </c>
      <c r="O70" s="181">
        <v>0</v>
      </c>
      <c r="P70" s="180">
        <f t="shared" si="1"/>
        <v>0</v>
      </c>
      <c r="Q70" s="611"/>
      <c r="R70" s="612"/>
      <c r="S70" s="342"/>
      <c r="T70" s="342"/>
      <c r="U70" s="342"/>
      <c r="V70" s="342"/>
      <c r="W70" s="342"/>
    </row>
    <row r="71" spans="1:23" s="116" customFormat="1" hidden="1" x14ac:dyDescent="0.35">
      <c r="A71" s="389">
        <v>458</v>
      </c>
      <c r="B71" s="333"/>
      <c r="C71" s="334"/>
      <c r="D71" s="606"/>
      <c r="E71" s="607"/>
      <c r="F71" s="608"/>
      <c r="G71" s="335"/>
      <c r="H71" s="336"/>
      <c r="I71" s="394"/>
      <c r="J71" s="339"/>
      <c r="K71" s="366"/>
      <c r="L71" s="340"/>
      <c r="M71" s="341"/>
      <c r="N71" s="180">
        <f t="shared" si="0"/>
        <v>0</v>
      </c>
      <c r="O71" s="181">
        <v>0</v>
      </c>
      <c r="P71" s="180">
        <f t="shared" si="1"/>
        <v>0</v>
      </c>
      <c r="Q71" s="378"/>
      <c r="R71" s="379"/>
      <c r="S71" s="342"/>
      <c r="T71" s="342"/>
      <c r="U71" s="342"/>
      <c r="V71" s="342"/>
      <c r="W71" s="342"/>
    </row>
    <row r="72" spans="1:23" s="116" customFormat="1" hidden="1" x14ac:dyDescent="0.35">
      <c r="A72" s="374">
        <v>459</v>
      </c>
      <c r="B72" s="333"/>
      <c r="C72" s="334"/>
      <c r="D72" s="606"/>
      <c r="E72" s="607"/>
      <c r="F72" s="608"/>
      <c r="G72" s="335"/>
      <c r="H72" s="336"/>
      <c r="I72" s="394"/>
      <c r="J72" s="339"/>
      <c r="K72" s="366"/>
      <c r="L72" s="340"/>
      <c r="M72" s="341"/>
      <c r="N72" s="180">
        <f t="shared" si="0"/>
        <v>0</v>
      </c>
      <c r="O72" s="181">
        <v>0</v>
      </c>
      <c r="P72" s="180">
        <f t="shared" si="1"/>
        <v>0</v>
      </c>
      <c r="Q72" s="378"/>
      <c r="R72" s="379"/>
      <c r="S72" s="342"/>
      <c r="T72" s="342"/>
      <c r="U72" s="342"/>
      <c r="V72" s="342"/>
      <c r="W72" s="342"/>
    </row>
    <row r="73" spans="1:23" s="116" customFormat="1" hidden="1" x14ac:dyDescent="0.35">
      <c r="A73" s="374">
        <v>460</v>
      </c>
      <c r="B73" s="333"/>
      <c r="C73" s="334"/>
      <c r="D73" s="606"/>
      <c r="E73" s="607"/>
      <c r="F73" s="608"/>
      <c r="G73" s="335"/>
      <c r="H73" s="336"/>
      <c r="I73" s="394"/>
      <c r="J73" s="339"/>
      <c r="K73" s="366"/>
      <c r="L73" s="340"/>
      <c r="M73" s="341"/>
      <c r="N73" s="180">
        <f t="shared" si="0"/>
        <v>0</v>
      </c>
      <c r="O73" s="181">
        <v>0</v>
      </c>
      <c r="P73" s="180">
        <f t="shared" si="1"/>
        <v>0</v>
      </c>
      <c r="Q73" s="378"/>
      <c r="R73" s="379"/>
      <c r="S73" s="342"/>
      <c r="T73" s="342"/>
      <c r="U73" s="342"/>
      <c r="V73" s="342"/>
      <c r="W73" s="342"/>
    </row>
    <row r="74" spans="1:23" s="116" customFormat="1" hidden="1" x14ac:dyDescent="0.35">
      <c r="A74" s="389">
        <v>461</v>
      </c>
      <c r="B74" s="333"/>
      <c r="C74" s="334"/>
      <c r="D74" s="606"/>
      <c r="E74" s="607"/>
      <c r="F74" s="608"/>
      <c r="G74" s="335"/>
      <c r="H74" s="336"/>
      <c r="I74" s="394"/>
      <c r="J74" s="339"/>
      <c r="K74" s="366"/>
      <c r="L74" s="340"/>
      <c r="M74" s="341"/>
      <c r="N74" s="180">
        <f t="shared" si="0"/>
        <v>0</v>
      </c>
      <c r="O74" s="181">
        <v>0</v>
      </c>
      <c r="P74" s="180">
        <f t="shared" si="1"/>
        <v>0</v>
      </c>
      <c r="Q74" s="611"/>
      <c r="R74" s="612"/>
      <c r="S74" s="342"/>
      <c r="T74" s="342"/>
      <c r="U74" s="342"/>
      <c r="V74" s="342"/>
      <c r="W74" s="342"/>
    </row>
    <row r="75" spans="1:23" s="116" customFormat="1" hidden="1" x14ac:dyDescent="0.35">
      <c r="A75" s="374">
        <v>462</v>
      </c>
      <c r="B75" s="333"/>
      <c r="C75" s="334"/>
      <c r="D75" s="606"/>
      <c r="E75" s="607"/>
      <c r="F75" s="608"/>
      <c r="G75" s="335"/>
      <c r="H75" s="336"/>
      <c r="I75" s="394"/>
      <c r="J75" s="339"/>
      <c r="K75" s="366"/>
      <c r="L75" s="340"/>
      <c r="M75" s="341"/>
      <c r="N75" s="180">
        <f t="shared" si="0"/>
        <v>0</v>
      </c>
      <c r="O75" s="181">
        <v>0</v>
      </c>
      <c r="P75" s="180">
        <f t="shared" si="1"/>
        <v>0</v>
      </c>
      <c r="Q75" s="378"/>
      <c r="R75" s="379"/>
      <c r="S75" s="342"/>
      <c r="T75" s="342"/>
      <c r="U75" s="342"/>
      <c r="V75" s="342"/>
      <c r="W75" s="342"/>
    </row>
    <row r="76" spans="1:23" s="116" customFormat="1" hidden="1" x14ac:dyDescent="0.35">
      <c r="A76" s="374">
        <v>463</v>
      </c>
      <c r="B76" s="333"/>
      <c r="C76" s="334"/>
      <c r="D76" s="606"/>
      <c r="E76" s="607"/>
      <c r="F76" s="608"/>
      <c r="G76" s="335"/>
      <c r="H76" s="336"/>
      <c r="I76" s="394"/>
      <c r="J76" s="339"/>
      <c r="K76" s="366"/>
      <c r="L76" s="340"/>
      <c r="M76" s="341"/>
      <c r="N76" s="180">
        <f t="shared" si="0"/>
        <v>0</v>
      </c>
      <c r="O76" s="181">
        <v>0</v>
      </c>
      <c r="P76" s="180">
        <f t="shared" si="1"/>
        <v>0</v>
      </c>
      <c r="Q76" s="378"/>
      <c r="R76" s="379"/>
      <c r="S76" s="342"/>
      <c r="T76" s="342"/>
      <c r="U76" s="342"/>
      <c r="V76" s="342"/>
      <c r="W76" s="342"/>
    </row>
    <row r="77" spans="1:23" s="116" customFormat="1" hidden="1" x14ac:dyDescent="0.35">
      <c r="A77" s="389">
        <v>464</v>
      </c>
      <c r="B77" s="333"/>
      <c r="C77" s="334"/>
      <c r="D77" s="606"/>
      <c r="E77" s="607"/>
      <c r="F77" s="608"/>
      <c r="G77" s="335"/>
      <c r="H77" s="336"/>
      <c r="I77" s="394"/>
      <c r="J77" s="339"/>
      <c r="K77" s="366"/>
      <c r="L77" s="340"/>
      <c r="M77" s="341"/>
      <c r="N77" s="180">
        <f t="shared" si="0"/>
        <v>0</v>
      </c>
      <c r="O77" s="181">
        <v>0</v>
      </c>
      <c r="P77" s="180">
        <f t="shared" si="1"/>
        <v>0</v>
      </c>
      <c r="Q77" s="378"/>
      <c r="R77" s="379"/>
      <c r="S77" s="342"/>
      <c r="T77" s="342"/>
      <c r="U77" s="342"/>
      <c r="V77" s="342"/>
      <c r="W77" s="342"/>
    </row>
    <row r="78" spans="1:23" s="116" customFormat="1" hidden="1" x14ac:dyDescent="0.35">
      <c r="A78" s="374">
        <v>465</v>
      </c>
      <c r="B78" s="333"/>
      <c r="C78" s="334"/>
      <c r="D78" s="606"/>
      <c r="E78" s="607"/>
      <c r="F78" s="608"/>
      <c r="G78" s="335"/>
      <c r="H78" s="336"/>
      <c r="I78" s="394"/>
      <c r="J78" s="339"/>
      <c r="K78" s="366"/>
      <c r="L78" s="340"/>
      <c r="M78" s="341"/>
      <c r="N78" s="180">
        <f t="shared" si="0"/>
        <v>0</v>
      </c>
      <c r="O78" s="181">
        <v>0</v>
      </c>
      <c r="P78" s="180">
        <f t="shared" si="1"/>
        <v>0</v>
      </c>
      <c r="Q78" s="611"/>
      <c r="R78" s="612"/>
      <c r="S78" s="342"/>
      <c r="T78" s="342"/>
      <c r="U78" s="342"/>
      <c r="V78" s="342"/>
      <c r="W78" s="342"/>
    </row>
    <row r="79" spans="1:23" s="116" customFormat="1" hidden="1" x14ac:dyDescent="0.35">
      <c r="A79" s="374">
        <v>466</v>
      </c>
      <c r="B79" s="333"/>
      <c r="C79" s="334"/>
      <c r="D79" s="606"/>
      <c r="E79" s="607"/>
      <c r="F79" s="608"/>
      <c r="G79" s="335"/>
      <c r="H79" s="336"/>
      <c r="I79" s="394"/>
      <c r="J79" s="339"/>
      <c r="K79" s="366"/>
      <c r="L79" s="340"/>
      <c r="M79" s="341"/>
      <c r="N79" s="180">
        <f t="shared" ref="N79:N112" si="2">I79</f>
        <v>0</v>
      </c>
      <c r="O79" s="181">
        <v>0</v>
      </c>
      <c r="P79" s="180">
        <f t="shared" ref="P79:P112" si="3">N79-O79</f>
        <v>0</v>
      </c>
      <c r="Q79" s="378"/>
      <c r="R79" s="379"/>
      <c r="S79" s="342"/>
      <c r="T79" s="342"/>
      <c r="U79" s="342"/>
      <c r="V79" s="342"/>
      <c r="W79" s="342"/>
    </row>
    <row r="80" spans="1:23" s="116" customFormat="1" hidden="1" x14ac:dyDescent="0.35">
      <c r="A80" s="389">
        <v>467</v>
      </c>
      <c r="B80" s="333"/>
      <c r="C80" s="334"/>
      <c r="D80" s="606"/>
      <c r="E80" s="607"/>
      <c r="F80" s="608"/>
      <c r="G80" s="335"/>
      <c r="H80" s="336"/>
      <c r="I80" s="394"/>
      <c r="J80" s="339"/>
      <c r="K80" s="366"/>
      <c r="L80" s="340"/>
      <c r="M80" s="341"/>
      <c r="N80" s="180">
        <f t="shared" si="2"/>
        <v>0</v>
      </c>
      <c r="O80" s="181">
        <v>0</v>
      </c>
      <c r="P80" s="180">
        <f t="shared" si="3"/>
        <v>0</v>
      </c>
      <c r="Q80" s="378"/>
      <c r="R80" s="379"/>
      <c r="S80" s="342"/>
      <c r="T80" s="342"/>
      <c r="U80" s="342"/>
      <c r="V80" s="342"/>
      <c r="W80" s="342"/>
    </row>
    <row r="81" spans="1:23" s="116" customFormat="1" hidden="1" x14ac:dyDescent="0.35">
      <c r="A81" s="374">
        <v>468</v>
      </c>
      <c r="B81" s="333"/>
      <c r="C81" s="334"/>
      <c r="D81" s="606"/>
      <c r="E81" s="607"/>
      <c r="F81" s="608"/>
      <c r="G81" s="335"/>
      <c r="H81" s="336"/>
      <c r="I81" s="394"/>
      <c r="J81" s="339"/>
      <c r="K81" s="366"/>
      <c r="L81" s="340"/>
      <c r="M81" s="341"/>
      <c r="N81" s="180">
        <f t="shared" si="2"/>
        <v>0</v>
      </c>
      <c r="O81" s="181">
        <v>0</v>
      </c>
      <c r="P81" s="180">
        <f t="shared" si="3"/>
        <v>0</v>
      </c>
      <c r="Q81" s="378"/>
      <c r="R81" s="379"/>
      <c r="S81" s="342"/>
      <c r="T81" s="342"/>
      <c r="U81" s="342"/>
      <c r="V81" s="342"/>
      <c r="W81" s="342"/>
    </row>
    <row r="82" spans="1:23" s="116" customFormat="1" hidden="1" x14ac:dyDescent="0.35">
      <c r="A82" s="374">
        <v>469</v>
      </c>
      <c r="B82" s="333"/>
      <c r="C82" s="334"/>
      <c r="D82" s="606"/>
      <c r="E82" s="607"/>
      <c r="F82" s="608"/>
      <c r="G82" s="335"/>
      <c r="H82" s="336"/>
      <c r="I82" s="394"/>
      <c r="J82" s="339"/>
      <c r="K82" s="366"/>
      <c r="L82" s="340"/>
      <c r="M82" s="341"/>
      <c r="N82" s="180">
        <f t="shared" si="2"/>
        <v>0</v>
      </c>
      <c r="O82" s="181">
        <v>0</v>
      </c>
      <c r="P82" s="180">
        <f t="shared" si="3"/>
        <v>0</v>
      </c>
      <c r="Q82" s="611"/>
      <c r="R82" s="612"/>
      <c r="S82" s="342"/>
      <c r="T82" s="342"/>
      <c r="U82" s="342"/>
      <c r="V82" s="342"/>
      <c r="W82" s="342"/>
    </row>
    <row r="83" spans="1:23" s="116" customFormat="1" hidden="1" x14ac:dyDescent="0.35">
      <c r="A83" s="389">
        <v>470</v>
      </c>
      <c r="B83" s="333"/>
      <c r="C83" s="334"/>
      <c r="D83" s="606"/>
      <c r="E83" s="607"/>
      <c r="F83" s="608"/>
      <c r="G83" s="335"/>
      <c r="H83" s="336"/>
      <c r="I83" s="394"/>
      <c r="J83" s="339"/>
      <c r="K83" s="366"/>
      <c r="L83" s="340"/>
      <c r="M83" s="341"/>
      <c r="N83" s="180">
        <f t="shared" si="2"/>
        <v>0</v>
      </c>
      <c r="O83" s="181">
        <v>0</v>
      </c>
      <c r="P83" s="180">
        <f t="shared" si="3"/>
        <v>0</v>
      </c>
      <c r="Q83" s="378"/>
      <c r="R83" s="379"/>
      <c r="S83" s="342"/>
      <c r="T83" s="342"/>
      <c r="U83" s="342"/>
      <c r="V83" s="342"/>
      <c r="W83" s="342"/>
    </row>
    <row r="84" spans="1:23" s="116" customFormat="1" hidden="1" x14ac:dyDescent="0.35">
      <c r="A84" s="374">
        <v>471</v>
      </c>
      <c r="B84" s="333"/>
      <c r="C84" s="334"/>
      <c r="D84" s="606"/>
      <c r="E84" s="607"/>
      <c r="F84" s="608"/>
      <c r="G84" s="335"/>
      <c r="H84" s="336"/>
      <c r="I84" s="394"/>
      <c r="J84" s="339"/>
      <c r="K84" s="366"/>
      <c r="L84" s="340"/>
      <c r="M84" s="341"/>
      <c r="N84" s="180">
        <f t="shared" si="2"/>
        <v>0</v>
      </c>
      <c r="O84" s="181">
        <v>0</v>
      </c>
      <c r="P84" s="180">
        <f t="shared" si="3"/>
        <v>0</v>
      </c>
      <c r="Q84" s="378"/>
      <c r="R84" s="379"/>
      <c r="S84" s="342"/>
      <c r="T84" s="342"/>
      <c r="U84" s="342"/>
      <c r="V84" s="342"/>
      <c r="W84" s="342"/>
    </row>
    <row r="85" spans="1:23" s="116" customFormat="1" hidden="1" x14ac:dyDescent="0.35">
      <c r="A85" s="374">
        <v>472</v>
      </c>
      <c r="B85" s="333"/>
      <c r="C85" s="334"/>
      <c r="D85" s="606"/>
      <c r="E85" s="607"/>
      <c r="F85" s="608"/>
      <c r="G85" s="335"/>
      <c r="H85" s="336"/>
      <c r="I85" s="394"/>
      <c r="J85" s="339"/>
      <c r="K85" s="366"/>
      <c r="L85" s="340"/>
      <c r="M85" s="341"/>
      <c r="N85" s="180">
        <f t="shared" si="2"/>
        <v>0</v>
      </c>
      <c r="O85" s="181">
        <v>0</v>
      </c>
      <c r="P85" s="180">
        <f t="shared" si="3"/>
        <v>0</v>
      </c>
      <c r="Q85" s="378"/>
      <c r="R85" s="379"/>
      <c r="S85" s="342"/>
      <c r="T85" s="342"/>
      <c r="U85" s="342"/>
      <c r="V85" s="342"/>
      <c r="W85" s="342"/>
    </row>
    <row r="86" spans="1:23" s="116" customFormat="1" hidden="1" x14ac:dyDescent="0.35">
      <c r="A86" s="389">
        <v>473</v>
      </c>
      <c r="B86" s="333"/>
      <c r="C86" s="334"/>
      <c r="D86" s="606"/>
      <c r="E86" s="607"/>
      <c r="F86" s="608"/>
      <c r="G86" s="335"/>
      <c r="H86" s="336"/>
      <c r="I86" s="394"/>
      <c r="J86" s="339"/>
      <c r="K86" s="366"/>
      <c r="L86" s="340"/>
      <c r="M86" s="341"/>
      <c r="N86" s="180">
        <f t="shared" si="2"/>
        <v>0</v>
      </c>
      <c r="O86" s="181">
        <v>0</v>
      </c>
      <c r="P86" s="180">
        <f t="shared" si="3"/>
        <v>0</v>
      </c>
      <c r="Q86" s="611"/>
      <c r="R86" s="612"/>
      <c r="S86" s="342"/>
      <c r="T86" s="342"/>
      <c r="U86" s="342"/>
      <c r="V86" s="342"/>
      <c r="W86" s="342"/>
    </row>
    <row r="87" spans="1:23" s="116" customFormat="1" hidden="1" x14ac:dyDescent="0.35">
      <c r="A87" s="374">
        <v>474</v>
      </c>
      <c r="B87" s="333"/>
      <c r="C87" s="334"/>
      <c r="D87" s="606"/>
      <c r="E87" s="607"/>
      <c r="F87" s="608"/>
      <c r="G87" s="335"/>
      <c r="H87" s="336"/>
      <c r="I87" s="394"/>
      <c r="J87" s="339"/>
      <c r="K87" s="366"/>
      <c r="L87" s="340"/>
      <c r="M87" s="341"/>
      <c r="N87" s="180">
        <f t="shared" si="2"/>
        <v>0</v>
      </c>
      <c r="O87" s="181">
        <v>0</v>
      </c>
      <c r="P87" s="180">
        <f t="shared" si="3"/>
        <v>0</v>
      </c>
      <c r="Q87" s="378"/>
      <c r="R87" s="379"/>
      <c r="S87" s="342"/>
      <c r="T87" s="342"/>
      <c r="U87" s="342"/>
      <c r="V87" s="342"/>
      <c r="W87" s="342"/>
    </row>
    <row r="88" spans="1:23" s="116" customFormat="1" hidden="1" x14ac:dyDescent="0.35">
      <c r="A88" s="374">
        <v>475</v>
      </c>
      <c r="B88" s="333"/>
      <c r="C88" s="334"/>
      <c r="D88" s="606"/>
      <c r="E88" s="607"/>
      <c r="F88" s="608"/>
      <c r="G88" s="335"/>
      <c r="H88" s="336"/>
      <c r="I88" s="394"/>
      <c r="J88" s="339"/>
      <c r="K88" s="366"/>
      <c r="L88" s="340"/>
      <c r="M88" s="341"/>
      <c r="N88" s="180">
        <f t="shared" si="2"/>
        <v>0</v>
      </c>
      <c r="O88" s="181">
        <v>0</v>
      </c>
      <c r="P88" s="180">
        <f t="shared" si="3"/>
        <v>0</v>
      </c>
      <c r="Q88" s="378"/>
      <c r="R88" s="379"/>
      <c r="S88" s="342"/>
      <c r="T88" s="342"/>
      <c r="U88" s="342"/>
      <c r="V88" s="342"/>
      <c r="W88" s="342"/>
    </row>
    <row r="89" spans="1:23" s="116" customFormat="1" hidden="1" x14ac:dyDescent="0.35">
      <c r="A89" s="389">
        <v>476</v>
      </c>
      <c r="B89" s="333"/>
      <c r="C89" s="334"/>
      <c r="D89" s="606"/>
      <c r="E89" s="607"/>
      <c r="F89" s="608"/>
      <c r="G89" s="335"/>
      <c r="H89" s="336"/>
      <c r="I89" s="394"/>
      <c r="J89" s="339"/>
      <c r="K89" s="366"/>
      <c r="L89" s="340"/>
      <c r="M89" s="341"/>
      <c r="N89" s="180">
        <f t="shared" si="2"/>
        <v>0</v>
      </c>
      <c r="O89" s="181">
        <v>0</v>
      </c>
      <c r="P89" s="180">
        <f t="shared" si="3"/>
        <v>0</v>
      </c>
      <c r="Q89" s="378"/>
      <c r="R89" s="379"/>
      <c r="S89" s="342"/>
      <c r="T89" s="342"/>
      <c r="U89" s="342"/>
      <c r="V89" s="342"/>
      <c r="W89" s="342"/>
    </row>
    <row r="90" spans="1:23" s="116" customFormat="1" hidden="1" x14ac:dyDescent="0.35">
      <c r="A90" s="374">
        <v>477</v>
      </c>
      <c r="B90" s="333"/>
      <c r="C90" s="334"/>
      <c r="D90" s="606"/>
      <c r="E90" s="607"/>
      <c r="F90" s="608"/>
      <c r="G90" s="335"/>
      <c r="H90" s="336"/>
      <c r="I90" s="394"/>
      <c r="J90" s="339"/>
      <c r="K90" s="366"/>
      <c r="L90" s="340"/>
      <c r="M90" s="341"/>
      <c r="N90" s="180">
        <f t="shared" si="2"/>
        <v>0</v>
      </c>
      <c r="O90" s="181">
        <v>0</v>
      </c>
      <c r="P90" s="180">
        <f t="shared" si="3"/>
        <v>0</v>
      </c>
      <c r="Q90" s="611"/>
      <c r="R90" s="612"/>
      <c r="S90" s="342"/>
      <c r="T90" s="342"/>
      <c r="U90" s="342"/>
      <c r="V90" s="342"/>
      <c r="W90" s="342"/>
    </row>
    <row r="91" spans="1:23" s="116" customFormat="1" hidden="1" x14ac:dyDescent="0.35">
      <c r="A91" s="374">
        <v>478</v>
      </c>
      <c r="B91" s="333"/>
      <c r="C91" s="334"/>
      <c r="D91" s="606"/>
      <c r="E91" s="607"/>
      <c r="F91" s="608"/>
      <c r="G91" s="335"/>
      <c r="H91" s="336"/>
      <c r="I91" s="394"/>
      <c r="J91" s="339"/>
      <c r="K91" s="366"/>
      <c r="L91" s="340"/>
      <c r="M91" s="341"/>
      <c r="N91" s="180">
        <f t="shared" si="2"/>
        <v>0</v>
      </c>
      <c r="O91" s="181">
        <v>0</v>
      </c>
      <c r="P91" s="180">
        <f t="shared" si="3"/>
        <v>0</v>
      </c>
      <c r="Q91" s="378"/>
      <c r="R91" s="379"/>
      <c r="S91" s="342"/>
      <c r="T91" s="342"/>
      <c r="U91" s="342"/>
      <c r="V91" s="342"/>
      <c r="W91" s="342"/>
    </row>
    <row r="92" spans="1:23" s="116" customFormat="1" hidden="1" x14ac:dyDescent="0.35">
      <c r="A92" s="389">
        <v>479</v>
      </c>
      <c r="B92" s="333"/>
      <c r="C92" s="334"/>
      <c r="D92" s="606"/>
      <c r="E92" s="607"/>
      <c r="F92" s="608"/>
      <c r="G92" s="335"/>
      <c r="H92" s="336"/>
      <c r="I92" s="394"/>
      <c r="J92" s="339"/>
      <c r="K92" s="366"/>
      <c r="L92" s="340"/>
      <c r="M92" s="341"/>
      <c r="N92" s="180">
        <f t="shared" si="2"/>
        <v>0</v>
      </c>
      <c r="O92" s="181">
        <v>0</v>
      </c>
      <c r="P92" s="180">
        <f t="shared" si="3"/>
        <v>0</v>
      </c>
      <c r="Q92" s="378"/>
      <c r="R92" s="379"/>
      <c r="S92" s="342"/>
      <c r="T92" s="342"/>
      <c r="U92" s="342"/>
      <c r="V92" s="342"/>
      <c r="W92" s="342"/>
    </row>
    <row r="93" spans="1:23" s="116" customFormat="1" hidden="1" x14ac:dyDescent="0.35">
      <c r="A93" s="374">
        <v>480</v>
      </c>
      <c r="B93" s="333"/>
      <c r="C93" s="334"/>
      <c r="D93" s="606"/>
      <c r="E93" s="607"/>
      <c r="F93" s="608"/>
      <c r="G93" s="335"/>
      <c r="H93" s="336"/>
      <c r="I93" s="394"/>
      <c r="J93" s="339"/>
      <c r="K93" s="366"/>
      <c r="L93" s="340"/>
      <c r="M93" s="341"/>
      <c r="N93" s="180">
        <f t="shared" si="2"/>
        <v>0</v>
      </c>
      <c r="O93" s="181">
        <v>0</v>
      </c>
      <c r="P93" s="180">
        <f t="shared" si="3"/>
        <v>0</v>
      </c>
      <c r="Q93" s="378"/>
      <c r="R93" s="379"/>
      <c r="S93" s="342"/>
      <c r="T93" s="342"/>
      <c r="U93" s="342"/>
      <c r="V93" s="342"/>
      <c r="W93" s="342"/>
    </row>
    <row r="94" spans="1:23" s="116" customFormat="1" hidden="1" x14ac:dyDescent="0.35">
      <c r="A94" s="374">
        <v>481</v>
      </c>
      <c r="B94" s="333"/>
      <c r="C94" s="334"/>
      <c r="D94" s="606"/>
      <c r="E94" s="607"/>
      <c r="F94" s="608"/>
      <c r="G94" s="335"/>
      <c r="H94" s="336"/>
      <c r="I94" s="394"/>
      <c r="J94" s="339"/>
      <c r="K94" s="366"/>
      <c r="L94" s="340"/>
      <c r="M94" s="341"/>
      <c r="N94" s="180">
        <f t="shared" si="2"/>
        <v>0</v>
      </c>
      <c r="O94" s="181">
        <v>0</v>
      </c>
      <c r="P94" s="180">
        <f t="shared" si="3"/>
        <v>0</v>
      </c>
      <c r="Q94" s="611"/>
      <c r="R94" s="612"/>
      <c r="S94" s="342"/>
      <c r="T94" s="342"/>
      <c r="U94" s="342"/>
      <c r="V94" s="342"/>
      <c r="W94" s="342"/>
    </row>
    <row r="95" spans="1:23" s="116" customFormat="1" hidden="1" x14ac:dyDescent="0.35">
      <c r="A95" s="389">
        <v>482</v>
      </c>
      <c r="B95" s="333"/>
      <c r="C95" s="334"/>
      <c r="D95" s="606"/>
      <c r="E95" s="607"/>
      <c r="F95" s="608"/>
      <c r="G95" s="335"/>
      <c r="H95" s="336"/>
      <c r="I95" s="394"/>
      <c r="J95" s="339"/>
      <c r="K95" s="366"/>
      <c r="L95" s="340"/>
      <c r="M95" s="341"/>
      <c r="N95" s="180">
        <f t="shared" si="2"/>
        <v>0</v>
      </c>
      <c r="O95" s="181">
        <v>0</v>
      </c>
      <c r="P95" s="180">
        <f t="shared" si="3"/>
        <v>0</v>
      </c>
      <c r="Q95" s="378"/>
      <c r="R95" s="379"/>
      <c r="S95" s="342"/>
      <c r="T95" s="342"/>
      <c r="U95" s="342"/>
      <c r="V95" s="342"/>
      <c r="W95" s="342"/>
    </row>
    <row r="96" spans="1:23" s="116" customFormat="1" hidden="1" x14ac:dyDescent="0.35">
      <c r="A96" s="374">
        <v>483</v>
      </c>
      <c r="B96" s="333"/>
      <c r="C96" s="334"/>
      <c r="D96" s="606"/>
      <c r="E96" s="607"/>
      <c r="F96" s="608"/>
      <c r="G96" s="335"/>
      <c r="H96" s="336"/>
      <c r="I96" s="394"/>
      <c r="J96" s="339"/>
      <c r="K96" s="366"/>
      <c r="L96" s="340"/>
      <c r="M96" s="341"/>
      <c r="N96" s="180">
        <f t="shared" si="2"/>
        <v>0</v>
      </c>
      <c r="O96" s="181">
        <v>0</v>
      </c>
      <c r="P96" s="180">
        <f t="shared" si="3"/>
        <v>0</v>
      </c>
      <c r="Q96" s="378"/>
      <c r="R96" s="379"/>
      <c r="S96" s="342"/>
      <c r="T96" s="342"/>
      <c r="U96" s="342"/>
      <c r="V96" s="342"/>
      <c r="W96" s="342"/>
    </row>
    <row r="97" spans="1:23" s="116" customFormat="1" hidden="1" x14ac:dyDescent="0.35">
      <c r="A97" s="374">
        <v>484</v>
      </c>
      <c r="B97" s="333"/>
      <c r="C97" s="334"/>
      <c r="D97" s="606"/>
      <c r="E97" s="607"/>
      <c r="F97" s="608"/>
      <c r="G97" s="335"/>
      <c r="H97" s="336"/>
      <c r="I97" s="394"/>
      <c r="J97" s="339"/>
      <c r="K97" s="366"/>
      <c r="L97" s="340"/>
      <c r="M97" s="341"/>
      <c r="N97" s="180">
        <f t="shared" si="2"/>
        <v>0</v>
      </c>
      <c r="O97" s="181">
        <v>0</v>
      </c>
      <c r="P97" s="180">
        <f t="shared" si="3"/>
        <v>0</v>
      </c>
      <c r="Q97" s="378"/>
      <c r="R97" s="379"/>
      <c r="S97" s="342"/>
      <c r="T97" s="342"/>
      <c r="U97" s="342"/>
      <c r="V97" s="342"/>
      <c r="W97" s="342"/>
    </row>
    <row r="98" spans="1:23" s="116" customFormat="1" hidden="1" x14ac:dyDescent="0.35">
      <c r="A98" s="389">
        <v>485</v>
      </c>
      <c r="B98" s="333"/>
      <c r="C98" s="334"/>
      <c r="D98" s="606"/>
      <c r="E98" s="607"/>
      <c r="F98" s="608"/>
      <c r="G98" s="335"/>
      <c r="H98" s="336"/>
      <c r="I98" s="394"/>
      <c r="J98" s="339"/>
      <c r="K98" s="366"/>
      <c r="L98" s="340"/>
      <c r="M98" s="341"/>
      <c r="N98" s="180">
        <f t="shared" si="2"/>
        <v>0</v>
      </c>
      <c r="O98" s="181">
        <v>0</v>
      </c>
      <c r="P98" s="180">
        <f t="shared" si="3"/>
        <v>0</v>
      </c>
      <c r="Q98" s="611"/>
      <c r="R98" s="612"/>
      <c r="S98" s="342"/>
      <c r="T98" s="342"/>
      <c r="U98" s="342"/>
      <c r="V98" s="342"/>
      <c r="W98" s="342"/>
    </row>
    <row r="99" spans="1:23" s="116" customFormat="1" hidden="1" x14ac:dyDescent="0.35">
      <c r="A99" s="374">
        <v>486</v>
      </c>
      <c r="B99" s="333"/>
      <c r="C99" s="334"/>
      <c r="D99" s="606"/>
      <c r="E99" s="607"/>
      <c r="F99" s="608"/>
      <c r="G99" s="335"/>
      <c r="H99" s="336"/>
      <c r="I99" s="394"/>
      <c r="J99" s="339"/>
      <c r="K99" s="366"/>
      <c r="L99" s="340"/>
      <c r="M99" s="341"/>
      <c r="N99" s="180">
        <f t="shared" si="2"/>
        <v>0</v>
      </c>
      <c r="O99" s="181">
        <v>0</v>
      </c>
      <c r="P99" s="180">
        <f t="shared" si="3"/>
        <v>0</v>
      </c>
      <c r="Q99" s="378"/>
      <c r="R99" s="379"/>
      <c r="S99" s="342"/>
      <c r="T99" s="342"/>
      <c r="U99" s="342"/>
      <c r="V99" s="342"/>
      <c r="W99" s="342"/>
    </row>
    <row r="100" spans="1:23" s="116" customFormat="1" hidden="1" x14ac:dyDescent="0.35">
      <c r="A100" s="374">
        <v>487</v>
      </c>
      <c r="B100" s="333"/>
      <c r="C100" s="334"/>
      <c r="D100" s="606"/>
      <c r="E100" s="607"/>
      <c r="F100" s="608"/>
      <c r="G100" s="335"/>
      <c r="H100" s="336"/>
      <c r="I100" s="394"/>
      <c r="J100" s="339"/>
      <c r="K100" s="366"/>
      <c r="L100" s="340"/>
      <c r="M100" s="341"/>
      <c r="N100" s="180">
        <f t="shared" si="2"/>
        <v>0</v>
      </c>
      <c r="O100" s="181">
        <v>0</v>
      </c>
      <c r="P100" s="180">
        <f t="shared" si="3"/>
        <v>0</v>
      </c>
      <c r="Q100" s="378"/>
      <c r="R100" s="379"/>
      <c r="S100" s="342"/>
      <c r="T100" s="342"/>
      <c r="U100" s="342"/>
      <c r="V100" s="342"/>
      <c r="W100" s="342"/>
    </row>
    <row r="101" spans="1:23" s="116" customFormat="1" hidden="1" x14ac:dyDescent="0.35">
      <c r="A101" s="389">
        <v>488</v>
      </c>
      <c r="B101" s="333"/>
      <c r="C101" s="334"/>
      <c r="D101" s="606"/>
      <c r="E101" s="607"/>
      <c r="F101" s="608"/>
      <c r="G101" s="335"/>
      <c r="H101" s="336"/>
      <c r="I101" s="394"/>
      <c r="J101" s="339"/>
      <c r="K101" s="366"/>
      <c r="L101" s="340"/>
      <c r="M101" s="341"/>
      <c r="N101" s="180">
        <f t="shared" si="2"/>
        <v>0</v>
      </c>
      <c r="O101" s="181">
        <v>0</v>
      </c>
      <c r="P101" s="180">
        <f t="shared" si="3"/>
        <v>0</v>
      </c>
      <c r="Q101" s="378"/>
      <c r="R101" s="379"/>
      <c r="S101" s="342"/>
      <c r="T101" s="342"/>
      <c r="U101" s="342"/>
      <c r="V101" s="342"/>
      <c r="W101" s="342"/>
    </row>
    <row r="102" spans="1:23" s="116" customFormat="1" hidden="1" x14ac:dyDescent="0.35">
      <c r="A102" s="374">
        <v>489</v>
      </c>
      <c r="B102" s="333"/>
      <c r="C102" s="334"/>
      <c r="D102" s="606"/>
      <c r="E102" s="607"/>
      <c r="F102" s="608"/>
      <c r="G102" s="335"/>
      <c r="H102" s="336"/>
      <c r="I102" s="394"/>
      <c r="J102" s="339"/>
      <c r="K102" s="366"/>
      <c r="L102" s="340"/>
      <c r="M102" s="341"/>
      <c r="N102" s="180">
        <f t="shared" si="2"/>
        <v>0</v>
      </c>
      <c r="O102" s="181">
        <v>0</v>
      </c>
      <c r="P102" s="180">
        <f t="shared" si="3"/>
        <v>0</v>
      </c>
      <c r="Q102" s="611"/>
      <c r="R102" s="612"/>
      <c r="S102" s="342"/>
      <c r="T102" s="342"/>
      <c r="U102" s="342"/>
      <c r="V102" s="342"/>
      <c r="W102" s="342"/>
    </row>
    <row r="103" spans="1:23" s="116" customFormat="1" hidden="1" x14ac:dyDescent="0.35">
      <c r="A103" s="374">
        <v>490</v>
      </c>
      <c r="B103" s="333"/>
      <c r="C103" s="334"/>
      <c r="D103" s="606"/>
      <c r="E103" s="607"/>
      <c r="F103" s="608"/>
      <c r="G103" s="335"/>
      <c r="H103" s="336"/>
      <c r="I103" s="394"/>
      <c r="J103" s="339"/>
      <c r="K103" s="366"/>
      <c r="L103" s="340"/>
      <c r="M103" s="341"/>
      <c r="N103" s="180">
        <f t="shared" si="2"/>
        <v>0</v>
      </c>
      <c r="O103" s="181">
        <v>0</v>
      </c>
      <c r="P103" s="180">
        <f t="shared" si="3"/>
        <v>0</v>
      </c>
      <c r="Q103" s="378"/>
      <c r="R103" s="379"/>
      <c r="S103" s="342"/>
      <c r="T103" s="342"/>
      <c r="U103" s="342"/>
      <c r="V103" s="342"/>
      <c r="W103" s="342"/>
    </row>
    <row r="104" spans="1:23" s="116" customFormat="1" hidden="1" x14ac:dyDescent="0.35">
      <c r="A104" s="389">
        <v>491</v>
      </c>
      <c r="B104" s="333"/>
      <c r="C104" s="334"/>
      <c r="D104" s="606"/>
      <c r="E104" s="607"/>
      <c r="F104" s="608"/>
      <c r="G104" s="335"/>
      <c r="H104" s="336"/>
      <c r="I104" s="394"/>
      <c r="J104" s="339"/>
      <c r="K104" s="366"/>
      <c r="L104" s="340"/>
      <c r="M104" s="341"/>
      <c r="N104" s="180">
        <f t="shared" si="2"/>
        <v>0</v>
      </c>
      <c r="O104" s="181">
        <v>0</v>
      </c>
      <c r="P104" s="180">
        <f t="shared" si="3"/>
        <v>0</v>
      </c>
      <c r="Q104" s="378"/>
      <c r="R104" s="379"/>
      <c r="S104" s="342"/>
      <c r="T104" s="342"/>
      <c r="U104" s="342"/>
      <c r="V104" s="342"/>
      <c r="W104" s="342"/>
    </row>
    <row r="105" spans="1:23" s="116" customFormat="1" hidden="1" x14ac:dyDescent="0.35">
      <c r="A105" s="374">
        <v>492</v>
      </c>
      <c r="B105" s="333"/>
      <c r="C105" s="334"/>
      <c r="D105" s="606"/>
      <c r="E105" s="607"/>
      <c r="F105" s="608"/>
      <c r="G105" s="335"/>
      <c r="H105" s="336"/>
      <c r="I105" s="394"/>
      <c r="J105" s="339"/>
      <c r="K105" s="366"/>
      <c r="L105" s="340"/>
      <c r="M105" s="341"/>
      <c r="N105" s="180">
        <f t="shared" si="2"/>
        <v>0</v>
      </c>
      <c r="O105" s="181">
        <v>0</v>
      </c>
      <c r="P105" s="180">
        <f t="shared" si="3"/>
        <v>0</v>
      </c>
      <c r="Q105" s="378"/>
      <c r="R105" s="379"/>
      <c r="S105" s="342"/>
      <c r="T105" s="342"/>
      <c r="U105" s="342"/>
      <c r="V105" s="342"/>
      <c r="W105" s="342"/>
    </row>
    <row r="106" spans="1:23" s="116" customFormat="1" hidden="1" x14ac:dyDescent="0.35">
      <c r="A106" s="374">
        <v>493</v>
      </c>
      <c r="B106" s="333"/>
      <c r="C106" s="334"/>
      <c r="D106" s="606"/>
      <c r="E106" s="607"/>
      <c r="F106" s="608"/>
      <c r="G106" s="335"/>
      <c r="H106" s="336"/>
      <c r="I106" s="394"/>
      <c r="J106" s="339"/>
      <c r="K106" s="366"/>
      <c r="L106" s="340"/>
      <c r="M106" s="341"/>
      <c r="N106" s="180">
        <f t="shared" si="2"/>
        <v>0</v>
      </c>
      <c r="O106" s="181">
        <v>0</v>
      </c>
      <c r="P106" s="180">
        <f t="shared" si="3"/>
        <v>0</v>
      </c>
      <c r="Q106" s="611"/>
      <c r="R106" s="612"/>
      <c r="S106" s="342"/>
      <c r="T106" s="342"/>
      <c r="U106" s="342"/>
      <c r="V106" s="342"/>
      <c r="W106" s="342"/>
    </row>
    <row r="107" spans="1:23" s="116" customFormat="1" hidden="1" x14ac:dyDescent="0.35">
      <c r="A107" s="389">
        <v>494</v>
      </c>
      <c r="B107" s="333"/>
      <c r="C107" s="334"/>
      <c r="D107" s="606"/>
      <c r="E107" s="607"/>
      <c r="F107" s="608"/>
      <c r="G107" s="335"/>
      <c r="H107" s="336"/>
      <c r="I107" s="394"/>
      <c r="J107" s="339"/>
      <c r="K107" s="366"/>
      <c r="L107" s="340"/>
      <c r="M107" s="341"/>
      <c r="N107" s="180">
        <f t="shared" si="2"/>
        <v>0</v>
      </c>
      <c r="O107" s="181">
        <v>0</v>
      </c>
      <c r="P107" s="180">
        <f t="shared" si="3"/>
        <v>0</v>
      </c>
      <c r="Q107" s="378"/>
      <c r="R107" s="379"/>
      <c r="S107" s="342"/>
      <c r="T107" s="342"/>
      <c r="U107" s="342"/>
      <c r="V107" s="342"/>
      <c r="W107" s="342"/>
    </row>
    <row r="108" spans="1:23" s="116" customFormat="1" hidden="1" x14ac:dyDescent="0.35">
      <c r="A108" s="374">
        <v>495</v>
      </c>
      <c r="B108" s="333"/>
      <c r="C108" s="334"/>
      <c r="D108" s="606"/>
      <c r="E108" s="607"/>
      <c r="F108" s="608"/>
      <c r="G108" s="335"/>
      <c r="H108" s="336"/>
      <c r="I108" s="394"/>
      <c r="J108" s="339"/>
      <c r="K108" s="366"/>
      <c r="L108" s="340"/>
      <c r="M108" s="341"/>
      <c r="N108" s="180">
        <f t="shared" si="2"/>
        <v>0</v>
      </c>
      <c r="O108" s="181">
        <v>0</v>
      </c>
      <c r="P108" s="180">
        <f t="shared" si="3"/>
        <v>0</v>
      </c>
      <c r="Q108" s="378"/>
      <c r="R108" s="379"/>
      <c r="S108" s="342"/>
      <c r="T108" s="342"/>
      <c r="U108" s="342"/>
      <c r="V108" s="342"/>
      <c r="W108" s="342"/>
    </row>
    <row r="109" spans="1:23" s="116" customFormat="1" hidden="1" x14ac:dyDescent="0.35">
      <c r="A109" s="374">
        <v>496</v>
      </c>
      <c r="B109" s="333"/>
      <c r="C109" s="334"/>
      <c r="D109" s="606"/>
      <c r="E109" s="607"/>
      <c r="F109" s="608"/>
      <c r="G109" s="335"/>
      <c r="H109" s="336"/>
      <c r="I109" s="394"/>
      <c r="J109" s="339"/>
      <c r="K109" s="366"/>
      <c r="L109" s="340"/>
      <c r="M109" s="341"/>
      <c r="N109" s="180">
        <f t="shared" si="2"/>
        <v>0</v>
      </c>
      <c r="O109" s="181">
        <v>0</v>
      </c>
      <c r="P109" s="180">
        <f t="shared" si="3"/>
        <v>0</v>
      </c>
      <c r="Q109" s="378"/>
      <c r="R109" s="379"/>
      <c r="S109" s="342"/>
      <c r="T109" s="342"/>
      <c r="U109" s="342"/>
      <c r="V109" s="342"/>
      <c r="W109" s="342"/>
    </row>
    <row r="110" spans="1:23" s="116" customFormat="1" hidden="1" x14ac:dyDescent="0.35">
      <c r="A110" s="389">
        <v>497</v>
      </c>
      <c r="B110" s="333"/>
      <c r="C110" s="334"/>
      <c r="D110" s="606"/>
      <c r="E110" s="607"/>
      <c r="F110" s="608"/>
      <c r="G110" s="335"/>
      <c r="H110" s="336"/>
      <c r="I110" s="394"/>
      <c r="J110" s="339"/>
      <c r="K110" s="366"/>
      <c r="L110" s="340"/>
      <c r="M110" s="341"/>
      <c r="N110" s="180">
        <f t="shared" si="2"/>
        <v>0</v>
      </c>
      <c r="O110" s="181">
        <v>0</v>
      </c>
      <c r="P110" s="180">
        <f t="shared" si="3"/>
        <v>0</v>
      </c>
      <c r="Q110" s="611"/>
      <c r="R110" s="612"/>
      <c r="S110" s="342"/>
      <c r="T110" s="342"/>
      <c r="U110" s="342"/>
      <c r="V110" s="342"/>
      <c r="W110" s="342"/>
    </row>
    <row r="111" spans="1:23" s="116" customFormat="1" hidden="1" x14ac:dyDescent="0.35">
      <c r="A111" s="374">
        <v>498</v>
      </c>
      <c r="B111" s="333"/>
      <c r="C111" s="334"/>
      <c r="D111" s="381"/>
      <c r="E111" s="382"/>
      <c r="F111" s="383"/>
      <c r="G111" s="335"/>
      <c r="H111" s="336"/>
      <c r="I111" s="394"/>
      <c r="J111" s="339"/>
      <c r="K111" s="366"/>
      <c r="L111" s="340"/>
      <c r="M111" s="341"/>
      <c r="N111" s="180">
        <f t="shared" si="2"/>
        <v>0</v>
      </c>
      <c r="O111" s="181">
        <v>0</v>
      </c>
      <c r="P111" s="180">
        <f t="shared" si="3"/>
        <v>0</v>
      </c>
      <c r="Q111" s="378"/>
      <c r="R111" s="379"/>
      <c r="S111" s="342"/>
      <c r="T111" s="342"/>
      <c r="U111" s="342"/>
      <c r="V111" s="342"/>
      <c r="W111" s="342"/>
    </row>
    <row r="112" spans="1:23" s="116" customFormat="1" hidden="1" x14ac:dyDescent="0.35">
      <c r="A112" s="374">
        <v>499</v>
      </c>
      <c r="B112" s="333"/>
      <c r="C112" s="334"/>
      <c r="D112" s="606"/>
      <c r="E112" s="607"/>
      <c r="F112" s="608"/>
      <c r="G112" s="335"/>
      <c r="H112" s="346"/>
      <c r="I112" s="394"/>
      <c r="J112" s="339"/>
      <c r="K112" s="366"/>
      <c r="L112" s="340"/>
      <c r="M112" s="341"/>
      <c r="N112" s="180">
        <f t="shared" si="2"/>
        <v>0</v>
      </c>
      <c r="O112" s="181">
        <v>0</v>
      </c>
      <c r="P112" s="180">
        <f t="shared" si="3"/>
        <v>0</v>
      </c>
      <c r="Q112" s="378"/>
      <c r="R112" s="379"/>
      <c r="S112" s="342"/>
      <c r="T112" s="342"/>
      <c r="U112" s="342"/>
      <c r="V112" s="342"/>
      <c r="W112" s="342"/>
    </row>
    <row r="113" spans="1:25" s="116" customFormat="1" ht="12.75" customHeight="1" x14ac:dyDescent="0.35">
      <c r="A113" s="585" t="s">
        <v>192</v>
      </c>
      <c r="B113" s="586"/>
      <c r="C113" s="587"/>
      <c r="D113" s="349"/>
      <c r="E113" s="349"/>
      <c r="F113" s="350"/>
      <c r="G113" s="350"/>
      <c r="H113" s="351"/>
      <c r="I113" s="350"/>
      <c r="K113" s="366"/>
      <c r="L113" s="340"/>
      <c r="N113" s="355"/>
      <c r="P113" s="357"/>
      <c r="Q113" s="357"/>
      <c r="R113" s="357"/>
      <c r="S113" s="342"/>
      <c r="T113" s="342"/>
      <c r="U113" s="342"/>
      <c r="V113" s="342"/>
      <c r="W113" s="342"/>
    </row>
    <row r="114" spans="1:25" s="116" customFormat="1" ht="15" customHeight="1" x14ac:dyDescent="0.35">
      <c r="A114" s="355"/>
      <c r="C114" s="348"/>
      <c r="D114" s="349"/>
      <c r="E114" s="349"/>
      <c r="F114" s="350"/>
      <c r="G114" s="350"/>
      <c r="H114" s="353" t="s">
        <v>121</v>
      </c>
      <c r="I114" s="354">
        <f>SUM(I14:I112)</f>
        <v>0</v>
      </c>
      <c r="J114" s="356"/>
      <c r="K114" s="366"/>
      <c r="M114" s="194" t="s">
        <v>121</v>
      </c>
      <c r="N114" s="195">
        <f>SUM(N14:N112)</f>
        <v>0</v>
      </c>
      <c r="O114" s="195">
        <f>SUM(O14:O112)</f>
        <v>0</v>
      </c>
      <c r="P114" s="195">
        <f>SUM(P14:P112)</f>
        <v>0</v>
      </c>
      <c r="Q114" s="228"/>
      <c r="R114" s="228"/>
      <c r="S114" s="357"/>
      <c r="T114" s="357"/>
      <c r="U114" s="342"/>
      <c r="V114" s="342"/>
      <c r="W114" s="342"/>
      <c r="X114" s="342"/>
      <c r="Y114" s="342"/>
    </row>
    <row r="115" spans="1:25" s="116" customFormat="1" x14ac:dyDescent="0.35">
      <c r="A115" s="355"/>
      <c r="C115" s="339"/>
      <c r="D115" s="356"/>
      <c r="E115" s="356"/>
      <c r="F115" s="356"/>
      <c r="G115" s="356"/>
      <c r="H115" s="356"/>
      <c r="I115" s="356"/>
      <c r="J115" s="356"/>
      <c r="K115" s="366"/>
      <c r="M115" s="340"/>
      <c r="N115" s="340"/>
      <c r="O115" s="355"/>
      <c r="P115" s="228"/>
      <c r="Q115" s="228"/>
      <c r="R115" s="228"/>
      <c r="S115" s="228"/>
      <c r="T115" s="228"/>
      <c r="U115" s="342"/>
      <c r="V115" s="342"/>
      <c r="W115" s="342"/>
      <c r="X115" s="342"/>
      <c r="Y115" s="342"/>
    </row>
    <row r="116" spans="1:25" s="116" customFormat="1" x14ac:dyDescent="0.35">
      <c r="A116" s="355"/>
      <c r="C116" s="339"/>
      <c r="D116" s="356"/>
      <c r="E116" s="356"/>
      <c r="F116" s="356"/>
      <c r="G116" s="356"/>
      <c r="H116" s="356"/>
      <c r="I116" s="356"/>
      <c r="J116" s="356"/>
      <c r="K116" s="366"/>
      <c r="M116" s="340"/>
      <c r="N116" s="340"/>
      <c r="O116" s="355"/>
      <c r="P116" s="228"/>
      <c r="Q116" s="228"/>
      <c r="R116" s="228"/>
      <c r="S116" s="228"/>
      <c r="T116" s="228"/>
      <c r="U116" s="342"/>
      <c r="V116" s="342"/>
      <c r="W116" s="342"/>
      <c r="X116" s="342"/>
      <c r="Y116" s="342"/>
    </row>
    <row r="117" spans="1:25" x14ac:dyDescent="0.35">
      <c r="K117" s="367"/>
    </row>
    <row r="118" spans="1:25" x14ac:dyDescent="0.35">
      <c r="K118" s="367"/>
    </row>
  </sheetData>
  <mergeCells count="134">
    <mergeCell ref="D109:F109"/>
    <mergeCell ref="D110:F110"/>
    <mergeCell ref="Q110:R110"/>
    <mergeCell ref="D112:F112"/>
    <mergeCell ref="A113:C113"/>
    <mergeCell ref="A9:H9"/>
    <mergeCell ref="D104:F104"/>
    <mergeCell ref="D105:F105"/>
    <mergeCell ref="D106:F106"/>
    <mergeCell ref="Q106:R106"/>
    <mergeCell ref="D107:F107"/>
    <mergeCell ref="D108:F108"/>
    <mergeCell ref="D99:F99"/>
    <mergeCell ref="D100:F100"/>
    <mergeCell ref="D101:F101"/>
    <mergeCell ref="D102:F102"/>
    <mergeCell ref="Q102:R102"/>
    <mergeCell ref="D103:F103"/>
    <mergeCell ref="D94:F94"/>
    <mergeCell ref="Q94:R94"/>
    <mergeCell ref="D95:F95"/>
    <mergeCell ref="D96:F96"/>
    <mergeCell ref="D97:F97"/>
    <mergeCell ref="D98:F98"/>
    <mergeCell ref="Q98:R98"/>
    <mergeCell ref="D89:F89"/>
    <mergeCell ref="D90:F90"/>
    <mergeCell ref="Q90:R90"/>
    <mergeCell ref="D91:F91"/>
    <mergeCell ref="D92:F92"/>
    <mergeCell ref="D93:F93"/>
    <mergeCell ref="D84:F84"/>
    <mergeCell ref="D85:F85"/>
    <mergeCell ref="D86:F86"/>
    <mergeCell ref="Q86:R86"/>
    <mergeCell ref="D87:F87"/>
    <mergeCell ref="D88:F88"/>
    <mergeCell ref="D79:F79"/>
    <mergeCell ref="D80:F80"/>
    <mergeCell ref="D81:F81"/>
    <mergeCell ref="D82:F82"/>
    <mergeCell ref="Q82:R82"/>
    <mergeCell ref="D83:F83"/>
    <mergeCell ref="D74:F74"/>
    <mergeCell ref="Q74:R74"/>
    <mergeCell ref="D75:F75"/>
    <mergeCell ref="D76:F76"/>
    <mergeCell ref="D77:F77"/>
    <mergeCell ref="D78:F78"/>
    <mergeCell ref="Q78:R78"/>
    <mergeCell ref="D69:F69"/>
    <mergeCell ref="D70:F70"/>
    <mergeCell ref="Q70:R70"/>
    <mergeCell ref="D71:F71"/>
    <mergeCell ref="D72:F72"/>
    <mergeCell ref="D73:F73"/>
    <mergeCell ref="D64:F64"/>
    <mergeCell ref="D65:F65"/>
    <mergeCell ref="D66:F66"/>
    <mergeCell ref="Q66:R66"/>
    <mergeCell ref="D67:F67"/>
    <mergeCell ref="D68:F68"/>
    <mergeCell ref="D59:F59"/>
    <mergeCell ref="D60:F60"/>
    <mergeCell ref="D61:F61"/>
    <mergeCell ref="D62:F62"/>
    <mergeCell ref="Q62:R62"/>
    <mergeCell ref="D63:F63"/>
    <mergeCell ref="D54:F54"/>
    <mergeCell ref="Q54:R54"/>
    <mergeCell ref="D55:F55"/>
    <mergeCell ref="D56:F56"/>
    <mergeCell ref="D57:F57"/>
    <mergeCell ref="D58:F58"/>
    <mergeCell ref="Q58:R58"/>
    <mergeCell ref="D49:F49"/>
    <mergeCell ref="D50:F50"/>
    <mergeCell ref="Q50:R50"/>
    <mergeCell ref="D51:F51"/>
    <mergeCell ref="D52:F52"/>
    <mergeCell ref="D53:F53"/>
    <mergeCell ref="D44:F44"/>
    <mergeCell ref="D45:F45"/>
    <mergeCell ref="D46:F46"/>
    <mergeCell ref="Q46:R46"/>
    <mergeCell ref="D47:F47"/>
    <mergeCell ref="D48:F48"/>
    <mergeCell ref="D40:F40"/>
    <mergeCell ref="D41:F41"/>
    <mergeCell ref="D42:F42"/>
    <mergeCell ref="Q42:R42"/>
    <mergeCell ref="D43:F43"/>
    <mergeCell ref="Q34:R34"/>
    <mergeCell ref="D35:F35"/>
    <mergeCell ref="D36:F36"/>
    <mergeCell ref="D37:F37"/>
    <mergeCell ref="D38:F38"/>
    <mergeCell ref="Q38:R38"/>
    <mergeCell ref="D33:F33"/>
    <mergeCell ref="D34:F34"/>
    <mergeCell ref="D26:F26"/>
    <mergeCell ref="Q26:R26"/>
    <mergeCell ref="D27:F27"/>
    <mergeCell ref="Q27:R27"/>
    <mergeCell ref="D28:F28"/>
    <mergeCell ref="Q28:R28"/>
    <mergeCell ref="D39:F39"/>
    <mergeCell ref="Q17:R17"/>
    <mergeCell ref="D18:F18"/>
    <mergeCell ref="Q18:R18"/>
    <mergeCell ref="D19:F19"/>
    <mergeCell ref="Q19:R19"/>
    <mergeCell ref="D29:F29"/>
    <mergeCell ref="D30:F30"/>
    <mergeCell ref="D31:F31"/>
    <mergeCell ref="D32:F32"/>
    <mergeCell ref="D6:E6"/>
    <mergeCell ref="D20:F20"/>
    <mergeCell ref="D21:F21"/>
    <mergeCell ref="D22:F22"/>
    <mergeCell ref="D23:F23"/>
    <mergeCell ref="D24:F24"/>
    <mergeCell ref="D25:F25"/>
    <mergeCell ref="D17:F17"/>
    <mergeCell ref="D5:G5"/>
    <mergeCell ref="C12:C13"/>
    <mergeCell ref="D13:F13"/>
    <mergeCell ref="Q13:R13"/>
    <mergeCell ref="D14:F14"/>
    <mergeCell ref="Q14:R14"/>
    <mergeCell ref="D15:F15"/>
    <mergeCell ref="Q15:R15"/>
    <mergeCell ref="D16:F16"/>
    <mergeCell ref="Q16:R16"/>
  </mergeCells>
  <conditionalFormatting sqref="A14:A112 G14:I112">
    <cfRule type="expression" dxfId="3" priority="1">
      <formula>MOD(ROW(),2)=0</formula>
    </cfRule>
  </conditionalFormatting>
  <conditionalFormatting sqref="B14:C18 C19:C111 B19:B112 C112:E112">
    <cfRule type="expression" dxfId="2" priority="3">
      <formula>MOD(ROW(),2)=0</formula>
    </cfRule>
  </conditionalFormatting>
  <conditionalFormatting sqref="D14:E111">
    <cfRule type="expression" dxfId="1" priority="2">
      <formula>MOD(ROW(),2)=0</formula>
    </cfRule>
  </conditionalFormatting>
  <conditionalFormatting sqref="M14:M112">
    <cfRule type="cellIs" dxfId="0" priority="4" operator="notEqual">
      <formula>H14</formula>
    </cfRule>
  </conditionalFormatting>
  <dataValidations xWindow="1276" yWindow="486" count="9">
    <dataValidation allowBlank="1" showInputMessage="1" showErrorMessage="1" prompt="Insert unique client identifier to cross reference attached document" sqref="A113" xr:uid="{6EB0EF41-327A-49B8-854E-4BFA4258BD8E}"/>
    <dataValidation type="list" allowBlank="1" showInputMessage="1" showErrorMessage="1" sqref="F113:G114" xr:uid="{84FDF8CD-1AF8-4369-840C-EC3375E942BB}">
      <formula1>"Select,External,Internal"</formula1>
    </dataValidation>
    <dataValidation allowBlank="1" showInputMessage="1" showErrorMessage="1" promptTitle="Item No." prompt="This Item Number and document Type should be written on all supporting documents for cross referencing purposes." sqref="B14:B112 A13:A112" xr:uid="{5610FD74-6E13-46B8-898E-51D3AB770C84}"/>
    <dataValidation allowBlank="1" showInputMessage="1" showErrorMessage="1" promptTitle="Consultant Firm / Consultant" prompt="Provide full Name Consultancy Firm and consultant used e.g. Acme Consulting, John Smith. " sqref="C12:C13" xr:uid="{B35654F1-F103-48E9-BAF6-5C9F9CDDE593}"/>
    <dataValidation allowBlank="1" showInputMessage="1" showErrorMessage="1" promptTitle="Role / Function" prompt="Provide details of the Consultancy or Service Provided e.g. Specialist Engineering services to identify product requirements in German Market." sqref="D13:F13" xr:uid="{4CDDCED1-799A-484F-9284-70FB4E7CD1A0}"/>
    <dataValidation allowBlank="1" showInputMessage="1" showErrorMessage="1" promptTitle="Invoice Number" prompt="Insert the Supplier Invoice Number" sqref="G13" xr:uid="{7A9B3561-FECF-448C-BCC6-B495D68523E3}"/>
    <dataValidation allowBlank="1" showInputMessage="1" showErrorMessage="1" promptTitle="Invoice Date" prompt="Insert the supplier invoice date" sqref="H13" xr:uid="{8D72CCCD-A43A-4DD2-ABE4-E5171244BAEB}"/>
    <dataValidation allowBlank="1" showInputMessage="1" showErrorMessage="1" promptTitle="Amount Paid" prompt="Insert the amount paid after deducting VAT" sqref="I13" xr:uid="{244AF8D0-A5A5-420D-A626-474A21A5FCC6}"/>
    <dataValidation allowBlank="1" showInputMessage="1" showErrorMessage="1" promptTitle="Accounting Code" prompt="Where an Accounting Code is not used, please reference the Project No. as per the Letter of Offer." sqref="B13" xr:uid="{8546D47F-4A4A-4E31-A68F-B7C3728F48EF}"/>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8FE993-9191-40F7-9A24-C01A96B2BAF6}">
  <sheetPr>
    <tabColor theme="4" tint="0.59999389629810485"/>
  </sheetPr>
  <dimension ref="B1:H62"/>
  <sheetViews>
    <sheetView showGridLines="0" zoomScaleNormal="100" workbookViewId="0">
      <selection activeCell="K12" sqref="K12"/>
    </sheetView>
  </sheetViews>
  <sheetFormatPr defaultColWidth="9.1796875" defaultRowHeight="14.5" x14ac:dyDescent="0.35"/>
  <cols>
    <col min="1" max="1" width="1.453125" style="33" customWidth="1"/>
    <col min="2" max="2" width="33.7265625" style="33" customWidth="1"/>
    <col min="3" max="3" width="19.7265625" style="33" customWidth="1"/>
    <col min="4" max="4" width="6.1796875" style="33" customWidth="1"/>
    <col min="5" max="5" width="19.7265625" style="33" customWidth="1"/>
    <col min="6" max="6" width="19.453125" style="33" customWidth="1"/>
    <col min="7" max="16384" width="9.1796875" style="33"/>
  </cols>
  <sheetData>
    <row r="1" spans="2:8" x14ac:dyDescent="0.35">
      <c r="B1" s="426" t="s">
        <v>43</v>
      </c>
      <c r="C1" s="426"/>
      <c r="D1" s="426"/>
      <c r="E1" s="427"/>
    </row>
    <row r="2" spans="2:8" x14ac:dyDescent="0.35">
      <c r="B2" s="34"/>
      <c r="C2" s="34"/>
      <c r="D2" s="34"/>
      <c r="E2" s="34"/>
    </row>
    <row r="3" spans="2:8" ht="25.15" customHeight="1" x14ac:dyDescent="0.35">
      <c r="B3" s="633" t="s">
        <v>223</v>
      </c>
      <c r="C3" s="633"/>
      <c r="D3" s="633"/>
      <c r="E3" s="633"/>
      <c r="F3" s="466"/>
    </row>
    <row r="4" spans="2:8" ht="25.15" customHeight="1" x14ac:dyDescent="0.35">
      <c r="B4" s="466"/>
      <c r="C4" s="466"/>
      <c r="D4" s="466"/>
      <c r="E4" s="466"/>
      <c r="F4" s="466"/>
    </row>
    <row r="5" spans="2:8" s="408" customFormat="1" ht="25.15" customHeight="1" x14ac:dyDescent="0.35">
      <c r="B5" s="634" t="s">
        <v>224</v>
      </c>
      <c r="C5" s="634"/>
      <c r="D5" s="634"/>
      <c r="E5" s="635"/>
      <c r="F5" s="635"/>
    </row>
    <row r="6" spans="2:8" ht="10" customHeight="1" x14ac:dyDescent="0.35"/>
    <row r="7" spans="2:8" s="32" customFormat="1" ht="22.5" customHeight="1" x14ac:dyDescent="0.35">
      <c r="B7" s="63" t="s">
        <v>25</v>
      </c>
      <c r="C7" s="639" t="str">
        <f>IF('Claim Summary'!$C$5&lt;&gt;"",'Claim Summary'!$C$5,"")</f>
        <v/>
      </c>
      <c r="D7" s="640"/>
      <c r="E7" s="640"/>
      <c r="F7" s="641"/>
    </row>
    <row r="8" spans="2:8" s="32" customFormat="1" ht="22.5" customHeight="1" x14ac:dyDescent="0.35">
      <c r="B8" s="63" t="s">
        <v>88</v>
      </c>
      <c r="C8" s="639" t="str">
        <f>IF('Claim Summary'!$C$10&lt;&gt;0,'Claim Summary'!$C$10,"")</f>
        <v/>
      </c>
      <c r="D8" s="640"/>
      <c r="E8" s="640"/>
      <c r="F8" s="641"/>
    </row>
    <row r="9" spans="2:8" s="410" customFormat="1" ht="22.5" customHeight="1" x14ac:dyDescent="0.35">
      <c r="B9" s="63" t="s">
        <v>222</v>
      </c>
      <c r="C9" s="413" t="str">
        <f>IF('Claim Summary'!$C$11&lt;&gt;0,'Claim Summary'!$C$11,"")</f>
        <v/>
      </c>
      <c r="D9" s="414"/>
      <c r="E9" s="414"/>
      <c r="F9" s="415"/>
    </row>
    <row r="10" spans="2:8" s="32" customFormat="1" ht="22.5" customHeight="1" x14ac:dyDescent="0.35">
      <c r="B10" s="63" t="s">
        <v>44</v>
      </c>
      <c r="C10" s="642">
        <v>1</v>
      </c>
      <c r="D10" s="640"/>
      <c r="E10" s="640"/>
      <c r="F10" s="641"/>
    </row>
    <row r="11" spans="2:8" s="32" customFormat="1" ht="22.5" customHeight="1" x14ac:dyDescent="0.35">
      <c r="B11" s="118" t="s">
        <v>45</v>
      </c>
      <c r="C11" s="644" t="str">
        <f>IF('Claim Summary'!$C$23&lt;&gt;0,'Claim Summary'!$C$23,"")</f>
        <v/>
      </c>
      <c r="D11" s="640"/>
      <c r="E11" s="640"/>
      <c r="F11" s="641"/>
    </row>
    <row r="12" spans="2:8" ht="78.75" customHeight="1" x14ac:dyDescent="0.35">
      <c r="B12" s="643" t="s">
        <v>140</v>
      </c>
      <c r="C12" s="643"/>
      <c r="D12" s="643"/>
      <c r="E12" s="643"/>
      <c r="F12" s="643"/>
    </row>
    <row r="13" spans="2:8" s="32" customFormat="1" ht="18" customHeight="1" x14ac:dyDescent="0.3">
      <c r="B13" s="63"/>
      <c r="C13" s="64" t="s">
        <v>46</v>
      </c>
      <c r="D13" s="65"/>
      <c r="E13" s="66"/>
      <c r="F13" s="65"/>
      <c r="G13" s="67"/>
      <c r="H13" s="67"/>
    </row>
    <row r="14" spans="2:8" s="32" customFormat="1" ht="10" customHeight="1" x14ac:dyDescent="0.25">
      <c r="B14" s="63"/>
      <c r="C14" s="62"/>
      <c r="D14" s="68"/>
      <c r="E14" s="45"/>
      <c r="F14" s="68"/>
      <c r="G14" s="67"/>
      <c r="H14" s="67"/>
    </row>
    <row r="15" spans="2:8" s="32" customFormat="1" ht="15" customHeight="1" x14ac:dyDescent="0.3">
      <c r="B15" s="63"/>
      <c r="C15" s="63" t="s">
        <v>47</v>
      </c>
      <c r="D15" s="68"/>
      <c r="E15" s="61" t="s">
        <v>50</v>
      </c>
      <c r="F15" s="68"/>
      <c r="G15" s="67"/>
      <c r="H15" s="67"/>
    </row>
    <row r="16" spans="2:8" s="32" customFormat="1" ht="10" customHeight="1" x14ac:dyDescent="0.25">
      <c r="B16" s="63"/>
      <c r="C16" s="69"/>
      <c r="D16" s="68"/>
      <c r="E16" s="45"/>
      <c r="F16" s="68"/>
      <c r="G16" s="67"/>
      <c r="H16" s="67"/>
    </row>
    <row r="17" spans="2:8" ht="15" customHeight="1" x14ac:dyDescent="0.35">
      <c r="B17" s="61" t="s">
        <v>202</v>
      </c>
      <c r="C17" s="88">
        <f>'Claim Summary'!C29</f>
        <v>0</v>
      </c>
      <c r="D17" s="89"/>
      <c r="E17" s="88">
        <f t="shared" ref="E17:E21" si="0">C17*$C$10</f>
        <v>0</v>
      </c>
      <c r="F17" s="70"/>
      <c r="G17" s="71"/>
      <c r="H17" s="45"/>
    </row>
    <row r="18" spans="2:8" x14ac:dyDescent="0.35">
      <c r="B18" s="61" t="s">
        <v>0</v>
      </c>
      <c r="C18" s="88">
        <f>'Claim Summary'!D29</f>
        <v>0</v>
      </c>
      <c r="D18" s="89"/>
      <c r="E18" s="88">
        <f t="shared" si="0"/>
        <v>0</v>
      </c>
      <c r="F18" s="70"/>
      <c r="G18" s="71"/>
      <c r="H18" s="45"/>
    </row>
    <row r="19" spans="2:8" x14ac:dyDescent="0.35">
      <c r="B19" s="61" t="s">
        <v>195</v>
      </c>
      <c r="C19" s="88">
        <f>'Claim Summary'!E29</f>
        <v>0</v>
      </c>
      <c r="D19" s="89"/>
      <c r="E19" s="88">
        <f t="shared" si="0"/>
        <v>0</v>
      </c>
      <c r="F19" s="70"/>
      <c r="G19" s="71"/>
      <c r="H19" s="45"/>
    </row>
    <row r="20" spans="2:8" x14ac:dyDescent="0.35">
      <c r="B20" s="61" t="s">
        <v>196</v>
      </c>
      <c r="C20" s="88">
        <f>'Claim Summary'!F29</f>
        <v>0</v>
      </c>
      <c r="D20" s="89"/>
      <c r="E20" s="88">
        <f t="shared" si="0"/>
        <v>0</v>
      </c>
      <c r="F20" s="70"/>
      <c r="G20" s="71"/>
      <c r="H20" s="45"/>
    </row>
    <row r="21" spans="2:8" x14ac:dyDescent="0.35">
      <c r="B21" s="61" t="s">
        <v>200</v>
      </c>
      <c r="C21" s="88">
        <f>'Claim Summary'!G33</f>
        <v>0</v>
      </c>
      <c r="D21" s="89"/>
      <c r="E21" s="88">
        <f t="shared" si="0"/>
        <v>0</v>
      </c>
      <c r="F21" s="70"/>
      <c r="G21" s="71"/>
      <c r="H21" s="45"/>
    </row>
    <row r="22" spans="2:8" ht="15" customHeight="1" x14ac:dyDescent="0.35">
      <c r="B22" s="61"/>
      <c r="C22" s="43"/>
      <c r="D22" s="43"/>
      <c r="E22" s="43"/>
      <c r="F22" s="45"/>
      <c r="G22" s="45"/>
      <c r="H22" s="45"/>
    </row>
    <row r="23" spans="2:8" x14ac:dyDescent="0.35">
      <c r="B23" s="61" t="s">
        <v>101</v>
      </c>
      <c r="C23" s="159">
        <f>SUM(C17:C21)</f>
        <v>0</v>
      </c>
      <c r="D23" s="90"/>
      <c r="E23" s="91">
        <f>SUM(E17:E21)</f>
        <v>0</v>
      </c>
      <c r="F23" s="45"/>
      <c r="G23" s="45"/>
      <c r="H23" s="45"/>
    </row>
    <row r="24" spans="2:8" ht="15" customHeight="1" x14ac:dyDescent="0.35">
      <c r="B24" s="45"/>
      <c r="C24" s="45"/>
      <c r="D24" s="45"/>
      <c r="E24" s="45"/>
      <c r="F24" s="45"/>
      <c r="G24" s="45"/>
      <c r="H24" s="45"/>
    </row>
    <row r="25" spans="2:8" ht="26.25" customHeight="1" x14ac:dyDescent="0.35">
      <c r="B25" s="636" t="s">
        <v>225</v>
      </c>
      <c r="C25" s="636"/>
      <c r="D25" s="636"/>
      <c r="E25" s="636"/>
      <c r="F25" s="636"/>
    </row>
    <row r="26" spans="2:8" ht="26.25" customHeight="1" x14ac:dyDescent="0.35">
      <c r="B26" s="636" t="s">
        <v>226</v>
      </c>
      <c r="C26" s="636"/>
      <c r="D26" s="636"/>
      <c r="E26" s="636"/>
      <c r="F26" s="636"/>
    </row>
    <row r="27" spans="2:8" ht="26.25" customHeight="1" x14ac:dyDescent="0.35">
      <c r="B27" s="636" t="s">
        <v>227</v>
      </c>
      <c r="C27" s="636"/>
      <c r="D27" s="636"/>
      <c r="E27" s="636"/>
      <c r="F27" s="636"/>
    </row>
    <row r="28" spans="2:8" ht="26.25" customHeight="1" x14ac:dyDescent="0.35">
      <c r="B28" s="643" t="s">
        <v>228</v>
      </c>
      <c r="C28" s="636"/>
      <c r="D28" s="636"/>
      <c r="E28" s="636"/>
      <c r="F28" s="636"/>
    </row>
    <row r="29" spans="2:8" ht="26.25" customHeight="1" x14ac:dyDescent="0.35">
      <c r="B29" s="636" t="s">
        <v>229</v>
      </c>
      <c r="C29" s="636"/>
      <c r="D29" s="636"/>
      <c r="E29" s="636"/>
      <c r="F29" s="636"/>
    </row>
    <row r="30" spans="2:8" ht="26.25" customHeight="1" x14ac:dyDescent="0.35">
      <c r="B30" s="636" t="s">
        <v>230</v>
      </c>
      <c r="C30" s="636"/>
      <c r="D30" s="636"/>
      <c r="E30" s="636"/>
      <c r="F30" s="636"/>
    </row>
    <row r="31" spans="2:8" ht="26.25" customHeight="1" x14ac:dyDescent="0.35">
      <c r="B31" s="636" t="s">
        <v>231</v>
      </c>
      <c r="C31" s="636"/>
      <c r="D31" s="636"/>
      <c r="E31" s="636"/>
      <c r="F31" s="636"/>
    </row>
    <row r="32" spans="2:8" ht="26.25" customHeight="1" x14ac:dyDescent="0.35">
      <c r="B32" s="636" t="s">
        <v>232</v>
      </c>
      <c r="C32" s="636"/>
      <c r="D32" s="636"/>
      <c r="E32" s="636"/>
      <c r="F32" s="636"/>
    </row>
    <row r="33" spans="2:6" ht="23.25" customHeight="1" x14ac:dyDescent="0.35">
      <c r="B33" s="636" t="s">
        <v>48</v>
      </c>
      <c r="C33" s="636"/>
      <c r="D33" s="636"/>
      <c r="E33" s="636"/>
      <c r="F33" s="636"/>
    </row>
    <row r="34" spans="2:6" s="32" customFormat="1" ht="30" customHeight="1" x14ac:dyDescent="0.35">
      <c r="B34" s="636" t="s">
        <v>65</v>
      </c>
      <c r="C34" s="636"/>
      <c r="D34" s="636"/>
      <c r="E34" s="636"/>
      <c r="F34" s="636"/>
    </row>
    <row r="35" spans="2:6" ht="30" customHeight="1" x14ac:dyDescent="0.35">
      <c r="B35" s="636" t="s">
        <v>66</v>
      </c>
      <c r="C35" s="636"/>
      <c r="D35" s="636"/>
      <c r="E35" s="636"/>
      <c r="F35" s="636"/>
    </row>
    <row r="36" spans="2:6" ht="50.25" customHeight="1" x14ac:dyDescent="0.35">
      <c r="B36" s="637" t="s">
        <v>67</v>
      </c>
      <c r="C36" s="637"/>
      <c r="D36" s="637"/>
      <c r="E36" s="637"/>
      <c r="F36" s="637"/>
    </row>
    <row r="37" spans="2:6" ht="20.149999999999999" customHeight="1" x14ac:dyDescent="0.35">
      <c r="B37" s="72"/>
      <c r="C37" s="416"/>
      <c r="D37" s="72"/>
      <c r="E37" s="73"/>
      <c r="F37" s="72"/>
    </row>
    <row r="38" spans="2:6" ht="13" customHeight="1" x14ac:dyDescent="0.35">
      <c r="B38" s="72" t="s">
        <v>233</v>
      </c>
      <c r="C38" s="416"/>
      <c r="D38" s="72"/>
      <c r="E38" s="73"/>
      <c r="F38" s="72"/>
    </row>
    <row r="39" spans="2:6" ht="13" customHeight="1" x14ac:dyDescent="0.35">
      <c r="B39" s="72"/>
      <c r="C39" s="416"/>
      <c r="D39" s="72"/>
      <c r="E39" s="73"/>
      <c r="F39" s="72"/>
    </row>
    <row r="40" spans="2:6" s="408" customFormat="1" ht="13" customHeight="1" x14ac:dyDescent="0.35">
      <c r="B40" s="72"/>
      <c r="C40" s="416"/>
      <c r="D40" s="72"/>
      <c r="E40" s="73"/>
      <c r="F40" s="72"/>
    </row>
    <row r="41" spans="2:6" ht="13" customHeight="1" x14ac:dyDescent="0.35">
      <c r="B41" s="636" t="s">
        <v>49</v>
      </c>
      <c r="C41" s="636"/>
      <c r="D41" s="636"/>
      <c r="E41" s="636"/>
      <c r="F41" s="636"/>
    </row>
    <row r="42" spans="2:6" ht="13" customHeight="1" x14ac:dyDescent="0.35">
      <c r="B42" s="638" t="s">
        <v>98</v>
      </c>
      <c r="C42" s="638"/>
      <c r="D42" s="638"/>
      <c r="E42" s="638"/>
      <c r="F42" s="638"/>
    </row>
    <row r="43" spans="2:6" s="408" customFormat="1" ht="13" customHeight="1" x14ac:dyDescent="0.35">
      <c r="B43" s="417"/>
      <c r="C43" s="417"/>
      <c r="D43" s="417"/>
      <c r="E43" s="417"/>
      <c r="F43" s="417"/>
    </row>
    <row r="44" spans="2:6" s="408" customFormat="1" ht="18" customHeight="1" x14ac:dyDescent="0.35">
      <c r="B44" s="74" t="s">
        <v>99</v>
      </c>
      <c r="C44" s="629"/>
      <c r="D44" s="629"/>
      <c r="E44" s="629"/>
      <c r="F44" s="629"/>
    </row>
    <row r="45" spans="2:6" s="408" customFormat="1" ht="18" customHeight="1" x14ac:dyDescent="0.35">
      <c r="B45" s="74" t="s">
        <v>100</v>
      </c>
      <c r="C45" s="630"/>
      <c r="D45" s="630"/>
      <c r="E45" s="630"/>
      <c r="F45" s="630"/>
    </row>
    <row r="46" spans="2:6" s="408" customFormat="1" ht="13" customHeight="1" x14ac:dyDescent="0.35">
      <c r="B46" s="417"/>
      <c r="C46" s="417"/>
      <c r="D46" s="417"/>
      <c r="E46" s="417"/>
      <c r="F46" s="417"/>
    </row>
    <row r="47" spans="2:6" s="408" customFormat="1" ht="13" customHeight="1" x14ac:dyDescent="0.35">
      <c r="B47" s="417"/>
      <c r="C47" s="417"/>
      <c r="D47" s="417"/>
      <c r="E47" s="417"/>
      <c r="F47" s="417"/>
    </row>
    <row r="48" spans="2:6" s="408" customFormat="1" ht="13" customHeight="1" x14ac:dyDescent="0.35">
      <c r="B48" s="74" t="s">
        <v>68</v>
      </c>
      <c r="C48" s="158"/>
      <c r="D48" s="158"/>
      <c r="E48" s="74" t="s">
        <v>69</v>
      </c>
      <c r="F48" s="72"/>
    </row>
    <row r="49" spans="2:6" s="408" customFormat="1" ht="13" customHeight="1" x14ac:dyDescent="0.35">
      <c r="B49" s="631"/>
      <c r="C49" s="624"/>
      <c r="D49" s="412"/>
      <c r="E49" s="625"/>
      <c r="F49" s="626"/>
    </row>
    <row r="50" spans="2:6" s="408" customFormat="1" ht="13" customHeight="1" x14ac:dyDescent="0.35">
      <c r="B50" s="632"/>
      <c r="C50" s="624"/>
      <c r="D50" s="412"/>
      <c r="E50" s="627"/>
      <c r="F50" s="628"/>
    </row>
    <row r="51" spans="2:6" s="408" customFormat="1" ht="13" customHeight="1" x14ac:dyDescent="0.35"/>
    <row r="52" spans="2:6" s="408" customFormat="1" ht="12" customHeight="1" x14ac:dyDescent="0.35">
      <c r="B52" s="74" t="s">
        <v>103</v>
      </c>
      <c r="C52" s="158"/>
      <c r="D52" s="158"/>
      <c r="E52" s="74" t="s">
        <v>103</v>
      </c>
      <c r="F52" s="72"/>
    </row>
    <row r="53" spans="2:6" s="408" customFormat="1" ht="12" customHeight="1" x14ac:dyDescent="0.35">
      <c r="B53" s="631"/>
      <c r="C53" s="624"/>
      <c r="D53" s="412"/>
      <c r="E53" s="625"/>
      <c r="F53" s="626"/>
    </row>
    <row r="54" spans="2:6" s="408" customFormat="1" ht="12" customHeight="1" x14ac:dyDescent="0.35">
      <c r="B54" s="632"/>
      <c r="C54" s="624"/>
      <c r="D54" s="412"/>
      <c r="E54" s="627"/>
      <c r="F54" s="628"/>
    </row>
    <row r="55" spans="2:6" s="408" customFormat="1" ht="12" customHeight="1" x14ac:dyDescent="0.35"/>
    <row r="56" spans="2:6" s="408" customFormat="1" ht="12" customHeight="1" x14ac:dyDescent="0.35"/>
    <row r="57" spans="2:6" s="408" customFormat="1" ht="12" customHeight="1" x14ac:dyDescent="0.35"/>
    <row r="58" spans="2:6" s="408" customFormat="1" ht="12" customHeight="1" x14ac:dyDescent="0.35"/>
    <row r="59" spans="2:6" s="408" customFormat="1" ht="12" customHeight="1" x14ac:dyDescent="0.35"/>
    <row r="60" spans="2:6" s="408" customFormat="1" ht="12" customHeight="1" x14ac:dyDescent="0.35"/>
    <row r="61" spans="2:6" s="408" customFormat="1" ht="13" customHeight="1" x14ac:dyDescent="0.35">
      <c r="B61" s="74"/>
      <c r="C61" s="158"/>
      <c r="D61" s="158"/>
      <c r="E61" s="74"/>
      <c r="F61" s="72"/>
    </row>
    <row r="62" spans="2:6" x14ac:dyDescent="0.35">
      <c r="B62" s="72"/>
      <c r="C62" s="75"/>
      <c r="D62" s="76"/>
      <c r="E62" s="76"/>
      <c r="F62" s="72"/>
    </row>
  </sheetData>
  <sheetProtection formatCells="0" formatColumns="0"/>
  <protectedRanges>
    <protectedRange sqref="B12 D12:E12" name="Range1_1"/>
    <protectedRange sqref="B41 B25:B36 C37:C40 D25:E41" name="Range3_1_1"/>
    <protectedRange sqref="D42:E43 B42:B43 B46:B47 D46:E47" name="Range3_1_1_1_1"/>
  </protectedRanges>
  <mergeCells count="29">
    <mergeCell ref="B36:F36"/>
    <mergeCell ref="B41:F41"/>
    <mergeCell ref="B42:F42"/>
    <mergeCell ref="C7:F7"/>
    <mergeCell ref="C10:F10"/>
    <mergeCell ref="B28:F28"/>
    <mergeCell ref="B12:F12"/>
    <mergeCell ref="C8:F8"/>
    <mergeCell ref="B33:F33"/>
    <mergeCell ref="B32:F32"/>
    <mergeCell ref="B30:F30"/>
    <mergeCell ref="B29:F29"/>
    <mergeCell ref="B25:F25"/>
    <mergeCell ref="B26:F26"/>
    <mergeCell ref="B27:F27"/>
    <mergeCell ref="C11:F11"/>
    <mergeCell ref="B3:F4"/>
    <mergeCell ref="B5:F5"/>
    <mergeCell ref="B31:F31"/>
    <mergeCell ref="B34:F34"/>
    <mergeCell ref="B35:F35"/>
    <mergeCell ref="C53:C54"/>
    <mergeCell ref="E53:F54"/>
    <mergeCell ref="C44:F44"/>
    <mergeCell ref="C45:F45"/>
    <mergeCell ref="B49:B50"/>
    <mergeCell ref="C49:C50"/>
    <mergeCell ref="E49:F50"/>
    <mergeCell ref="B53:B54"/>
  </mergeCells>
  <hyperlinks>
    <hyperlink ref="B36" r:id="rId1" display="https://www.enterprise-ireland.com/en/Legal/GDPR/" xr:uid="{6F3A0A7D-64F6-4A22-A26E-1D7B426C4E30}"/>
  </hyperlinks>
  <pageMargins left="0.11811023622047245" right="0.11811023622047245" top="0.15748031496062992" bottom="0.15748031496062992" header="0.31496062992125984" footer="0.35433070866141736"/>
  <pageSetup paperSize="9" orientation="portrait" r:id="rId2"/>
  <ignoredErrors>
    <ignoredError sqref="C11" unlockedFormula="1"/>
  </ignoredError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3a9fb0a3-c71f-4689-9ade-0a70f46e30ab">
      <UserInfo>
        <DisplayName>Geoghegan, Marie</DisplayName>
        <AccountId>42</AccountId>
        <AccountType/>
      </UserInfo>
    </SharedWithUsers>
    <TaxCatchAll xmlns="3a9fb0a3-c71f-4689-9ade-0a70f46e30ab" xsi:nil="true"/>
    <lcf76f155ced4ddcb4097134ff3c332f xmlns="e44a9b57-a145-47a1-91b8-15228f8f8710">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C90514125DD3F4FBAF77C43A31EF27C" ma:contentTypeVersion="16" ma:contentTypeDescription="Create a new document." ma:contentTypeScope="" ma:versionID="101670fbdcf047ba516246c9888d5e46">
  <xsd:schema xmlns:xsd="http://www.w3.org/2001/XMLSchema" xmlns:xs="http://www.w3.org/2001/XMLSchema" xmlns:p="http://schemas.microsoft.com/office/2006/metadata/properties" xmlns:ns2="e44a9b57-a145-47a1-91b8-15228f8f8710" xmlns:ns3="3a9fb0a3-c71f-4689-9ade-0a70f46e30ab" targetNamespace="http://schemas.microsoft.com/office/2006/metadata/properties" ma:root="true" ma:fieldsID="7947ae58e6c0d2f5ebb0de157c58c94b" ns2:_="" ns3:_="">
    <xsd:import namespace="e44a9b57-a145-47a1-91b8-15228f8f8710"/>
    <xsd:import namespace="3a9fb0a3-c71f-4689-9ade-0a70f46e30ab"/>
    <xsd:element name="properties">
      <xsd:complexType>
        <xsd:sequence>
          <xsd:element name="documentManagement">
            <xsd:complexType>
              <xsd:all>
                <xsd:element ref="ns2:lcf76f155ced4ddcb4097134ff3c332f" minOccurs="0"/>
                <xsd:element ref="ns3:TaxCatchAll" minOccurs="0"/>
                <xsd:element ref="ns2:MediaServiceMetadata" minOccurs="0"/>
                <xsd:element ref="ns2:MediaServiceFastMetadata"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DateTaken" minOccurs="0"/>
                <xsd:element ref="ns2:MediaLengthInSeconds" minOccurs="0"/>
                <xsd:element ref="ns2:MediaServiceSearchPropertie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44a9b57-a145-47a1-91b8-15228f8f8710" elementFormDefault="qualified">
    <xsd:import namespace="http://schemas.microsoft.com/office/2006/documentManagement/types"/>
    <xsd:import namespace="http://schemas.microsoft.com/office/infopath/2007/PartnerControls"/>
    <xsd:element name="lcf76f155ced4ddcb4097134ff3c332f" ma:index="9" nillable="true" ma:taxonomy="true" ma:internalName="lcf76f155ced4ddcb4097134ff3c332f" ma:taxonomyFieldName="MediaServiceImageTags" ma:displayName="Image Tags" ma:readOnly="false" ma:fieldId="{5cf76f15-5ced-4ddc-b409-7134ff3c332f}" ma:taxonomyMulti="true" ma:sspId="59f7c7a3-53c4-4afb-8451-c4d558f2c4e3" ma:termSetId="09814cd3-568e-fe90-9814-8d621ff8fb84" ma:anchorId="fba54fb3-c3e1-fe81-a776-ca4b69148c4d" ma:open="true" ma:isKeyword="false">
      <xsd:complexType>
        <xsd:sequence>
          <xsd:element ref="pc:Terms" minOccurs="0" maxOccurs="1"/>
        </xsd:sequence>
      </xsd:complex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2" nillable="true" ma:displayName="Location" ma:indexed="true" ma:internalName="MediaServiceLocation" ma:readOnly="true">
      <xsd:simpleType>
        <xsd:restriction base="dms:Text"/>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a9fb0a3-c71f-4689-9ade-0a70f46e30ab"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b9bf389d-e654-4a2d-8dab-d6a322606b31}" ma:internalName="TaxCatchAll" ma:showField="CatchAllData" ma:web="3a9fb0a3-c71f-4689-9ade-0a70f46e30ab">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D4AA84E-0F7E-4224-9219-2D5620269A3B}">
  <ds:schemaRefs>
    <ds:schemaRef ds:uri="http://purl.org/dc/elements/1.1/"/>
    <ds:schemaRef ds:uri="http://schemas.microsoft.com/office/2006/metadata/properties"/>
    <ds:schemaRef ds:uri="http://schemas.microsoft.com/office/2006/documentManagement/types"/>
    <ds:schemaRef ds:uri="http://schemas.openxmlformats.org/package/2006/metadata/core-properties"/>
    <ds:schemaRef ds:uri="http://purl.org/dc/dcmitype/"/>
    <ds:schemaRef ds:uri="http://schemas.microsoft.com/office/infopath/2007/PartnerControls"/>
    <ds:schemaRef ds:uri="4978fe81-e57c-4c34-9a8b-0f0fdb7bc447"/>
    <ds:schemaRef ds:uri="6bcc8fa8-a5b7-4801-87a4-c6d7bd48cc5a"/>
    <ds:schemaRef ds:uri="http://www.w3.org/XML/1998/namespace"/>
    <ds:schemaRef ds:uri="http://purl.org/dc/terms/"/>
  </ds:schemaRefs>
</ds:datastoreItem>
</file>

<file path=customXml/itemProps2.xml><?xml version="1.0" encoding="utf-8"?>
<ds:datastoreItem xmlns:ds="http://schemas.openxmlformats.org/officeDocument/2006/customXml" ds:itemID="{0282E487-473E-4B17-A95F-11A2E4CF36CC}">
  <ds:schemaRefs>
    <ds:schemaRef ds:uri="http://schemas.microsoft.com/sharepoint/v3/contenttype/forms"/>
  </ds:schemaRefs>
</ds:datastoreItem>
</file>

<file path=customXml/itemProps3.xml><?xml version="1.0" encoding="utf-8"?>
<ds:datastoreItem xmlns:ds="http://schemas.openxmlformats.org/officeDocument/2006/customXml" ds:itemID="{D8037EFD-87DC-4FD2-A701-C613C9ABD92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6</vt:i4>
      </vt:variant>
    </vt:vector>
  </HeadingPairs>
  <TitlesOfParts>
    <vt:vector size="17" baseType="lpstr">
      <vt:lpstr>Instructions</vt:lpstr>
      <vt:lpstr>Claim Summary</vt:lpstr>
      <vt:lpstr>Checklist</vt:lpstr>
      <vt:lpstr>ERDF Requirements</vt:lpstr>
      <vt:lpstr>Salaries</vt:lpstr>
      <vt:lpstr>Travel &amp; Subsistence</vt:lpstr>
      <vt:lpstr>Consultancy</vt:lpstr>
      <vt:lpstr>Hardware &amp; Software</vt:lpstr>
      <vt:lpstr>Director Statement </vt:lpstr>
      <vt:lpstr>Progress Report</vt:lpstr>
      <vt:lpstr>Summary of Exp</vt:lpstr>
      <vt:lpstr>Checklist!Print_Area</vt:lpstr>
      <vt:lpstr>'Director Statement '!Print_Area</vt:lpstr>
      <vt:lpstr>Instructions!Print_Area</vt:lpstr>
      <vt:lpstr>'Progress Report'!Print_Area</vt:lpstr>
      <vt:lpstr>Salaries!Print_Area</vt:lpstr>
      <vt:lpstr>'Summary of Exp'!Print_Area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REDF Claim &amp; Director Statement</dc:title>
  <dc:subject/>
  <dc:creator>Ruairí</dc:creator>
  <cp:keywords/>
  <dc:description/>
  <cp:lastModifiedBy>Behal, Donal</cp:lastModifiedBy>
  <cp:revision/>
  <cp:lastPrinted>2025-09-15T14:41:53Z</cp:lastPrinted>
  <dcterms:created xsi:type="dcterms:W3CDTF">2020-07-22T09:43:28Z</dcterms:created>
  <dcterms:modified xsi:type="dcterms:W3CDTF">2026-01-20T14:29:10Z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0x0101006C90514125DD3F4FBAF77C43A31EF27C</vt:lpwstr>
  </property>
  <property fmtid="{D5CDD505-2E9C-101B-9397-08002B2CF9AE}" pid="4" name="_NewReviewCycle">
    <vt:lpwstr/>
  </property>
</Properties>
</file>