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irl-my.sharepoint.com/personal/nstirret_enterprise-ireland_com/Documents/Desktop/Stream 4 - Feasibility/"/>
    </mc:Choice>
  </mc:AlternateContent>
  <xr:revisionPtr revIDLastSave="91" documentId="8_{13B33146-0923-4367-A2ED-290D17363441}" xr6:coauthVersionLast="47" xr6:coauthVersionMax="47" xr10:uidLastSave="{F7158ED8-A367-48E3-808D-1B380E7441C7}"/>
  <bookViews>
    <workbookView xWindow="-120" yWindow="-120" windowWidth="29040" windowHeight="15840" tabRatio="720" xr2:uid="{3E3F74D4-159D-45DF-8BB2-40FA0F555969}"/>
  </bookViews>
  <sheets>
    <sheet name="Instructions" sheetId="22" r:id="rId1"/>
    <sheet name="Claim Summary" sheetId="28" r:id="rId2"/>
    <sheet name="Checklist for Claim" sheetId="21" r:id="rId3"/>
    <sheet name="ERDF Requirements" sheetId="33" r:id="rId4"/>
    <sheet name="Consultancy" sheetId="29" r:id="rId5"/>
    <sheet name="Travel &amp; Subsistence" sheetId="30" r:id="rId6"/>
    <sheet name="Director Statement " sheetId="23" r:id="rId7"/>
    <sheet name="Progress Report" sheetId="31" r:id="rId8"/>
    <sheet name="Summary of Exp" sheetId="2" state="hidden" r:id="rId9"/>
  </sheets>
  <definedNames>
    <definedName name="_Hlk55476101" localSheetId="2">'Checklist for Claim'!#REF!</definedName>
    <definedName name="_xlnm.Print_Area" localSheetId="2">'Checklist for Claim'!$B$1:$E$33</definedName>
    <definedName name="_xlnm.Print_Area" localSheetId="6">'Director Statement '!$B$1:$F$43</definedName>
    <definedName name="_xlnm.Print_Area" localSheetId="0">Instructions!$B$3:$R$29</definedName>
    <definedName name="_xlnm.Print_Area" localSheetId="8">'Summary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29" l="1"/>
  <c r="T14" i="29"/>
  <c r="T15" i="29"/>
  <c r="T18" i="29"/>
  <c r="T21" i="29"/>
  <c r="T24" i="29"/>
  <c r="T27" i="29"/>
  <c r="T28" i="29"/>
  <c r="T29" i="29"/>
  <c r="T30" i="29"/>
  <c r="T44" i="29"/>
  <c r="T45" i="29"/>
  <c r="T46" i="29"/>
  <c r="T60" i="29"/>
  <c r="T61" i="29"/>
  <c r="T62" i="29"/>
  <c r="T76" i="29"/>
  <c r="T77" i="29"/>
  <c r="T78" i="29"/>
  <c r="T92" i="29"/>
  <c r="T93" i="29"/>
  <c r="T94" i="29"/>
  <c r="T108" i="29"/>
  <c r="T109" i="29"/>
  <c r="T110" i="29"/>
  <c r="S12" i="30"/>
  <c r="S13" i="30"/>
  <c r="S14" i="30"/>
  <c r="S15" i="30"/>
  <c r="S16" i="30"/>
  <c r="S17" i="30"/>
  <c r="S18" i="30"/>
  <c r="S19" i="30"/>
  <c r="S20" i="30"/>
  <c r="S21" i="30"/>
  <c r="S22" i="30"/>
  <c r="S23" i="30"/>
  <c r="S24" i="30"/>
  <c r="S25" i="30"/>
  <c r="S26" i="30"/>
  <c r="S27" i="30"/>
  <c r="S28" i="30"/>
  <c r="K12" i="29"/>
  <c r="R15" i="29"/>
  <c r="R16" i="29"/>
  <c r="T16" i="29" s="1"/>
  <c r="R17" i="29"/>
  <c r="T17" i="29" s="1"/>
  <c r="R18" i="29"/>
  <c r="R19" i="29"/>
  <c r="T19" i="29" s="1"/>
  <c r="R20" i="29"/>
  <c r="T20" i="29" s="1"/>
  <c r="R21" i="29"/>
  <c r="R22" i="29"/>
  <c r="T22" i="29" s="1"/>
  <c r="R23" i="29"/>
  <c r="T23" i="29" s="1"/>
  <c r="R24" i="29"/>
  <c r="R25" i="29"/>
  <c r="T25" i="29" s="1"/>
  <c r="R26" i="29"/>
  <c r="T26" i="29" s="1"/>
  <c r="R27" i="29"/>
  <c r="R28" i="29"/>
  <c r="R29" i="29"/>
  <c r="R30" i="29"/>
  <c r="R31" i="29"/>
  <c r="T31" i="29" s="1"/>
  <c r="R32" i="29"/>
  <c r="T32" i="29" s="1"/>
  <c r="R33" i="29"/>
  <c r="T33" i="29" s="1"/>
  <c r="R45" i="29"/>
  <c r="R61" i="29"/>
  <c r="R64" i="29"/>
  <c r="T64" i="29" s="1"/>
  <c r="R92" i="29"/>
  <c r="R96" i="29"/>
  <c r="T96" i="29" s="1"/>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47" i="29"/>
  <c r="Q48" i="29"/>
  <c r="Q49" i="29"/>
  <c r="Q50" i="29"/>
  <c r="Q51" i="29"/>
  <c r="Q52" i="29"/>
  <c r="Q53" i="29"/>
  <c r="Q54" i="29"/>
  <c r="Q55" i="29"/>
  <c r="Q56" i="29"/>
  <c r="Q57" i="29"/>
  <c r="Q58" i="29"/>
  <c r="Q59" i="29"/>
  <c r="Q60" i="29"/>
  <c r="Q61" i="29"/>
  <c r="Q62" i="29"/>
  <c r="Q63" i="29"/>
  <c r="Q64" i="29"/>
  <c r="Q65" i="29"/>
  <c r="Q66" i="29"/>
  <c r="Q67" i="29"/>
  <c r="Q68" i="29"/>
  <c r="Q69" i="29"/>
  <c r="Q70" i="29"/>
  <c r="Q71" i="29"/>
  <c r="Q72" i="29"/>
  <c r="Q73" i="29"/>
  <c r="Q74" i="29"/>
  <c r="Q75" i="29"/>
  <c r="Q76" i="29"/>
  <c r="Q77" i="29"/>
  <c r="Q78" i="29"/>
  <c r="Q79" i="29"/>
  <c r="Q80" i="29"/>
  <c r="Q81" i="29"/>
  <c r="Q82" i="29"/>
  <c r="Q83" i="29"/>
  <c r="Q84" i="29"/>
  <c r="Q85" i="29"/>
  <c r="Q86" i="29"/>
  <c r="Q87" i="29"/>
  <c r="Q88" i="29"/>
  <c r="Q89" i="29"/>
  <c r="Q90" i="29"/>
  <c r="Q91" i="29"/>
  <c r="Q92" i="29"/>
  <c r="Q93" i="29"/>
  <c r="Q94" i="29"/>
  <c r="Q95" i="29"/>
  <c r="Q96" i="29"/>
  <c r="Q97" i="29"/>
  <c r="Q98" i="29"/>
  <c r="Q99" i="29"/>
  <c r="Q100" i="29"/>
  <c r="Q101" i="29"/>
  <c r="Q102" i="29"/>
  <c r="Q103" i="29"/>
  <c r="Q104" i="29"/>
  <c r="Q105" i="29"/>
  <c r="Q106" i="29"/>
  <c r="Q107" i="29"/>
  <c r="Q108" i="29"/>
  <c r="Q109" i="29"/>
  <c r="Q110" i="29"/>
  <c r="Q12"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3" i="29"/>
  <c r="P14" i="29"/>
  <c r="Q13" i="29"/>
  <c r="K13" i="29"/>
  <c r="K14" i="29"/>
  <c r="R14" i="29" s="1"/>
  <c r="K15" i="29"/>
  <c r="K16" i="29"/>
  <c r="K17" i="29"/>
  <c r="K18" i="29"/>
  <c r="K19" i="29"/>
  <c r="K20" i="29"/>
  <c r="K21" i="29"/>
  <c r="K22" i="29"/>
  <c r="K23" i="29"/>
  <c r="K24" i="29"/>
  <c r="K25" i="29"/>
  <c r="K26" i="29"/>
  <c r="K27" i="29"/>
  <c r="K28" i="29"/>
  <c r="K29" i="29"/>
  <c r="K30" i="29"/>
  <c r="K31" i="29"/>
  <c r="K32" i="29"/>
  <c r="K33" i="29"/>
  <c r="K34" i="29"/>
  <c r="R34" i="29" s="1"/>
  <c r="T34" i="29" s="1"/>
  <c r="K35" i="29"/>
  <c r="R35" i="29" s="1"/>
  <c r="T35" i="29" s="1"/>
  <c r="K36" i="29"/>
  <c r="R36" i="29" s="1"/>
  <c r="T36" i="29" s="1"/>
  <c r="K37" i="29"/>
  <c r="R37" i="29" s="1"/>
  <c r="T37" i="29" s="1"/>
  <c r="K38" i="29"/>
  <c r="R38" i="29" s="1"/>
  <c r="T38" i="29" s="1"/>
  <c r="K39" i="29"/>
  <c r="R39" i="29" s="1"/>
  <c r="T39" i="29" s="1"/>
  <c r="K40" i="29"/>
  <c r="R40" i="29" s="1"/>
  <c r="T40" i="29" s="1"/>
  <c r="K41" i="29"/>
  <c r="R41" i="29" s="1"/>
  <c r="T41" i="29" s="1"/>
  <c r="K42" i="29"/>
  <c r="R42" i="29" s="1"/>
  <c r="T42" i="29" s="1"/>
  <c r="K43" i="29"/>
  <c r="R43" i="29" s="1"/>
  <c r="T43" i="29" s="1"/>
  <c r="K44" i="29"/>
  <c r="R44" i="29" s="1"/>
  <c r="K45" i="29"/>
  <c r="K46" i="29"/>
  <c r="R46" i="29" s="1"/>
  <c r="K47" i="29"/>
  <c r="R47" i="29" s="1"/>
  <c r="T47" i="29" s="1"/>
  <c r="K48" i="29"/>
  <c r="R48" i="29" s="1"/>
  <c r="T48" i="29" s="1"/>
  <c r="K49" i="29"/>
  <c r="R49" i="29" s="1"/>
  <c r="T49" i="29" s="1"/>
  <c r="K50" i="29"/>
  <c r="R50" i="29" s="1"/>
  <c r="T50" i="29" s="1"/>
  <c r="K51" i="29"/>
  <c r="R51" i="29" s="1"/>
  <c r="T51" i="29" s="1"/>
  <c r="K52" i="29"/>
  <c r="R52" i="29" s="1"/>
  <c r="T52" i="29" s="1"/>
  <c r="K53" i="29"/>
  <c r="R53" i="29" s="1"/>
  <c r="T53" i="29" s="1"/>
  <c r="K54" i="29"/>
  <c r="R54" i="29" s="1"/>
  <c r="T54" i="29" s="1"/>
  <c r="K55" i="29"/>
  <c r="R55" i="29" s="1"/>
  <c r="T55" i="29" s="1"/>
  <c r="K56" i="29"/>
  <c r="R56" i="29" s="1"/>
  <c r="T56" i="29" s="1"/>
  <c r="K57" i="29"/>
  <c r="R57" i="29" s="1"/>
  <c r="T57" i="29" s="1"/>
  <c r="K58" i="29"/>
  <c r="R58" i="29" s="1"/>
  <c r="T58" i="29" s="1"/>
  <c r="K59" i="29"/>
  <c r="R59" i="29" s="1"/>
  <c r="T59" i="29" s="1"/>
  <c r="K60" i="29"/>
  <c r="R60" i="29" s="1"/>
  <c r="K61" i="29"/>
  <c r="K62" i="29"/>
  <c r="R62" i="29" s="1"/>
  <c r="K63" i="29"/>
  <c r="R63" i="29" s="1"/>
  <c r="T63" i="29" s="1"/>
  <c r="K64" i="29"/>
  <c r="K65" i="29"/>
  <c r="R65" i="29" s="1"/>
  <c r="T65" i="29" s="1"/>
  <c r="K66" i="29"/>
  <c r="R66" i="29" s="1"/>
  <c r="T66" i="29" s="1"/>
  <c r="K67" i="29"/>
  <c r="R67" i="29" s="1"/>
  <c r="T67" i="29" s="1"/>
  <c r="K68" i="29"/>
  <c r="R68" i="29" s="1"/>
  <c r="T68" i="29" s="1"/>
  <c r="K69" i="29"/>
  <c r="R69" i="29" s="1"/>
  <c r="T69" i="29" s="1"/>
  <c r="K70" i="29"/>
  <c r="R70" i="29" s="1"/>
  <c r="T70" i="29" s="1"/>
  <c r="K71" i="29"/>
  <c r="R71" i="29" s="1"/>
  <c r="T71" i="29" s="1"/>
  <c r="K72" i="29"/>
  <c r="R72" i="29" s="1"/>
  <c r="T72" i="29" s="1"/>
  <c r="K73" i="29"/>
  <c r="R73" i="29" s="1"/>
  <c r="T73" i="29" s="1"/>
  <c r="K74" i="29"/>
  <c r="R74" i="29" s="1"/>
  <c r="T74" i="29" s="1"/>
  <c r="K75" i="29"/>
  <c r="R75" i="29" s="1"/>
  <c r="T75" i="29" s="1"/>
  <c r="K76" i="29"/>
  <c r="R76" i="29" s="1"/>
  <c r="K77" i="29"/>
  <c r="R77" i="29" s="1"/>
  <c r="K78" i="29"/>
  <c r="R78" i="29" s="1"/>
  <c r="K79" i="29"/>
  <c r="R79" i="29" s="1"/>
  <c r="T79" i="29" s="1"/>
  <c r="K80" i="29"/>
  <c r="R80" i="29" s="1"/>
  <c r="T80" i="29" s="1"/>
  <c r="K81" i="29"/>
  <c r="R81" i="29" s="1"/>
  <c r="T81" i="29" s="1"/>
  <c r="K82" i="29"/>
  <c r="R82" i="29" s="1"/>
  <c r="T82" i="29" s="1"/>
  <c r="K83" i="29"/>
  <c r="R83" i="29" s="1"/>
  <c r="T83" i="29" s="1"/>
  <c r="K84" i="29"/>
  <c r="R84" i="29" s="1"/>
  <c r="T84" i="29" s="1"/>
  <c r="K85" i="29"/>
  <c r="R85" i="29" s="1"/>
  <c r="T85" i="29" s="1"/>
  <c r="K86" i="29"/>
  <c r="R86" i="29" s="1"/>
  <c r="T86" i="29" s="1"/>
  <c r="K87" i="29"/>
  <c r="R87" i="29" s="1"/>
  <c r="T87" i="29" s="1"/>
  <c r="K88" i="29"/>
  <c r="R88" i="29" s="1"/>
  <c r="T88" i="29" s="1"/>
  <c r="K89" i="29"/>
  <c r="R89" i="29" s="1"/>
  <c r="T89" i="29" s="1"/>
  <c r="K90" i="29"/>
  <c r="R90" i="29" s="1"/>
  <c r="T90" i="29" s="1"/>
  <c r="K91" i="29"/>
  <c r="R91" i="29" s="1"/>
  <c r="T91" i="29" s="1"/>
  <c r="K92" i="29"/>
  <c r="K93" i="29"/>
  <c r="R93" i="29" s="1"/>
  <c r="K94" i="29"/>
  <c r="R94" i="29" s="1"/>
  <c r="K95" i="29"/>
  <c r="R95" i="29" s="1"/>
  <c r="T95" i="29" s="1"/>
  <c r="K96" i="29"/>
  <c r="K97" i="29"/>
  <c r="R97" i="29" s="1"/>
  <c r="T97" i="29" s="1"/>
  <c r="K98" i="29"/>
  <c r="R98" i="29" s="1"/>
  <c r="T98" i="29" s="1"/>
  <c r="K99" i="29"/>
  <c r="R99" i="29" s="1"/>
  <c r="T99" i="29" s="1"/>
  <c r="K100" i="29"/>
  <c r="R100" i="29" s="1"/>
  <c r="T100" i="29" s="1"/>
  <c r="K101" i="29"/>
  <c r="R101" i="29" s="1"/>
  <c r="T101" i="29" s="1"/>
  <c r="K102" i="29"/>
  <c r="R102" i="29" s="1"/>
  <c r="T102" i="29" s="1"/>
  <c r="K103" i="29"/>
  <c r="R103" i="29" s="1"/>
  <c r="T103" i="29" s="1"/>
  <c r="K104" i="29"/>
  <c r="R104" i="29" s="1"/>
  <c r="T104" i="29" s="1"/>
  <c r="K105" i="29"/>
  <c r="R105" i="29" s="1"/>
  <c r="T105" i="29" s="1"/>
  <c r="K106" i="29"/>
  <c r="R106" i="29" s="1"/>
  <c r="T106" i="29" s="1"/>
  <c r="K107" i="29"/>
  <c r="R107" i="29" s="1"/>
  <c r="T107" i="29" s="1"/>
  <c r="K108" i="29"/>
  <c r="R108" i="29" s="1"/>
  <c r="K109" i="29"/>
  <c r="R109" i="29" s="1"/>
  <c r="K110" i="29"/>
  <c r="R110" i="29" s="1"/>
  <c r="R13" i="29"/>
  <c r="E126" i="30" l="1"/>
  <c r="E125" i="30"/>
  <c r="E124" i="30"/>
  <c r="E123"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R52" i="30"/>
  <c r="R53" i="30"/>
  <c r="R54" i="30"/>
  <c r="R55" i="30"/>
  <c r="R56" i="30"/>
  <c r="R57" i="30"/>
  <c r="R58" i="30"/>
  <c r="R59" i="30"/>
  <c r="R60" i="30"/>
  <c r="R61" i="30"/>
  <c r="R62" i="30"/>
  <c r="R63" i="30"/>
  <c r="R64" i="30"/>
  <c r="R65" i="30"/>
  <c r="R66" i="30"/>
  <c r="R67" i="30"/>
  <c r="R68" i="30"/>
  <c r="R69" i="30"/>
  <c r="R70" i="30"/>
  <c r="R71" i="30"/>
  <c r="R72" i="30"/>
  <c r="R73" i="30"/>
  <c r="R74" i="30"/>
  <c r="R75" i="30"/>
  <c r="R76" i="30"/>
  <c r="R77" i="30"/>
  <c r="R78" i="30"/>
  <c r="R79" i="30"/>
  <c r="R80" i="30"/>
  <c r="R81" i="30"/>
  <c r="R82" i="30"/>
  <c r="R83" i="30"/>
  <c r="R84" i="30"/>
  <c r="R85" i="30"/>
  <c r="R86" i="30"/>
  <c r="R87" i="30"/>
  <c r="R88" i="30"/>
  <c r="R89" i="30"/>
  <c r="R90" i="30"/>
  <c r="R91" i="30"/>
  <c r="R92" i="30"/>
  <c r="R93" i="30"/>
  <c r="R94" i="30"/>
  <c r="R95" i="30"/>
  <c r="R96" i="30"/>
  <c r="R97" i="30"/>
  <c r="R98" i="30"/>
  <c r="R99" i="30"/>
  <c r="R100" i="30"/>
  <c r="R101" i="30"/>
  <c r="R102" i="30"/>
  <c r="R103" i="30"/>
  <c r="R104" i="30"/>
  <c r="R105" i="30"/>
  <c r="R106" i="30"/>
  <c r="R107" i="30"/>
  <c r="R108" i="30"/>
  <c r="R109" i="30"/>
  <c r="S123" i="30"/>
  <c r="C10" i="23"/>
  <c r="C9" i="23"/>
  <c r="J223" i="30" l="1"/>
  <c r="E221" i="30"/>
  <c r="R221" i="30" s="1"/>
  <c r="E127" i="30"/>
  <c r="R127" i="30" s="1"/>
  <c r="E128" i="30"/>
  <c r="R128" i="30" s="1"/>
  <c r="E129" i="30"/>
  <c r="R129" i="30" s="1"/>
  <c r="E130" i="30"/>
  <c r="R130" i="30" s="1"/>
  <c r="E131" i="30"/>
  <c r="R131" i="30" s="1"/>
  <c r="E132" i="30"/>
  <c r="R132" i="30" s="1"/>
  <c r="E133" i="30"/>
  <c r="R133" i="30" s="1"/>
  <c r="E134" i="30"/>
  <c r="R134" i="30" s="1"/>
  <c r="E135" i="30"/>
  <c r="R135" i="30" s="1"/>
  <c r="E136" i="30"/>
  <c r="R136" i="30" s="1"/>
  <c r="E137" i="30"/>
  <c r="R137" i="30" s="1"/>
  <c r="E138" i="30"/>
  <c r="R138" i="30" s="1"/>
  <c r="E139" i="30"/>
  <c r="R139" i="30" s="1"/>
  <c r="E140" i="30"/>
  <c r="R140" i="30" s="1"/>
  <c r="E141" i="30"/>
  <c r="R141" i="30" s="1"/>
  <c r="E142" i="30"/>
  <c r="R142" i="30" s="1"/>
  <c r="E143" i="30"/>
  <c r="R143" i="30" s="1"/>
  <c r="E144" i="30"/>
  <c r="R144" i="30" s="1"/>
  <c r="E145" i="30"/>
  <c r="R145" i="30" s="1"/>
  <c r="E146" i="30"/>
  <c r="R146" i="30" s="1"/>
  <c r="E147" i="30"/>
  <c r="R147" i="30" s="1"/>
  <c r="E148" i="30"/>
  <c r="R148" i="30" s="1"/>
  <c r="E149" i="30"/>
  <c r="R149" i="30" s="1"/>
  <c r="E150" i="30"/>
  <c r="R150" i="30" s="1"/>
  <c r="E151" i="30"/>
  <c r="R151" i="30" s="1"/>
  <c r="E152" i="30"/>
  <c r="R152" i="30" s="1"/>
  <c r="E153" i="30"/>
  <c r="R153" i="30" s="1"/>
  <c r="E154" i="30"/>
  <c r="R154" i="30" s="1"/>
  <c r="E155" i="30"/>
  <c r="R155" i="30" s="1"/>
  <c r="E156" i="30"/>
  <c r="R156" i="30" s="1"/>
  <c r="E157" i="30"/>
  <c r="R157" i="30" s="1"/>
  <c r="E158" i="30"/>
  <c r="R158" i="30" s="1"/>
  <c r="E159" i="30"/>
  <c r="R159" i="30" s="1"/>
  <c r="E160" i="30"/>
  <c r="R160" i="30" s="1"/>
  <c r="E161" i="30"/>
  <c r="R161" i="30" s="1"/>
  <c r="E162" i="30"/>
  <c r="R162" i="30" s="1"/>
  <c r="E163" i="30"/>
  <c r="R163" i="30" s="1"/>
  <c r="E164" i="30"/>
  <c r="R164" i="30" s="1"/>
  <c r="E165" i="30"/>
  <c r="R165" i="30" s="1"/>
  <c r="E166" i="30"/>
  <c r="R166" i="30" s="1"/>
  <c r="E167" i="30"/>
  <c r="R167" i="30" s="1"/>
  <c r="E168" i="30"/>
  <c r="R168" i="30" s="1"/>
  <c r="E169" i="30"/>
  <c r="R169" i="30" s="1"/>
  <c r="E170" i="30"/>
  <c r="R170" i="30" s="1"/>
  <c r="E171" i="30"/>
  <c r="R171" i="30" s="1"/>
  <c r="E172" i="30"/>
  <c r="R172" i="30" s="1"/>
  <c r="E173" i="30"/>
  <c r="R173" i="30" s="1"/>
  <c r="E174" i="30"/>
  <c r="R174" i="30" s="1"/>
  <c r="E175" i="30"/>
  <c r="R175" i="30" s="1"/>
  <c r="E176" i="30"/>
  <c r="R176" i="30" s="1"/>
  <c r="E177" i="30"/>
  <c r="R177" i="30" s="1"/>
  <c r="E178" i="30"/>
  <c r="R178" i="30" s="1"/>
  <c r="E179" i="30"/>
  <c r="R179" i="30" s="1"/>
  <c r="E180" i="30"/>
  <c r="R180" i="30" s="1"/>
  <c r="E181" i="30"/>
  <c r="R181" i="30" s="1"/>
  <c r="E182" i="30"/>
  <c r="R182" i="30" s="1"/>
  <c r="E183" i="30"/>
  <c r="R183" i="30" s="1"/>
  <c r="E184" i="30"/>
  <c r="R184" i="30" s="1"/>
  <c r="E185" i="30"/>
  <c r="R185" i="30" s="1"/>
  <c r="E186" i="30"/>
  <c r="R186" i="30" s="1"/>
  <c r="E187" i="30"/>
  <c r="R187" i="30" s="1"/>
  <c r="E188" i="30"/>
  <c r="R188" i="30" s="1"/>
  <c r="E189" i="30"/>
  <c r="R189" i="30" s="1"/>
  <c r="E190" i="30"/>
  <c r="R190" i="30" s="1"/>
  <c r="E191" i="30"/>
  <c r="R191" i="30" s="1"/>
  <c r="E192" i="30"/>
  <c r="R192" i="30" s="1"/>
  <c r="E193" i="30"/>
  <c r="R193" i="30" s="1"/>
  <c r="E194" i="30"/>
  <c r="R194" i="30" s="1"/>
  <c r="E195" i="30"/>
  <c r="R195" i="30" s="1"/>
  <c r="E196" i="30"/>
  <c r="R196" i="30" s="1"/>
  <c r="E197" i="30"/>
  <c r="R197" i="30" s="1"/>
  <c r="E198" i="30"/>
  <c r="R198" i="30" s="1"/>
  <c r="E199" i="30"/>
  <c r="R199" i="30" s="1"/>
  <c r="E200" i="30"/>
  <c r="R200" i="30" s="1"/>
  <c r="E201" i="30"/>
  <c r="R201" i="30" s="1"/>
  <c r="E202" i="30"/>
  <c r="R202" i="30" s="1"/>
  <c r="E203" i="30"/>
  <c r="R203" i="30" s="1"/>
  <c r="E204" i="30"/>
  <c r="R204" i="30" s="1"/>
  <c r="E205" i="30"/>
  <c r="R205" i="30" s="1"/>
  <c r="E206" i="30"/>
  <c r="R206" i="30" s="1"/>
  <c r="E207" i="30"/>
  <c r="R207" i="30" s="1"/>
  <c r="E208" i="30"/>
  <c r="R208" i="30" s="1"/>
  <c r="E209" i="30"/>
  <c r="R209" i="30" s="1"/>
  <c r="E210" i="30"/>
  <c r="R210" i="30" s="1"/>
  <c r="E211" i="30"/>
  <c r="R211" i="30" s="1"/>
  <c r="E212" i="30"/>
  <c r="R212" i="30" s="1"/>
  <c r="E213" i="30"/>
  <c r="R213" i="30" s="1"/>
  <c r="E214" i="30"/>
  <c r="R214" i="30" s="1"/>
  <c r="E215" i="30"/>
  <c r="R215" i="30" s="1"/>
  <c r="E216" i="30"/>
  <c r="R216" i="30" s="1"/>
  <c r="E217" i="30"/>
  <c r="R217" i="30" s="1"/>
  <c r="E218" i="30"/>
  <c r="R218" i="30" s="1"/>
  <c r="E219" i="30"/>
  <c r="R219" i="30" s="1"/>
  <c r="E220" i="30"/>
  <c r="R220" i="30" s="1"/>
  <c r="R124" i="30"/>
  <c r="R125" i="30"/>
  <c r="R126" i="30"/>
  <c r="R123" i="30"/>
  <c r="T123" i="30" l="1"/>
  <c r="R224" i="30"/>
  <c r="E223" i="30"/>
  <c r="K224" i="30" s="1"/>
  <c r="C5" i="21"/>
  <c r="C6" i="33" l="1"/>
  <c r="C5" i="33"/>
  <c r="K132" i="30" l="1"/>
  <c r="S132" i="30" s="1"/>
  <c r="T132" i="30" s="1"/>
  <c r="K221" i="30" l="1"/>
  <c r="S221" i="30" s="1"/>
  <c r="T221" i="30" s="1"/>
  <c r="K220" i="30"/>
  <c r="S220" i="30" s="1"/>
  <c r="T220" i="30" s="1"/>
  <c r="K219" i="30"/>
  <c r="S219" i="30" s="1"/>
  <c r="T219" i="30" s="1"/>
  <c r="K218" i="30"/>
  <c r="S218" i="30" s="1"/>
  <c r="T218" i="30" s="1"/>
  <c r="K217" i="30"/>
  <c r="S217" i="30" s="1"/>
  <c r="T217" i="30" s="1"/>
  <c r="K216" i="30"/>
  <c r="S216" i="30" s="1"/>
  <c r="T216" i="30" s="1"/>
  <c r="K215" i="30"/>
  <c r="S215" i="30" s="1"/>
  <c r="T215" i="30" s="1"/>
  <c r="K214" i="30"/>
  <c r="S214" i="30" s="1"/>
  <c r="T214" i="30" s="1"/>
  <c r="K213" i="30"/>
  <c r="S213" i="30" s="1"/>
  <c r="T213" i="30" s="1"/>
  <c r="K212" i="30"/>
  <c r="S212" i="30" s="1"/>
  <c r="T212" i="30" s="1"/>
  <c r="K211" i="30"/>
  <c r="S211" i="30" s="1"/>
  <c r="T211" i="30" s="1"/>
  <c r="K210" i="30"/>
  <c r="S210" i="30" s="1"/>
  <c r="T210" i="30" s="1"/>
  <c r="K209" i="30"/>
  <c r="S209" i="30" s="1"/>
  <c r="T209" i="30" s="1"/>
  <c r="K208" i="30"/>
  <c r="S208" i="30" s="1"/>
  <c r="T208" i="30" s="1"/>
  <c r="K207" i="30"/>
  <c r="S207" i="30" s="1"/>
  <c r="T207" i="30" s="1"/>
  <c r="K206" i="30"/>
  <c r="S206" i="30" s="1"/>
  <c r="T206" i="30" s="1"/>
  <c r="K205" i="30"/>
  <c r="S205" i="30" s="1"/>
  <c r="T205" i="30" s="1"/>
  <c r="K204" i="30"/>
  <c r="S204" i="30" s="1"/>
  <c r="T204" i="30" s="1"/>
  <c r="K203" i="30"/>
  <c r="S203" i="30" s="1"/>
  <c r="T203" i="30" s="1"/>
  <c r="K202" i="30"/>
  <c r="S202" i="30" s="1"/>
  <c r="T202" i="30" s="1"/>
  <c r="K201" i="30"/>
  <c r="S201" i="30" s="1"/>
  <c r="T201" i="30" s="1"/>
  <c r="K200" i="30"/>
  <c r="S200" i="30" s="1"/>
  <c r="T200" i="30" s="1"/>
  <c r="K199" i="30"/>
  <c r="S199" i="30" s="1"/>
  <c r="T199" i="30" s="1"/>
  <c r="K198" i="30"/>
  <c r="S198" i="30" s="1"/>
  <c r="T198" i="30" s="1"/>
  <c r="K197" i="30"/>
  <c r="S197" i="30" s="1"/>
  <c r="T197" i="30" s="1"/>
  <c r="K196" i="30"/>
  <c r="S196" i="30" s="1"/>
  <c r="T196" i="30" s="1"/>
  <c r="K195" i="30"/>
  <c r="S195" i="30" s="1"/>
  <c r="T195" i="30" s="1"/>
  <c r="K194" i="30"/>
  <c r="S194" i="30" s="1"/>
  <c r="T194" i="30" s="1"/>
  <c r="K193" i="30"/>
  <c r="S193" i="30" s="1"/>
  <c r="T193" i="30" s="1"/>
  <c r="K192" i="30"/>
  <c r="S192" i="30" s="1"/>
  <c r="T192" i="30" s="1"/>
  <c r="K191" i="30"/>
  <c r="S191" i="30" s="1"/>
  <c r="T191" i="30" s="1"/>
  <c r="K190" i="30"/>
  <c r="S190" i="30" s="1"/>
  <c r="T190" i="30" s="1"/>
  <c r="K189" i="30"/>
  <c r="S189" i="30" s="1"/>
  <c r="T189" i="30" s="1"/>
  <c r="K188" i="30"/>
  <c r="S188" i="30" s="1"/>
  <c r="T188" i="30" s="1"/>
  <c r="K187" i="30"/>
  <c r="S187" i="30" s="1"/>
  <c r="T187" i="30" s="1"/>
  <c r="K186" i="30"/>
  <c r="S186" i="30" s="1"/>
  <c r="T186" i="30" s="1"/>
  <c r="K185" i="30"/>
  <c r="S185" i="30" s="1"/>
  <c r="T185" i="30" s="1"/>
  <c r="K184" i="30"/>
  <c r="S184" i="30" s="1"/>
  <c r="T184" i="30" s="1"/>
  <c r="K183" i="30"/>
  <c r="S183" i="30" s="1"/>
  <c r="T183" i="30" s="1"/>
  <c r="K182" i="30"/>
  <c r="S182" i="30" s="1"/>
  <c r="T182" i="30" s="1"/>
  <c r="K181" i="30"/>
  <c r="S181" i="30" s="1"/>
  <c r="T181" i="30" s="1"/>
  <c r="K180" i="30"/>
  <c r="S180" i="30" s="1"/>
  <c r="T180" i="30" s="1"/>
  <c r="K179" i="30"/>
  <c r="S179" i="30" s="1"/>
  <c r="T179" i="30" s="1"/>
  <c r="K178" i="30"/>
  <c r="S178" i="30" s="1"/>
  <c r="T178" i="30" s="1"/>
  <c r="K177" i="30"/>
  <c r="S177" i="30" s="1"/>
  <c r="T177" i="30" s="1"/>
  <c r="K176" i="30"/>
  <c r="S176" i="30" s="1"/>
  <c r="T176" i="30" s="1"/>
  <c r="K175" i="30"/>
  <c r="S175" i="30" s="1"/>
  <c r="T175" i="30" s="1"/>
  <c r="K174" i="30"/>
  <c r="S174" i="30" s="1"/>
  <c r="T174" i="30" s="1"/>
  <c r="K173" i="30"/>
  <c r="S173" i="30" s="1"/>
  <c r="T173" i="30" s="1"/>
  <c r="K172" i="30"/>
  <c r="S172" i="30" s="1"/>
  <c r="T172" i="30" s="1"/>
  <c r="K171" i="30"/>
  <c r="S171" i="30" s="1"/>
  <c r="T171" i="30" s="1"/>
  <c r="K170" i="30"/>
  <c r="S170" i="30" s="1"/>
  <c r="T170" i="30" s="1"/>
  <c r="K169" i="30"/>
  <c r="S169" i="30" s="1"/>
  <c r="T169" i="30" s="1"/>
  <c r="K168" i="30"/>
  <c r="S168" i="30" s="1"/>
  <c r="T168" i="30" s="1"/>
  <c r="K167" i="30"/>
  <c r="S167" i="30" s="1"/>
  <c r="T167" i="30" s="1"/>
  <c r="K166" i="30"/>
  <c r="S166" i="30" s="1"/>
  <c r="T166" i="30" s="1"/>
  <c r="K165" i="30"/>
  <c r="S165" i="30" s="1"/>
  <c r="T165" i="30" s="1"/>
  <c r="K164" i="30"/>
  <c r="S164" i="30" s="1"/>
  <c r="T164" i="30" s="1"/>
  <c r="K163" i="30"/>
  <c r="S163" i="30" s="1"/>
  <c r="T163" i="30" s="1"/>
  <c r="K162" i="30"/>
  <c r="S162" i="30" s="1"/>
  <c r="T162" i="30" s="1"/>
  <c r="K161" i="30"/>
  <c r="S161" i="30" s="1"/>
  <c r="T161" i="30" s="1"/>
  <c r="K160" i="30"/>
  <c r="S160" i="30" s="1"/>
  <c r="T160" i="30" s="1"/>
  <c r="K159" i="30"/>
  <c r="S159" i="30" s="1"/>
  <c r="T159" i="30" s="1"/>
  <c r="K158" i="30"/>
  <c r="S158" i="30" s="1"/>
  <c r="T158" i="30" s="1"/>
  <c r="K157" i="30"/>
  <c r="S157" i="30" s="1"/>
  <c r="T157" i="30" s="1"/>
  <c r="K156" i="30"/>
  <c r="S156" i="30" s="1"/>
  <c r="T156" i="30" s="1"/>
  <c r="K155" i="30"/>
  <c r="S155" i="30" s="1"/>
  <c r="T155" i="30" s="1"/>
  <c r="K154" i="30"/>
  <c r="S154" i="30" s="1"/>
  <c r="T154" i="30" s="1"/>
  <c r="K153" i="30"/>
  <c r="S153" i="30" s="1"/>
  <c r="T153" i="30" s="1"/>
  <c r="K152" i="30"/>
  <c r="S152" i="30" s="1"/>
  <c r="T152" i="30" s="1"/>
  <c r="K151" i="30"/>
  <c r="S151" i="30" s="1"/>
  <c r="T151" i="30" s="1"/>
  <c r="K150" i="30"/>
  <c r="S150" i="30" s="1"/>
  <c r="T150" i="30" s="1"/>
  <c r="K149" i="30"/>
  <c r="S149" i="30" s="1"/>
  <c r="T149" i="30" s="1"/>
  <c r="K148" i="30"/>
  <c r="S148" i="30" s="1"/>
  <c r="T148" i="30" s="1"/>
  <c r="K147" i="30"/>
  <c r="S147" i="30" s="1"/>
  <c r="T147" i="30" s="1"/>
  <c r="K146" i="30"/>
  <c r="S146" i="30" s="1"/>
  <c r="T146" i="30" s="1"/>
  <c r="K145" i="30"/>
  <c r="S145" i="30" s="1"/>
  <c r="T145" i="30" s="1"/>
  <c r="K144" i="30"/>
  <c r="S144" i="30" s="1"/>
  <c r="T144" i="30" s="1"/>
  <c r="K143" i="30"/>
  <c r="S143" i="30" s="1"/>
  <c r="T143" i="30" s="1"/>
  <c r="K142" i="30"/>
  <c r="S142" i="30" s="1"/>
  <c r="T142" i="30" s="1"/>
  <c r="K141" i="30"/>
  <c r="S141" i="30" s="1"/>
  <c r="T141" i="30" s="1"/>
  <c r="K140" i="30"/>
  <c r="S140" i="30" s="1"/>
  <c r="T140" i="30" s="1"/>
  <c r="K139" i="30"/>
  <c r="S139" i="30" s="1"/>
  <c r="T139" i="30" s="1"/>
  <c r="K138" i="30"/>
  <c r="S138" i="30" s="1"/>
  <c r="T138" i="30" s="1"/>
  <c r="K137" i="30"/>
  <c r="S137" i="30" s="1"/>
  <c r="T137" i="30" s="1"/>
  <c r="K136" i="30"/>
  <c r="S136" i="30" s="1"/>
  <c r="T136" i="30" s="1"/>
  <c r="K135" i="30"/>
  <c r="S135" i="30" s="1"/>
  <c r="T135" i="30" s="1"/>
  <c r="K134" i="30"/>
  <c r="S134" i="30" s="1"/>
  <c r="T134" i="30" s="1"/>
  <c r="K133" i="30"/>
  <c r="S133" i="30" s="1"/>
  <c r="T133" i="30" s="1"/>
  <c r="K131" i="30"/>
  <c r="S131" i="30" s="1"/>
  <c r="T131" i="30" s="1"/>
  <c r="K130" i="30"/>
  <c r="S130" i="30" s="1"/>
  <c r="T130" i="30" s="1"/>
  <c r="K129" i="30"/>
  <c r="S129" i="30" s="1"/>
  <c r="T129" i="30" s="1"/>
  <c r="K128" i="30"/>
  <c r="S128" i="30" s="1"/>
  <c r="T128" i="30" s="1"/>
  <c r="K127" i="30"/>
  <c r="S127" i="30" s="1"/>
  <c r="T127" i="30" s="1"/>
  <c r="K126" i="30"/>
  <c r="S126" i="30" s="1"/>
  <c r="T126" i="30" s="1"/>
  <c r="K125" i="30"/>
  <c r="S125" i="30" s="1"/>
  <c r="T125" i="30" s="1"/>
  <c r="K124" i="30"/>
  <c r="S124" i="30" s="1"/>
  <c r="T124" i="30" l="1"/>
  <c r="T224" i="30" s="1"/>
  <c r="S224" i="30"/>
  <c r="P12" i="29"/>
  <c r="C8" i="23" l="1"/>
  <c r="E111" i="30" l="1"/>
  <c r="C10" i="31" l="1"/>
  <c r="E8" i="31"/>
  <c r="C8" i="31"/>
  <c r="E7" i="31"/>
  <c r="C7" i="31"/>
  <c r="E7" i="23"/>
  <c r="C7" i="23"/>
  <c r="E6" i="23"/>
  <c r="C6" i="23"/>
  <c r="D4" i="30"/>
  <c r="D3" i="30"/>
  <c r="D5" i="29"/>
  <c r="D4" i="29"/>
  <c r="K12" i="30" l="1"/>
  <c r="K13" i="30"/>
  <c r="K14" i="30"/>
  <c r="K15" i="30"/>
  <c r="K16" i="30"/>
  <c r="K17" i="30"/>
  <c r="K18" i="30"/>
  <c r="K19" i="30"/>
  <c r="T19" i="30" s="1"/>
  <c r="K20" i="30"/>
  <c r="T20" i="30" s="1"/>
  <c r="K21" i="30"/>
  <c r="T21" i="30" s="1"/>
  <c r="K22" i="30"/>
  <c r="T22" i="30" s="1"/>
  <c r="K23" i="30"/>
  <c r="T23" i="30" s="1"/>
  <c r="K24" i="30"/>
  <c r="T24" i="30" s="1"/>
  <c r="K25" i="30"/>
  <c r="T25" i="30" s="1"/>
  <c r="K26" i="30"/>
  <c r="T26" i="30" s="1"/>
  <c r="K27" i="30"/>
  <c r="T27" i="30" s="1"/>
  <c r="K28" i="30"/>
  <c r="T28" i="30" s="1"/>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66" i="30"/>
  <c r="K67" i="30"/>
  <c r="K68" i="30"/>
  <c r="K69" i="30"/>
  <c r="K70" i="30"/>
  <c r="K71" i="30"/>
  <c r="K72" i="30"/>
  <c r="K73" i="30"/>
  <c r="K74" i="30"/>
  <c r="K75" i="30"/>
  <c r="K76" i="30"/>
  <c r="K77" i="30"/>
  <c r="K78" i="30"/>
  <c r="K79" i="30"/>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K105" i="30"/>
  <c r="K106" i="30"/>
  <c r="K107" i="30"/>
  <c r="K108" i="30"/>
  <c r="K109" i="30"/>
  <c r="S109" i="30" s="1"/>
  <c r="S29" i="30" l="1"/>
  <c r="T29" i="30" s="1"/>
  <c r="S75" i="30"/>
  <c r="T75" i="30" s="1"/>
  <c r="S57" i="30"/>
  <c r="T57" i="30" s="1"/>
  <c r="S53" i="30"/>
  <c r="T53" i="30" s="1"/>
  <c r="S37" i="30"/>
  <c r="T37" i="30" s="1"/>
  <c r="S41" i="30"/>
  <c r="T41" i="30" s="1"/>
  <c r="S87" i="30"/>
  <c r="T87" i="30" s="1"/>
  <c r="S55" i="30"/>
  <c r="T55" i="30" s="1"/>
  <c r="S54" i="30"/>
  <c r="T54" i="30" s="1"/>
  <c r="S85" i="30"/>
  <c r="T85" i="30" s="1"/>
  <c r="S100" i="30"/>
  <c r="T100" i="30" s="1"/>
  <c r="S36" i="30"/>
  <c r="T36" i="30" s="1"/>
  <c r="S107" i="30"/>
  <c r="T107" i="30" s="1"/>
  <c r="S106" i="30"/>
  <c r="T106" i="30" s="1"/>
  <c r="S103" i="30"/>
  <c r="T103" i="30" s="1"/>
  <c r="S39" i="30"/>
  <c r="T39" i="30" s="1"/>
  <c r="S86" i="30"/>
  <c r="T86" i="30" s="1"/>
  <c r="S70" i="30"/>
  <c r="T70" i="30" s="1"/>
  <c r="S69" i="30"/>
  <c r="T69" i="30" s="1"/>
  <c r="S52" i="30"/>
  <c r="T52" i="30" s="1"/>
  <c r="S99" i="30"/>
  <c r="T99" i="30" s="1"/>
  <c r="S83" i="30"/>
  <c r="T83" i="30" s="1"/>
  <c r="S67" i="30"/>
  <c r="T67" i="30" s="1"/>
  <c r="S51" i="30"/>
  <c r="T51" i="30" s="1"/>
  <c r="S35" i="30"/>
  <c r="T35" i="30" s="1"/>
  <c r="S59" i="30"/>
  <c r="T59" i="30" s="1"/>
  <c r="S105" i="30"/>
  <c r="T105" i="30" s="1"/>
  <c r="S56" i="30"/>
  <c r="T56" i="30" s="1"/>
  <c r="S84" i="30"/>
  <c r="T84" i="30" s="1"/>
  <c r="S98" i="30"/>
  <c r="T98" i="30" s="1"/>
  <c r="S82" i="30"/>
  <c r="T82" i="30" s="1"/>
  <c r="S66" i="30"/>
  <c r="T66" i="30" s="1"/>
  <c r="S50" i="30"/>
  <c r="T50" i="30" s="1"/>
  <c r="S34" i="30"/>
  <c r="T34" i="30" s="1"/>
  <c r="S91" i="30"/>
  <c r="T91" i="30" s="1"/>
  <c r="T58" i="30"/>
  <c r="S58" i="30"/>
  <c r="S89" i="30"/>
  <c r="T89" i="30" s="1"/>
  <c r="S104" i="30"/>
  <c r="T104" i="30" s="1"/>
  <c r="S71" i="30"/>
  <c r="T71" i="30" s="1"/>
  <c r="S102" i="30"/>
  <c r="T102" i="30" s="1"/>
  <c r="S38" i="30"/>
  <c r="T38" i="30" s="1"/>
  <c r="S101" i="30"/>
  <c r="T101" i="30" s="1"/>
  <c r="S68" i="30"/>
  <c r="T68" i="30" s="1"/>
  <c r="S97" i="30"/>
  <c r="T97" i="30" s="1"/>
  <c r="S81" i="30"/>
  <c r="T81" i="30" s="1"/>
  <c r="S65" i="30"/>
  <c r="T65" i="30" s="1"/>
  <c r="S49" i="30"/>
  <c r="T49" i="30" s="1"/>
  <c r="S33" i="30"/>
  <c r="T33" i="30" s="1"/>
  <c r="S74" i="30"/>
  <c r="T74" i="30" s="1"/>
  <c r="S40" i="30"/>
  <c r="T40" i="30" s="1"/>
  <c r="S96" i="30"/>
  <c r="T96" i="30" s="1"/>
  <c r="S80" i="30"/>
  <c r="T80" i="30" s="1"/>
  <c r="S64" i="30"/>
  <c r="T64" i="30" s="1"/>
  <c r="S48" i="30"/>
  <c r="T48" i="30" s="1"/>
  <c r="S32" i="30"/>
  <c r="T32" i="30" s="1"/>
  <c r="S88" i="30"/>
  <c r="T88" i="30" s="1"/>
  <c r="S79" i="30"/>
  <c r="T79" i="30" s="1"/>
  <c r="S63" i="30"/>
  <c r="T63" i="30" s="1"/>
  <c r="S47" i="30"/>
  <c r="T47" i="30" s="1"/>
  <c r="S31" i="30"/>
  <c r="T31" i="30" s="1"/>
  <c r="T43" i="30"/>
  <c r="S43" i="30"/>
  <c r="S73" i="30"/>
  <c r="T73" i="30" s="1"/>
  <c r="S95" i="30"/>
  <c r="T95" i="30" s="1"/>
  <c r="S62" i="30"/>
  <c r="T62" i="30" s="1"/>
  <c r="S30" i="30"/>
  <c r="T30" i="30" s="1"/>
  <c r="S90" i="30"/>
  <c r="T90" i="30" s="1"/>
  <c r="S78" i="30"/>
  <c r="T78" i="30" s="1"/>
  <c r="S93" i="30"/>
  <c r="T93" i="30" s="1"/>
  <c r="S77" i="30"/>
  <c r="T77" i="30" s="1"/>
  <c r="S61" i="30"/>
  <c r="T61" i="30" s="1"/>
  <c r="S45" i="30"/>
  <c r="T45" i="30" s="1"/>
  <c r="S42" i="30"/>
  <c r="T42" i="30" s="1"/>
  <c r="S72" i="30"/>
  <c r="T72" i="30" s="1"/>
  <c r="S94" i="30"/>
  <c r="T94" i="30" s="1"/>
  <c r="S46" i="30"/>
  <c r="T46" i="30" s="1"/>
  <c r="S108" i="30"/>
  <c r="T108" i="30" s="1"/>
  <c r="S92" i="30"/>
  <c r="T92" i="30" s="1"/>
  <c r="S76" i="30"/>
  <c r="T76" i="30" s="1"/>
  <c r="S60" i="30"/>
  <c r="T60" i="30" s="1"/>
  <c r="S44" i="30"/>
  <c r="T44" i="30" s="1"/>
  <c r="T109" i="30"/>
  <c r="S112" i="29"/>
  <c r="C9" i="31"/>
  <c r="R12" i="29" l="1"/>
  <c r="K112" i="29" l="1"/>
  <c r="C22" i="28" s="1"/>
  <c r="T12" i="29" l="1"/>
  <c r="F33" i="2" l="1"/>
  <c r="F27" i="2" l="1"/>
  <c r="D15" i="2" l="1"/>
  <c r="G31" i="2"/>
  <c r="F31" i="2" l="1"/>
  <c r="C31" i="2"/>
  <c r="H15" i="2"/>
  <c r="J31" i="2" l="1"/>
  <c r="D8" i="2"/>
  <c r="D12" i="2" s="1"/>
  <c r="D19" i="2" l="1"/>
  <c r="D23" i="2" s="1"/>
  <c r="C33" i="2" l="1"/>
  <c r="H8" i="2"/>
  <c r="H12" i="2" s="1"/>
  <c r="C27" i="2"/>
  <c r="H19" i="2"/>
  <c r="G33" i="2"/>
  <c r="J33" i="2" l="1"/>
  <c r="G27" i="2"/>
  <c r="J27" i="2" s="1"/>
  <c r="H23" i="2"/>
  <c r="C25" i="28" l="1"/>
  <c r="C15" i="23"/>
  <c r="E15" i="23" l="1"/>
  <c r="C6" i="21"/>
  <c r="R112" i="29" l="1"/>
  <c r="T112" i="29"/>
  <c r="Q112" i="29"/>
  <c r="R17" i="30" l="1"/>
  <c r="T17" i="30" l="1"/>
  <c r="R15" i="30" l="1"/>
  <c r="T15" i="30" l="1"/>
  <c r="T18" i="30"/>
  <c r="R13" i="30" l="1"/>
  <c r="T13" i="30" l="1"/>
  <c r="R16" i="30"/>
  <c r="T16" i="30" l="1"/>
  <c r="R14" i="30"/>
  <c r="R11" i="30"/>
  <c r="R113" i="30" s="1"/>
  <c r="S11" i="30"/>
  <c r="S113" i="30" s="1"/>
  <c r="T11" i="30" l="1"/>
  <c r="T14" i="30"/>
  <c r="J111" i="30" l="1"/>
  <c r="K113" i="30" s="1"/>
  <c r="K227" i="30" s="1"/>
  <c r="D22" i="28" s="1"/>
  <c r="D25" i="28" l="1"/>
  <c r="C27" i="28" s="1"/>
  <c r="R12" i="30"/>
  <c r="C16" i="23" l="1"/>
  <c r="C18" i="23" s="1"/>
  <c r="T12" i="30"/>
  <c r="T113" i="30" s="1"/>
  <c r="E16" i="23" l="1"/>
  <c r="E18" i="23" s="1"/>
</calcChain>
</file>

<file path=xl/sharedStrings.xml><?xml version="1.0" encoding="utf-8"?>
<sst xmlns="http://schemas.openxmlformats.org/spreadsheetml/2006/main" count="376" uniqueCount="199">
  <si>
    <t xml:space="preserve">N.B. As part of continous improvement, revisions are regularly made to our claim forms. Do not use a saved copy. Always download from: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</si>
  <si>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</si>
  <si>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</si>
  <si>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 &amp; Director Statement</t>
  </si>
  <si>
    <t>Consultancy</t>
  </si>
  <si>
    <t>Travel &amp; Subsistence</t>
  </si>
  <si>
    <t>Costs must be for Company employees only.</t>
  </si>
  <si>
    <t>Subsistence Rates:</t>
  </si>
  <si>
    <t>Daily Allowance Rate:</t>
  </si>
  <si>
    <t>Domestic  = €60</t>
  </si>
  <si>
    <t>Overseas = €60</t>
  </si>
  <si>
    <t>24 Hr Allowance Rate:</t>
  </si>
  <si>
    <t>Domestic = €150</t>
  </si>
  <si>
    <t>Overseas = €200</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</si>
  <si>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</si>
  <si>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Progress Report</t>
  </si>
  <si>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</si>
  <si>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Details of person responsible for company claim</t>
  </si>
  <si>
    <t>Company/ Local Authority/ HEI Name:</t>
  </si>
  <si>
    <t>* Autopopulated from Claim Summary Tab</t>
  </si>
  <si>
    <t>Project Number (confirmed in Letter of Offer):</t>
  </si>
  <si>
    <t>Upload this completed document and supporting documentation to PPM, see intructions tab</t>
  </si>
  <si>
    <r>
      <t xml:space="preserve">Failure to submit any of the required documents will result in the claim being returned with the </t>
    </r>
    <r>
      <rPr>
        <u/>
        <sz val="10"/>
        <rFont val="Arial"/>
        <family val="2"/>
      </rPr>
      <t>missing</t>
    </r>
    <r>
      <rPr>
        <sz val="10"/>
        <rFont val="Arial"/>
        <family val="2"/>
      </rPr>
      <t xml:space="preserve"> items marked.</t>
    </r>
  </si>
  <si>
    <t>Mandatory Requirements</t>
  </si>
  <si>
    <t>The Items below should be submitted with your claim</t>
  </si>
  <si>
    <t>Items Attached to Claim</t>
  </si>
  <si>
    <t>Please confirm…</t>
  </si>
  <si>
    <t>A Progress Report must be submitted with the claim detailing the progress of the project. The Progress Report template is provided in this workbook.</t>
  </si>
  <si>
    <t>Director Statement</t>
  </si>
  <si>
    <t>Tax Clearance</t>
  </si>
  <si>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</si>
  <si>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</si>
  <si>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</si>
  <si>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</si>
  <si>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</si>
  <si>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</si>
  <si>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</si>
  <si>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Invoices</t>
  </si>
  <si>
    <t>Confirmation of Payment by the Grantee Company for expenditure items claimed.</t>
  </si>
  <si>
    <t>Claim Cost Workbook</t>
  </si>
  <si>
    <t>Step 1:  Enter Project details from your Letter of Offer</t>
  </si>
  <si>
    <t>Step 2:  Enter Claim details</t>
  </si>
  <si>
    <t>Step 3: Claim costs from Claim Details tab(s)</t>
  </si>
  <si>
    <t>Step 4:  Enter Grant rate as shown in your Letter of Offer</t>
  </si>
  <si>
    <t>Claim Total:</t>
  </si>
  <si>
    <t>Company Name:</t>
  </si>
  <si>
    <t>Project Number:</t>
  </si>
  <si>
    <t>Consultancy/Fees</t>
  </si>
  <si>
    <t>FOR INTERNAL ENTERPRISE IRELAND USE ONLY</t>
  </si>
  <si>
    <t>Max daily rate</t>
  </si>
  <si>
    <t>Consultant Firm / Consultant</t>
  </si>
  <si>
    <t>Item No.</t>
  </si>
  <si>
    <t>Role/Function</t>
  </si>
  <si>
    <t>Invoice No.</t>
  </si>
  <si>
    <t>Invoice Date</t>
  </si>
  <si>
    <t>Daily Rate
(Max of €900)</t>
  </si>
  <si>
    <t>Number of Days</t>
  </si>
  <si>
    <t>Amount Paid
(Ex VAT)</t>
  </si>
  <si>
    <t>Allowed Rate</t>
  </si>
  <si>
    <t>Approved Cost (Calculated)</t>
  </si>
  <si>
    <t>Disallowed
(Manual Entry)</t>
  </si>
  <si>
    <t>Eligible Total Costs</t>
  </si>
  <si>
    <t>Total:</t>
  </si>
  <si>
    <r>
      <t>Use a separate line for each person. Note that ONLY staff on the grantee payroll are eligible for support.
Provide details of staff that travelled and reason of travel	
Insert details of international flights or ferries (Submit the itinerary email or ticket/e-ticket.  No Proof of payment needed for e-tickets, otherwise receipts are required.  
Ticket must state name, destination, outward and return journey dates, cost</t>
    </r>
    <r>
      <rPr>
        <sz val="11"/>
        <color rgb="FF0070C0"/>
        <rFont val="Calibri"/>
        <family val="2"/>
        <scheme val="minor"/>
      </rPr>
      <t xml:space="preserve"> and time/date of booking) </t>
    </r>
  </si>
  <si>
    <t>Employee Name</t>
  </si>
  <si>
    <r>
      <t xml:space="preserve">Select Travel Type
</t>
    </r>
    <r>
      <rPr>
        <sz val="10"/>
        <rFont val="Calibri"/>
        <family val="2"/>
        <scheme val="minor"/>
      </rPr>
      <t>(Drop down menu)</t>
    </r>
  </si>
  <si>
    <t>Cost</t>
  </si>
  <si>
    <r>
      <t xml:space="preserve">Departure Time
</t>
    </r>
    <r>
      <rPr>
        <b/>
        <sz val="10"/>
        <rFont val="Calibri"/>
        <family val="2"/>
        <scheme val="minor"/>
      </rPr>
      <t>(insert using 24hr format  hh:mm e.g.13:00)</t>
    </r>
  </si>
  <si>
    <t>Arrival Time
(insert using 24hr format  hh:mm)</t>
  </si>
  <si>
    <t>Grant Admin Comments</t>
  </si>
  <si>
    <t>Eligible Travel Costs</t>
  </si>
  <si>
    <t>Travel Costs Disallowed
(Manual Entry)</t>
  </si>
  <si>
    <t>Eligible Total Costs (Calculated)</t>
  </si>
  <si>
    <t>Select</t>
  </si>
  <si>
    <t>Mileage (for Domestic Travel or Private Car use overseas)</t>
  </si>
  <si>
    <t>Use a separate line for each person. Note that ONLY staff on the grantee payroll are eligible for support.</t>
  </si>
  <si>
    <t>Provide details of staff that travelled and reason of travel</t>
  </si>
  <si>
    <t>Provide details of mileage if using private car overseas (mileage is inclusive of fuel, do not submit fuel cost separately)</t>
  </si>
  <si>
    <t>Provide Route plan showing distance travelled</t>
  </si>
  <si>
    <t>Director Statement: Please print on headed paper, sign, scan and return with the claim</t>
  </si>
  <si>
    <t>Grant Rate %: (ref Letter of Offer)</t>
  </si>
  <si>
    <t>Cells below are auto populated from Claim Detail tab, do not edit</t>
  </si>
  <si>
    <t>Expenditure</t>
  </si>
  <si>
    <t>Grant Rate Applied (see above)</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</si>
  <si>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</si>
  <si>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</si>
  <si>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</si>
  <si>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</si>
  <si>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</si>
  <si>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</si>
  <si>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</si>
  <si>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</si>
  <si>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For Company, sign off by Managing Director or two Directors</t>
  </si>
  <si>
    <t>1.  Name &amp; Title:</t>
  </si>
  <si>
    <t>2.  Name &amp; Title:</t>
  </si>
  <si>
    <t>Insert Signature 1:</t>
  </si>
  <si>
    <t>Insert Signature 2:</t>
  </si>
  <si>
    <t>Date:</t>
  </si>
  <si>
    <t>Company Contact Name:</t>
  </si>
  <si>
    <t>Contact Email Address:</t>
  </si>
  <si>
    <t>Document Date:</t>
  </si>
  <si>
    <t>1. Project Objectives:</t>
  </si>
  <si>
    <t>2. Project Activities:</t>
  </si>
  <si>
    <t>Subsistence</t>
  </si>
  <si>
    <t>Freedom of Information Act applies.</t>
  </si>
  <si>
    <t>SUMMARY OF EXPENDITURE</t>
  </si>
  <si>
    <t>Amount Claimed by Client</t>
  </si>
  <si>
    <t>Amount Recommended for Payment</t>
  </si>
  <si>
    <t>Trainee Costs</t>
  </si>
  <si>
    <t>Wages</t>
  </si>
  <si>
    <t>Travel</t>
  </si>
  <si>
    <t>Total</t>
  </si>
  <si>
    <t>Internal Trainers Costs</t>
  </si>
  <si>
    <t>External Trainer &amp; Course Costs</t>
  </si>
  <si>
    <t>Total Amount Claimed</t>
  </si>
  <si>
    <t>Total Amount Recommended</t>
  </si>
  <si>
    <t>Disallowed</t>
  </si>
  <si>
    <t>Deferred</t>
  </si>
  <si>
    <t>Approved</t>
  </si>
  <si>
    <t>€</t>
  </si>
  <si>
    <t>Internal Trainers</t>
  </si>
  <si>
    <t>c)    I/We will ensure that either a separate accounting system or an adequate accounting code for all transactions relating to the Project has been maintained.</t>
  </si>
  <si>
    <t>d)    I/We will ensure that the projects adheres to the ERDF publicity requirements</t>
  </si>
  <si>
    <t>e)    I/We will ensure that the public procurement guidelines have been followed thorughout the project.</t>
  </si>
  <si>
    <t>3. Project Impacts/Key achievements</t>
  </si>
  <si>
    <t>List the key impacts, outcomes &amp; benefits for the Company; What is the timetable for completion? Will the company utilise the full grant or will some part get cancelled? (500 word limit)</t>
  </si>
  <si>
    <t>Instructions to complete claim for  Smart Regions Enterprise Innovation Scheme (Smart Regions)
Stream 4 - Feasibility Grant</t>
  </si>
  <si>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</si>
  <si>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Enterprise Ireland Project Number (as per the Letter of Offer)</t>
  </si>
  <si>
    <t>Claim Period from:</t>
  </si>
  <si>
    <t>Claim Period to:</t>
  </si>
  <si>
    <t>Approved number of days 
(over-write)</t>
  </si>
  <si>
    <r>
      <rPr>
        <b/>
        <sz val="12"/>
        <color theme="1"/>
        <rFont val="Calibri"/>
        <family val="2"/>
        <scheme val="minor"/>
      </rPr>
      <t xml:space="preserve">Mileage: 
</t>
    </r>
    <r>
      <rPr>
        <sz val="12"/>
        <rFont val="Calibri"/>
        <family val="2"/>
        <scheme val="minor"/>
      </rPr>
      <t xml:space="preserve">•  Mileage rate of 60 cent/Km applies. Domestic mileage only applies for trips over 20 Km from base.  
•  For domestic mileage, please insert details of trip(s) by confirming the Eircodes of both the Starting and Finishing point in Destination &amp; Purpose column.  
•  The corresponding journey length (Km) should be inserted in Travel Type column.  
•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</si>
  <si>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  Submit receipt/invoice and proof of payment.  
•  Mileage is ineligible on hire cars.</t>
    </r>
  </si>
  <si>
    <r>
      <rPr>
        <b/>
        <sz val="10"/>
        <rFont val="Arial"/>
        <family val="2"/>
      </rPr>
      <t xml:space="preserve">Consultant: </t>
    </r>
    <r>
      <rPr>
        <sz val="10"/>
        <rFont val="Arial"/>
        <family val="2"/>
      </rP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Note:</t>
    </r>
    <r>
      <rPr>
        <sz val="10"/>
        <rFont val="Arial"/>
        <family val="2"/>
      </rPr>
      <t xml:space="preserve"> There are pre-populated items numbers assigned as per claim form, please ensure these item numbers are applied to the corresponding invoices and proof of payment.</t>
    </r>
  </si>
  <si>
    <t>Total approved expenditure as per Letter of Offer:</t>
  </si>
  <si>
    <t>Smart Regions Stream 4 Feasibility</t>
  </si>
  <si>
    <t>In accordance with the above Project Number under which a Smart Regions Enterprise Innovation Scheme (Smart Regions)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</si>
  <si>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The following amounts have been incurred and paid by the Grantee Company to date, are exclusive of VAT and are in accordance with the books and records of the Grantee Company.</t>
  </si>
  <si>
    <t>Take note of item number.  This Item No should be written on all supporting documents for cross referencing purposes.</t>
  </si>
  <si>
    <t>External daily rates may vary, but Enterprise Ireland support is limited to a maximum of €900 per day including all travel and other costs</t>
  </si>
  <si>
    <t>For Enterprise Ireland Use Only</t>
  </si>
  <si>
    <t>EU Co-funding of your Project</t>
  </si>
  <si>
    <t xml:space="preserve">•  The Smart Regions Enterprise Innovation Scheme is co-funded by the Government of Ireland and the European Union through the European Regional Development Fund
    (“ERDF”) Southern, Eastern and Midland Regional Programme 2021-27 and the Northern and Western Regional Programme 2021-27.
•  Refer to your Letter of Offer for conditions of funding
•  Compliance with CPR Regulation (EU) 2021/1060 and all relevant national and EU regulations and guidance is a requirement of funding.
</t>
  </si>
  <si>
    <t>Starting Point, Destination and reason for your journey</t>
  </si>
  <si>
    <t>Mileage per Km: €0.60</t>
  </si>
  <si>
    <t>https://www.enterprise-ireland.com/en/supports/claims/smart-regions</t>
  </si>
  <si>
    <t xml:space="preserve">Grantee Company/Local Authority/HEI Name: </t>
  </si>
  <si>
    <t>Accounting Code Reference</t>
  </si>
  <si>
    <r>
      <rPr>
        <b/>
        <sz val="12"/>
        <rFont val="Calibri"/>
        <family val="2"/>
        <scheme val="minor"/>
      </rPr>
      <t xml:space="preserve">Note: </t>
    </r>
    <r>
      <rPr>
        <sz val="12"/>
        <rFont val="Calibri"/>
        <family val="2"/>
        <scheme val="minor"/>
      </rPr>
      <t xml:space="preserve">
</t>
    </r>
    <r>
      <rPr>
        <sz val="12"/>
        <rFont val="Calibri"/>
        <family val="2"/>
      </rPr>
      <t>•  External daily rates may vary, but Enterprise Ireland support is limited to the first €900 per day including all travel and other costs.</t>
    </r>
    <r>
      <rPr>
        <sz val="12"/>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Proof of Payment must show the Grantee Company Name, BIC and IBAN (or account number and sort code)
•  Each entry has been given a </t>
    </r>
    <r>
      <rPr>
        <b/>
        <sz val="12"/>
        <rFont val="Calibri"/>
        <family val="2"/>
        <scheme val="minor"/>
      </rPr>
      <t>pre-populated</t>
    </r>
    <r>
      <rPr>
        <sz val="12"/>
        <rFont val="Calibri"/>
        <family val="2"/>
        <scheme val="minor"/>
      </rPr>
      <t xml:space="preserve"> "Item No.". Please ensure that the corresponding invoice and proof of payment i.e. bank statement are clearly marked with the item no. that it corresponds with. The Item No. can be found in Column A of each individual category tabs.</t>
    </r>
  </si>
  <si>
    <r>
      <rPr>
        <b/>
        <sz val="12"/>
        <rFont val="Calibri"/>
        <family val="2"/>
        <scheme val="minor"/>
      </rPr>
      <t>Economy Airline/Ferry/Rail Travel Costs:</t>
    </r>
    <r>
      <rPr>
        <sz val="12"/>
        <rFont val="Calibri"/>
        <family val="2"/>
        <scheme val="minor"/>
      </rPr>
      <t xml:space="preserve"> 
•  For flights, please submit the original itinerary email received at the time of booking. Please ensure the </t>
    </r>
    <r>
      <rPr>
        <b/>
        <sz val="12"/>
        <rFont val="Calibri"/>
        <family val="2"/>
        <scheme val="minor"/>
      </rPr>
      <t>pre-populated</t>
    </r>
    <r>
      <rPr>
        <sz val="12"/>
        <rFont val="Calibri"/>
        <family val="2"/>
        <scheme val="minor"/>
      </rPr>
      <t xml:space="preserve"> "Item No." (see Column A) is assigned to this document.
•  For Rail and Ferry please submit ticket/e-ticket (if itinerary is not avaible).  
•  No Proof of payment needed for e-tickets.  
•  Tickets must confirm an outward and return journey in order to calculate appropriate subsistence for each journey.  
•  Airline tickets must state: name, destination, travel dates, cost and time/date of booking.</t>
    </r>
  </si>
  <si>
    <r>
      <t xml:space="preserve">Please ensure that details of travel (i.e. person/destination(eircodes)/departure &amp; return dates/type of travel e.g. air/ferry/train/mileage) are entered on the claim form.  
If ticketed travel is booked by an agent, please provide the related invoice and proof of payment to this agent. Otherwise, the original travel itinerary email received at the time of booking is required.  
No proof of payment is required for e-tickets.  
All Airline tickets must state: name, destination, travel dates, costs and the time/date of booking.  
All other tickets must confirm an outward and return journey in order to calculate appropriate subsistence for each journey.  
</t>
    </r>
    <r>
      <rPr>
        <b/>
        <sz val="10"/>
        <rFont val="Arial"/>
        <family val="2"/>
      </rPr>
      <t>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</si>
  <si>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t>Max of 3 claims permitted - Is this the 1st, 2nd or 3rd claim</t>
  </si>
  <si>
    <t>Project End Date (as per Letter of Offer) :</t>
  </si>
  <si>
    <t>Final Claim Date (as per Letter of Offer) :</t>
  </si>
  <si>
    <t>Departure Date from Ireland (insert using dd/mm/yyyy format)</t>
  </si>
  <si>
    <t>Arrival Date to Ireland (insert using dd/mm/yyyy format)</t>
  </si>
  <si>
    <t>Departure Date (insert using dd/mm/yyyy format)</t>
  </si>
  <si>
    <t>Claim Checklist for Smart Regions co-funded under European Regional Development Fund (ERDF)</t>
  </si>
  <si>
    <t>Company's webpage shows project description, aims and results.</t>
  </si>
  <si>
    <t>Procurement</t>
  </si>
  <si>
    <t xml:space="preserve">For all contracts valued between €10,000 to €49,999 (excluding VAT), although there is no requirement to advertise on eTenders or elsewhere, the principle of transparency and non-discrimination still needs to be satisfied. </t>
  </si>
  <si>
    <t>If funding is less than €500,000, an A3 Poster should be on display in a prominent position acknowleding ERDF co-funding</t>
  </si>
  <si>
    <t>If funding is greater than €500,000, a permanent plaque should be on display in a prominent position acknowleding ERDF co-funding</t>
  </si>
  <si>
    <t>Kilometres</t>
  </si>
  <si>
    <r>
      <t xml:space="preserve">Insert URL showing Route Plan
</t>
    </r>
    <r>
      <rPr>
        <sz val="11"/>
        <color theme="1"/>
        <rFont val="Calibri"/>
        <family val="2"/>
        <scheme val="minor"/>
      </rPr>
      <t xml:space="preserve"> (e.g. Google maps)</t>
    </r>
  </si>
  <si>
    <t>Claim No. (1st, 2nd, 3rd) (max 3)</t>
  </si>
  <si>
    <r>
      <t xml:space="preserve">Auto populated from the claim details tabs </t>
    </r>
    <r>
      <rPr>
        <i/>
        <sz val="11"/>
        <rFont val="Calibri"/>
        <family val="2"/>
      </rPr>
      <t xml:space="preserve">(do not edit) </t>
    </r>
  </si>
  <si>
    <r>
      <t xml:space="preserve">Claim amount </t>
    </r>
    <r>
      <rPr>
        <i/>
        <sz val="11"/>
        <color theme="1"/>
        <rFont val="Calibri"/>
        <family val="2"/>
        <scheme val="minor"/>
      </rPr>
      <t>(auto populated, do not edit)</t>
    </r>
  </si>
  <si>
    <t>Is this the final claim</t>
  </si>
  <si>
    <r>
      <t>Tax Clearance must be valid on submission &amp; payment of grant claim</t>
    </r>
    <r>
      <rPr>
        <sz val="10"/>
        <color theme="1"/>
        <rFont val="Arial"/>
        <family val="2"/>
      </rPr>
      <t>.  Please input PPSN/Tax Reference Number (TRN) &amp; Tax Clearance Access Number (TCAN) of the Grantee Company for verification.</t>
    </r>
  </si>
  <si>
    <t>Company's webpage displays Government of Ireland and EU logos with funding statement.</t>
  </si>
  <si>
    <t>Company's social media displays Government of Ireland and EU logos with funding statement.</t>
  </si>
  <si>
    <r>
      <t xml:space="preserve">International Travel Only - Flight, Ferry, Rail, Car Hire Expenditure </t>
    </r>
    <r>
      <rPr>
        <b/>
        <sz val="14"/>
        <color rgb="FF0000E1"/>
        <rFont val="Calibri"/>
        <family val="2"/>
        <scheme val="minor"/>
      </rPr>
      <t>(Mileage is below)</t>
    </r>
  </si>
  <si>
    <t>Arrival Date (insert using dd/mm/yyyy format)</t>
  </si>
  <si>
    <r>
      <t xml:space="preserve">Journey Description 
</t>
    </r>
    <r>
      <rPr>
        <b/>
        <sz val="10"/>
        <rFont val="Calibri"/>
        <family val="2"/>
        <scheme val="minor"/>
      </rPr>
      <t>(Include Starting Point, Destination and reason for your journey)</t>
    </r>
  </si>
  <si>
    <r>
      <t xml:space="preserve">Cost
</t>
    </r>
    <r>
      <rPr>
        <b/>
        <sz val="10"/>
        <rFont val="Calibri"/>
        <family val="2"/>
        <scheme val="minor"/>
      </rPr>
      <t>(Mileage paid at 60c per Kilometre)</t>
    </r>
  </si>
  <si>
    <r>
      <t xml:space="preserve">Subsistence Costs
</t>
    </r>
    <r>
      <rPr>
        <b/>
        <sz val="10"/>
        <rFont val="Calibri"/>
        <family val="2"/>
        <scheme val="minor"/>
      </rPr>
      <t>Select the correct value from the drop down menu</t>
    </r>
  </si>
  <si>
    <t>Total Travel &amp; Subsistence:</t>
  </si>
  <si>
    <r>
      <t xml:space="preserve">For Local Authority/HEI, sign off by two authorised signatories </t>
    </r>
    <r>
      <rPr>
        <b/>
        <sz val="10"/>
        <color theme="1"/>
        <rFont val="Arial"/>
        <family val="2"/>
      </rPr>
      <t>(original signatures or sigantures via DocuSign only)</t>
    </r>
  </si>
  <si>
    <t>Smart Regions Stream 4 Feasibility - Directors Statement</t>
  </si>
  <si>
    <t>Grantee Company:</t>
  </si>
  <si>
    <t>Final Claim</t>
  </si>
  <si>
    <t>&lt;- unhide rows between row 30 and row 109 if required</t>
  </si>
  <si>
    <t>&lt;- unhide rows between row 156 and row 221 if required</t>
  </si>
  <si>
    <t>&lt;- unhide rows between 34 and 111 if required.</t>
  </si>
  <si>
    <t>Claim Contact:</t>
  </si>
  <si>
    <t>Claim Contact Email Address:</t>
  </si>
  <si>
    <r>
      <t xml:space="preserve">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
</t>
    </r>
    <r>
      <rPr>
        <b/>
        <sz val="10"/>
        <color theme="1"/>
        <rFont val="Arial"/>
        <family val="2"/>
      </rPr>
      <t>Original signatures or signatures via DocuSign only.</t>
    </r>
  </si>
  <si>
    <r>
      <t xml:space="preserve">Please submit with the Claim copies of Consultant’s Invoices. Invoices must clearly state the work undertaken, daily rate and number of days. 
</t>
    </r>
    <r>
      <rPr>
        <b/>
        <sz val="10"/>
        <rFont val="Arial"/>
        <family val="2"/>
      </rPr>
      <t>Note:</t>
    </r>
    <r>
      <rPr>
        <sz val="10"/>
        <rFont val="Arial"/>
        <family val="2"/>
      </rPr>
      <t xml:space="preserve"> There are pre-populated items numbers assigned as per claim form, please ensure these item numbers are applied to the corresponding invoices and proof of payment</t>
    </r>
  </si>
  <si>
    <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 xml:space="preserve">
Note:</t>
    </r>
    <r>
      <rPr>
        <sz val="10"/>
        <rFont val="Arial"/>
        <family val="2"/>
      </rPr>
      <t xml:space="preserve"> There are pre-populated items numbers assigned as per claim form, please ensure these item numbers are applied to the corresponding invoices and proof of payment.</t>
    </r>
  </si>
  <si>
    <r>
      <t xml:space="preserve">The </t>
    </r>
    <r>
      <rPr>
        <b/>
        <sz val="10"/>
        <rFont val="Arial"/>
        <family val="2"/>
      </rPr>
      <t>original travel itinerary email</t>
    </r>
    <r>
      <rPr>
        <sz val="10"/>
        <rFont val="Arial"/>
        <family val="2"/>
      </rPr>
      <t xml:space="preserve"> received at the time of booking is required.
If ticketed travel is booked by an agent, please provide the related invoice and proof of payment to this agent. 
• Please note, copies of boarding cards are not admissable.
• No proof of payment is required for e-tickets.  
• All Airline tickets must state: </t>
    </r>
    <r>
      <rPr>
        <b/>
        <sz val="10"/>
        <rFont val="Arial"/>
        <family val="2"/>
      </rPr>
      <t>name, destination, travel dates, costs and the time/date of booking</t>
    </r>
    <r>
      <rPr>
        <sz val="10"/>
        <rFont val="Arial"/>
        <family val="2"/>
      </rPr>
      <t xml:space="preserve">.  
• All other tickets must confirm an outward and return journey in order to calculate appropriate subsistence for each journey.  
</t>
    </r>
    <r>
      <rPr>
        <b/>
        <sz val="10"/>
        <rFont val="Arial"/>
        <family val="2"/>
      </rPr>
      <t>• 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</si>
  <si>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t>Logos are available to download from our website:</t>
  </si>
  <si>
    <t>What did you want out of the project? List the objectives of the project for which you were approved (in bullet point format) as detailed on the submitted application form and the Key Performance Indicators document. (500 word limit)</t>
  </si>
  <si>
    <t>5. Overall Summary</t>
  </si>
  <si>
    <t>Are there any issues that need to be raised at this point in relation to the project? (500 word limit)</t>
  </si>
  <si>
    <t>Describe the high-level activities and work carried out to date/tasks undertaken as aligned with your original KPI Document.  Please include details of work undertaken as part of the consultancy and travel. (500 word limit)</t>
  </si>
  <si>
    <r>
      <t xml:space="preserve">• Complete the Smart Regions Feasibility Grant Claim Workbook as instructed. 
• Directors Statement must be signed with </t>
    </r>
    <r>
      <rPr>
        <b/>
        <sz val="12"/>
        <color theme="1"/>
        <rFont val="Calibri"/>
        <family val="2"/>
        <scheme val="minor"/>
      </rPr>
      <t>original signatures (ink to paper) or signatures via DocuSign only</t>
    </r>
    <r>
      <rPr>
        <sz val="12"/>
        <color theme="1"/>
        <rFont val="Calibri"/>
        <family val="2"/>
        <scheme val="minor"/>
      </rPr>
      <t>, images of original signatures are not admissable.
• Print, sign, scan the Director Statement (on Grantee Company headed paper). Return the pdf document, the Excel Claim Form and supporting documentation to 
   Project and Portfolio Management Center (PPM) as outlined on the website.</t>
    </r>
  </si>
  <si>
    <t>https://www.enterprise-ireland.com/en/supports/claims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</si>
</sst>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hh:mm:ss;@"/>
    <numFmt numFmtId="170" formatCode="[$-F400]h:mm:ss\ AM/PM"/>
    <numFmt numFmtId="171" formatCode="0.0"/>
  </numFmts>
  <fonts count="6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b/>
      <sz val="10"/>
      <name val="Calibri"/>
      <family val="2"/>
      <scheme val="minor"/>
    </font>
    <font>
      <sz val="10"/>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8"/>
      <name val="Arial"/>
      <family val="2"/>
    </font>
    <font>
      <b/>
      <sz val="14"/>
      <name val="Calibri"/>
      <family val="2"/>
      <scheme val="minor"/>
    </font>
    <font>
      <sz val="8"/>
      <name val="Calibri"/>
      <family val="2"/>
      <scheme val="minor"/>
    </font>
    <font>
      <sz val="10"/>
      <color rgb="FF0000E1"/>
      <name val="Calibri"/>
      <family val="2"/>
      <scheme val="minor"/>
    </font>
    <font>
      <sz val="11"/>
      <color rgb="FF9C0006"/>
      <name val="Calibri"/>
      <family val="2"/>
      <scheme val="minor"/>
    </font>
    <font>
      <i/>
      <sz val="11"/>
      <color theme="1"/>
      <name val="Calibri"/>
      <family val="2"/>
      <scheme val="minor"/>
    </font>
    <font>
      <b/>
      <sz val="10"/>
      <color theme="9" tint="-0.499984740745262"/>
      <name val="Calibri"/>
      <family val="2"/>
      <scheme val="minor"/>
    </font>
    <font>
      <b/>
      <sz val="11"/>
      <name val="Arial"/>
      <family val="2"/>
    </font>
    <font>
      <sz val="11"/>
      <color rgb="FF0070C0"/>
      <name val="Calibri"/>
      <family val="2"/>
      <scheme val="minor"/>
    </font>
    <font>
      <b/>
      <sz val="16"/>
      <color theme="1"/>
      <name val="Calibri"/>
      <family val="2"/>
      <scheme val="minor"/>
    </font>
    <font>
      <b/>
      <i/>
      <sz val="9"/>
      <color theme="1"/>
      <name val="Calibri"/>
      <family val="2"/>
      <scheme val="minor"/>
    </font>
    <font>
      <sz val="16"/>
      <name val="Arial"/>
      <family val="2"/>
    </font>
    <font>
      <i/>
      <sz val="11"/>
      <name val="Calibri"/>
      <family val="2"/>
      <scheme val="minor"/>
    </font>
    <font>
      <i/>
      <sz val="11"/>
      <color rgb="FF808080"/>
      <name val="Calibri"/>
      <family val="2"/>
      <scheme val="minor"/>
    </font>
    <font>
      <sz val="12"/>
      <name val="Calibri"/>
      <family val="2"/>
      <scheme val="minor"/>
    </font>
    <font>
      <b/>
      <sz val="12"/>
      <color theme="0"/>
      <name val="Calibri"/>
      <family val="2"/>
    </font>
    <font>
      <b/>
      <u/>
      <sz val="12"/>
      <color theme="0"/>
      <name val="Calibri"/>
      <family val="2"/>
    </font>
    <font>
      <sz val="12"/>
      <name val="Calibri"/>
      <family val="2"/>
    </font>
    <font>
      <b/>
      <sz val="12"/>
      <color theme="1"/>
      <name val="Arial"/>
      <family val="2"/>
    </font>
    <font>
      <b/>
      <i/>
      <sz val="12"/>
      <color theme="1"/>
      <name val="Calibri"/>
      <family val="2"/>
      <scheme val="minor"/>
    </font>
    <font>
      <b/>
      <sz val="8"/>
      <name val="Arial"/>
      <family val="2"/>
    </font>
    <font>
      <b/>
      <sz val="11"/>
      <color theme="0"/>
      <name val="Arial"/>
      <family val="2"/>
    </font>
    <font>
      <b/>
      <sz val="11"/>
      <color theme="1"/>
      <name val="Arial"/>
      <family val="2"/>
    </font>
    <font>
      <sz val="11"/>
      <name val="Calibri"/>
      <family val="2"/>
    </font>
    <font>
      <i/>
      <sz val="11"/>
      <name val="Calibri"/>
      <family val="2"/>
    </font>
    <font>
      <sz val="14"/>
      <name val="Arial"/>
      <family val="2"/>
    </font>
    <font>
      <b/>
      <sz val="11"/>
      <color rgb="FF006100"/>
      <name val="Calibri"/>
      <family val="2"/>
      <scheme val="minor"/>
    </font>
    <font>
      <b/>
      <sz val="14"/>
      <color rgb="FF0000E1"/>
      <name val="Calibri"/>
      <family val="2"/>
      <scheme val="minor"/>
    </font>
    <font>
      <b/>
      <u/>
      <sz val="11"/>
      <color theme="10"/>
      <name val="Calibri"/>
      <family val="2"/>
      <scheme val="minor"/>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
      <patternFill patternType="solid">
        <fgColor theme="0" tint="-0.14999847407452621"/>
        <bgColor indexed="64"/>
      </patternFill>
    </fill>
  </fills>
  <borders count="59">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right/>
      <top style="thin">
        <color rgb="FF7F7F7F"/>
      </top>
      <bottom/>
      <diagonal/>
    </border>
    <border>
      <left style="thin">
        <color rgb="FF7F7F7F"/>
      </left>
      <right style="thin">
        <color theme="0"/>
      </right>
      <top style="thin">
        <color theme="0"/>
      </top>
      <bottom style="thin">
        <color theme="0"/>
      </bottom>
      <diagonal/>
    </border>
    <border>
      <left style="thin">
        <color rgb="FF7F7F7F"/>
      </left>
      <right/>
      <top/>
      <bottom/>
      <diagonal/>
    </border>
    <border>
      <left/>
      <right/>
      <top style="thin">
        <color theme="0"/>
      </top>
      <bottom style="thin">
        <color theme="0"/>
      </bottom>
      <diagonal/>
    </border>
    <border>
      <left style="thin">
        <color rgb="FF0563C1"/>
      </left>
      <right style="thin">
        <color rgb="FF0563C1"/>
      </right>
      <top style="thin">
        <color rgb="FF0563C1"/>
      </top>
      <bottom style="thin">
        <color rgb="FF0563C1"/>
      </bottom>
      <diagonal/>
    </border>
    <border>
      <left style="hair">
        <color auto="1"/>
      </left>
      <right/>
      <top/>
      <bottom style="hair">
        <color theme="0"/>
      </bottom>
      <diagonal/>
    </border>
    <border>
      <left/>
      <right/>
      <top/>
      <bottom style="hair">
        <color theme="0"/>
      </bottom>
      <diagonal/>
    </border>
    <border>
      <left style="hair">
        <color auto="1"/>
      </left>
      <right/>
      <top style="hair">
        <color theme="0"/>
      </top>
      <bottom style="hair">
        <color theme="0"/>
      </bottom>
      <diagonal/>
    </border>
    <border>
      <left/>
      <right/>
      <top style="hair">
        <color theme="0"/>
      </top>
      <bottom style="hair">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563C1"/>
      </left>
      <right/>
      <top style="thin">
        <color rgb="FF0563C1"/>
      </top>
      <bottom style="thin">
        <color rgb="FF0563C1"/>
      </bottom>
      <diagonal/>
    </border>
    <border>
      <left style="thin">
        <color rgb="FF0563C1"/>
      </left>
      <right style="thin">
        <color rgb="FF0563C1"/>
      </right>
      <top/>
      <bottom/>
      <diagonal/>
    </border>
    <border>
      <left/>
      <right style="thin">
        <color theme="0"/>
      </right>
      <top style="thin">
        <color theme="0"/>
      </top>
      <bottom/>
      <diagonal/>
    </border>
    <border>
      <left/>
      <right style="thin">
        <color theme="0"/>
      </right>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hair">
        <color theme="0"/>
      </left>
      <right style="hair">
        <color theme="0"/>
      </right>
      <top/>
      <bottom style="hair">
        <color theme="0"/>
      </bottom>
      <diagonal/>
    </border>
    <border>
      <left style="hair">
        <color theme="0"/>
      </left>
      <right style="hair">
        <color theme="0"/>
      </right>
      <top/>
      <bottom/>
      <diagonal/>
    </border>
    <border>
      <left style="thin">
        <color auto="1"/>
      </left>
      <right/>
      <top style="thin">
        <color theme="0"/>
      </top>
      <bottom/>
      <diagonal/>
    </border>
    <border>
      <left/>
      <right/>
      <top/>
      <bottom style="thin">
        <color theme="0"/>
      </bottom>
      <diagonal/>
    </border>
    <border>
      <left/>
      <right style="thin">
        <color theme="1"/>
      </right>
      <top style="thin">
        <color theme="0"/>
      </top>
      <bottom style="thin">
        <color theme="0"/>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3743705557422"/>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hair">
        <color auto="1"/>
      </left>
      <right/>
      <top/>
      <bottom/>
      <diagonal/>
    </border>
    <border>
      <left style="hair">
        <color auto="1"/>
      </left>
      <right/>
      <top style="hair">
        <color theme="0"/>
      </top>
      <bottom/>
      <diagonal/>
    </border>
    <border>
      <left/>
      <right/>
      <top style="hair">
        <color theme="0"/>
      </top>
      <bottom/>
      <diagonal/>
    </border>
    <border>
      <left style="thin">
        <color rgb="FF0563C1"/>
      </left>
      <right style="thin">
        <color rgb="FF0563C1"/>
      </right>
      <top style="thin">
        <color rgb="FF0563C1"/>
      </top>
      <bottom/>
      <diagonal/>
    </border>
  </borders>
  <cellStyleXfs count="3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7" fillId="0" borderId="0"/>
    <xf numFmtId="0" fontId="18"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0" fillId="0" borderId="0" applyFont="0" applyFill="0" applyBorder="0" applyAlignment="0" applyProtection="0"/>
    <xf numFmtId="0" fontId="43" fillId="10" borderId="0" applyNumberFormat="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10" fillId="0" borderId="0" applyFont="0" applyFill="0" applyBorder="0" applyAlignment="0" applyProtection="0"/>
  </cellStyleXfs>
  <cellXfs count="537">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2" xfId="0" applyFont="1" applyBorder="1"/>
    <xf numFmtId="0" fontId="6" fillId="0" borderId="9" xfId="0" applyFont="1" applyBorder="1"/>
    <xf numFmtId="0" fontId="6" fillId="0" borderId="4" xfId="0" applyFont="1" applyBorder="1"/>
    <xf numFmtId="0" fontId="7" fillId="0" borderId="12"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vertical="center"/>
    </xf>
    <xf numFmtId="0" fontId="0" fillId="0" borderId="0" xfId="0" applyAlignment="1">
      <alignment horizontal="center" vertical="center"/>
    </xf>
    <xf numFmtId="0" fontId="5" fillId="6" borderId="0" xfId="0" applyFont="1" applyFill="1" applyAlignment="1">
      <alignment horizontal="center"/>
    </xf>
    <xf numFmtId="0" fontId="19" fillId="0" borderId="8"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0" fillId="0" borderId="8" xfId="0" applyFont="1" applyBorder="1" applyAlignment="1">
      <alignment horizontal="left" vertical="center"/>
    </xf>
    <xf numFmtId="0" fontId="23" fillId="0" borderId="8" xfId="0" applyFont="1" applyBorder="1" applyAlignment="1">
      <alignment horizontal="center" vertical="center"/>
    </xf>
    <xf numFmtId="0" fontId="20" fillId="0" borderId="8" xfId="0" applyFont="1" applyBorder="1" applyAlignment="1">
      <alignment horizontal="left" vertical="center" wrapText="1"/>
    </xf>
    <xf numFmtId="0" fontId="20" fillId="0" borderId="5" xfId="0" applyFont="1" applyBorder="1" applyAlignment="1">
      <alignment horizontal="right" wrapText="1"/>
    </xf>
    <xf numFmtId="0" fontId="23" fillId="0" borderId="7" xfId="0" applyFont="1" applyBorder="1"/>
    <xf numFmtId="0" fontId="20" fillId="0" borderId="12" xfId="0" applyFont="1" applyBorder="1" applyAlignment="1">
      <alignment horizontal="right" wrapText="1"/>
    </xf>
    <xf numFmtId="0" fontId="23" fillId="0" borderId="13" xfId="0" applyFont="1" applyBorder="1"/>
    <xf numFmtId="0" fontId="20" fillId="0" borderId="15" xfId="0" applyFont="1" applyBorder="1" applyAlignment="1">
      <alignment vertical="center"/>
    </xf>
    <xf numFmtId="0" fontId="21" fillId="0" borderId="0" xfId="19"/>
    <xf numFmtId="0" fontId="27" fillId="5" borderId="0" xfId="0" applyFont="1" applyFill="1" applyAlignment="1">
      <alignment vertical="center"/>
    </xf>
    <xf numFmtId="0" fontId="28" fillId="5" borderId="0" xfId="0" applyFont="1" applyFill="1"/>
    <xf numFmtId="0" fontId="11" fillId="5" borderId="0" xfId="0" applyFont="1" applyFill="1"/>
    <xf numFmtId="0" fontId="0" fillId="5" borderId="0" xfId="0" applyFill="1"/>
    <xf numFmtId="0" fontId="31" fillId="0" borderId="0" xfId="0" applyFont="1"/>
    <xf numFmtId="0" fontId="29" fillId="0" borderId="0" xfId="0" applyFont="1" applyAlignment="1">
      <alignment vertical="center"/>
    </xf>
    <xf numFmtId="0" fontId="29" fillId="0" borderId="0" xfId="0" applyFont="1" applyAlignment="1">
      <alignment horizontal="left" vertical="center"/>
    </xf>
    <xf numFmtId="0" fontId="20" fillId="0" borderId="0" xfId="0" applyFont="1"/>
    <xf numFmtId="0" fontId="20"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44" fontId="36" fillId="0" borderId="0" xfId="10" applyNumberFormat="1" applyFont="1" applyFill="1" applyBorder="1" applyAlignment="1">
      <alignment horizontal="center"/>
    </xf>
    <xf numFmtId="164" fontId="23" fillId="0" borderId="0" xfId="0" applyNumberFormat="1" applyFont="1"/>
    <xf numFmtId="0" fontId="4" fillId="0" borderId="0" xfId="20"/>
    <xf numFmtId="0" fontId="23" fillId="0" borderId="0" xfId="0" applyFont="1" applyAlignment="1">
      <alignment horizontal="justify" vertical="center"/>
    </xf>
    <xf numFmtId="0" fontId="4" fillId="0" borderId="0" xfId="20" applyAlignment="1">
      <alignment vertical="top" wrapText="1"/>
    </xf>
    <xf numFmtId="0" fontId="38" fillId="0" borderId="0" xfId="0" applyFont="1" applyAlignment="1">
      <alignment vertical="center"/>
    </xf>
    <xf numFmtId="0" fontId="38" fillId="0" borderId="0" xfId="0" applyFont="1" applyAlignment="1" applyProtection="1">
      <alignment vertical="center"/>
      <protection locked="0"/>
    </xf>
    <xf numFmtId="0" fontId="4" fillId="0" borderId="0" xfId="20" applyProtection="1">
      <protection locked="0"/>
    </xf>
    <xf numFmtId="0" fontId="30" fillId="0" borderId="0" xfId="19" applyFont="1" applyFill="1" applyAlignment="1">
      <alignment vertical="top"/>
    </xf>
    <xf numFmtId="44" fontId="19" fillId="3" borderId="1" xfId="10" applyNumberFormat="1" applyFont="1" applyAlignment="1">
      <alignment horizontal="center"/>
    </xf>
    <xf numFmtId="44" fontId="19" fillId="0" borderId="0" xfId="10" applyNumberFormat="1" applyFont="1" applyFill="1" applyBorder="1" applyAlignment="1">
      <alignment horizontal="center"/>
    </xf>
    <xf numFmtId="44" fontId="19" fillId="0" borderId="0" xfId="10" applyNumberFormat="1" applyFont="1" applyFill="1" applyBorder="1" applyAlignment="1">
      <alignment horizontal="center" vertical="center"/>
    </xf>
    <xf numFmtId="44" fontId="19" fillId="3" borderId="19" xfId="10" applyNumberFormat="1" applyFont="1" applyBorder="1" applyAlignment="1">
      <alignment horizontal="center" vertical="center"/>
    </xf>
    <xf numFmtId="0" fontId="32" fillId="5" borderId="0" xfId="0" applyFont="1" applyFill="1" applyAlignment="1">
      <alignment vertical="center"/>
    </xf>
    <xf numFmtId="0" fontId="32" fillId="5" borderId="0" xfId="0" applyFont="1" applyFill="1"/>
    <xf numFmtId="0" fontId="29" fillId="5" borderId="0" xfId="0" applyFont="1" applyFill="1"/>
    <xf numFmtId="0" fontId="4" fillId="0" borderId="0" xfId="0" applyFont="1" applyAlignment="1">
      <alignment vertical="center"/>
    </xf>
    <xf numFmtId="0" fontId="29" fillId="0" borderId="0" xfId="0" applyFont="1"/>
    <xf numFmtId="0" fontId="42" fillId="5" borderId="0" xfId="0" applyFont="1" applyFill="1"/>
    <xf numFmtId="0" fontId="42" fillId="0" borderId="0" xfId="0" applyFont="1"/>
    <xf numFmtId="0" fontId="29" fillId="0" borderId="0" xfId="0" applyFont="1" applyAlignment="1">
      <alignment vertical="center" wrapText="1"/>
    </xf>
    <xf numFmtId="0" fontId="28"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xf numFmtId="0" fontId="20" fillId="0" borderId="0" xfId="0" applyFont="1" applyAlignment="1">
      <alignment horizontal="left" vertical="center" wrapText="1"/>
    </xf>
    <xf numFmtId="0" fontId="12" fillId="0" borderId="0" xfId="0" applyFont="1" applyAlignment="1">
      <alignment horizontal="center" vertical="center" wrapText="1"/>
    </xf>
    <xf numFmtId="0" fontId="29" fillId="9" borderId="0" xfId="2" applyFont="1" applyFill="1" applyAlignment="1">
      <alignment horizontal="left" vertical="center"/>
    </xf>
    <xf numFmtId="0" fontId="32" fillId="9" borderId="0" xfId="2" applyFont="1" applyFill="1" applyAlignment="1">
      <alignment horizontal="left" vertical="center"/>
    </xf>
    <xf numFmtId="0" fontId="29" fillId="9" borderId="0" xfId="0" applyFont="1" applyFill="1" applyAlignment="1">
      <alignment vertical="center"/>
    </xf>
    <xf numFmtId="0" fontId="32" fillId="0" borderId="0" xfId="0" applyFont="1" applyAlignment="1">
      <alignment vertical="center"/>
    </xf>
    <xf numFmtId="0" fontId="23" fillId="0" borderId="0" xfId="0" applyFont="1" applyAlignment="1" applyProtection="1">
      <alignment vertical="center"/>
      <protection locked="0"/>
    </xf>
    <xf numFmtId="44" fontId="19" fillId="11" borderId="8" xfId="10" applyNumberFormat="1" applyFont="1" applyFill="1" applyBorder="1" applyAlignment="1">
      <alignment horizontal="center" vertical="center"/>
    </xf>
    <xf numFmtId="0" fontId="29" fillId="0" borderId="0" xfId="0" applyFont="1" applyAlignment="1">
      <alignment horizontal="left" vertical="center" wrapText="1"/>
    </xf>
    <xf numFmtId="0" fontId="20" fillId="0" borderId="15" xfId="0" applyFont="1" applyBorder="1" applyAlignment="1">
      <alignment horizontal="left" vertical="center"/>
    </xf>
    <xf numFmtId="0" fontId="0" fillId="0" borderId="6" xfId="0" applyBorder="1" applyAlignment="1">
      <alignment horizontal="right" vertical="center" wrapText="1"/>
    </xf>
    <xf numFmtId="0" fontId="32" fillId="0" borderId="0" xfId="0" applyFont="1" applyAlignment="1">
      <alignment horizontal="left" vertical="center" wrapText="1"/>
    </xf>
    <xf numFmtId="0" fontId="0" fillId="0" borderId="0" xfId="0" applyAlignment="1">
      <alignment horizontal="left" vertical="center" indent="2"/>
    </xf>
    <xf numFmtId="0" fontId="32" fillId="0" borderId="0" xfId="0" applyFont="1"/>
    <xf numFmtId="0" fontId="52" fillId="0" borderId="0" xfId="0" applyFont="1" applyAlignment="1">
      <alignment vertical="center"/>
    </xf>
    <xf numFmtId="0" fontId="39" fillId="0" borderId="20" xfId="2" applyFont="1" applyBorder="1" applyAlignment="1" applyProtection="1">
      <alignment vertical="center" wrapText="1"/>
      <protection locked="0"/>
    </xf>
    <xf numFmtId="0" fontId="0" fillId="0" borderId="0" xfId="0"/>
    <xf numFmtId="0" fontId="54" fillId="0" borderId="0" xfId="0" applyFont="1" applyFill="1"/>
    <xf numFmtId="0" fontId="55" fillId="0" borderId="0" xfId="19" applyFont="1" applyFill="1" applyAlignment="1">
      <alignment vertical="top"/>
    </xf>
    <xf numFmtId="0" fontId="0" fillId="0" borderId="0" xfId="0"/>
    <xf numFmtId="0" fontId="19" fillId="0" borderId="8" xfId="0" applyFont="1" applyBorder="1" applyAlignment="1">
      <alignment horizontal="left" vertical="center" wrapText="1"/>
    </xf>
    <xf numFmtId="0" fontId="4" fillId="0" borderId="8" xfId="0" applyFont="1" applyBorder="1" applyAlignment="1">
      <alignment horizontal="center" vertical="center"/>
    </xf>
    <xf numFmtId="0" fontId="0" fillId="0" borderId="0" xfId="0"/>
    <xf numFmtId="0" fontId="31" fillId="0" borderId="0" xfId="0" applyFont="1" applyAlignment="1">
      <alignment vertical="center"/>
    </xf>
    <xf numFmtId="0" fontId="0" fillId="0" borderId="24" xfId="0" applyBorder="1" applyAlignment="1">
      <alignment vertical="center"/>
    </xf>
    <xf numFmtId="0" fontId="3" fillId="0" borderId="24" xfId="0" applyFont="1" applyBorder="1" applyAlignment="1">
      <alignment vertical="center"/>
    </xf>
    <xf numFmtId="0" fontId="39" fillId="0" borderId="24" xfId="2" applyFont="1" applyBorder="1" applyAlignment="1" applyProtection="1">
      <alignment vertical="center" wrapText="1"/>
      <protection locked="0"/>
    </xf>
    <xf numFmtId="0" fontId="3" fillId="0" borderId="24" xfId="2" quotePrefix="1" applyFont="1" applyBorder="1" applyProtection="1">
      <protection locked="0"/>
    </xf>
    <xf numFmtId="0" fontId="0" fillId="0" borderId="0" xfId="0" applyBorder="1" applyAlignment="1">
      <alignment vertical="center"/>
    </xf>
    <xf numFmtId="0" fontId="3" fillId="12" borderId="25" xfId="4" applyFill="1" applyBorder="1" applyAlignment="1">
      <alignment vertical="center"/>
    </xf>
    <xf numFmtId="0" fontId="3" fillId="12" borderId="25" xfId="4" applyFill="1" applyBorder="1" applyProtection="1">
      <protection locked="0"/>
    </xf>
    <xf numFmtId="0" fontId="6" fillId="0" borderId="31" xfId="2" quotePrefix="1" applyFont="1" applyBorder="1" applyProtection="1">
      <protection locked="0"/>
    </xf>
    <xf numFmtId="0" fontId="0" fillId="0" borderId="32" xfId="0" applyBorder="1" applyAlignment="1">
      <alignment vertical="center"/>
    </xf>
    <xf numFmtId="0" fontId="0" fillId="0" borderId="31" xfId="0" applyBorder="1" applyAlignment="1">
      <alignment horizontal="center" vertical="center"/>
    </xf>
    <xf numFmtId="0" fontId="0" fillId="0" borderId="31" xfId="0" applyBorder="1" applyAlignment="1">
      <alignment vertical="center"/>
    </xf>
    <xf numFmtId="0" fontId="14" fillId="0" borderId="31" xfId="2" quotePrefix="1" applyFont="1" applyBorder="1" applyProtection="1">
      <protection locked="0"/>
    </xf>
    <xf numFmtId="0" fontId="40" fillId="0" borderId="31" xfId="2" applyFont="1" applyBorder="1" applyAlignment="1" applyProtection="1">
      <alignment horizontal="left" vertical="center"/>
      <protection locked="0"/>
    </xf>
    <xf numFmtId="0" fontId="4" fillId="0" borderId="31" xfId="2" applyBorder="1" applyAlignment="1" applyProtection="1">
      <alignment vertical="center" wrapText="1"/>
      <protection locked="0"/>
    </xf>
    <xf numFmtId="0" fontId="48" fillId="0" borderId="33" xfId="0" applyFont="1" applyBorder="1" applyAlignment="1">
      <alignment horizontal="center" vertical="center" textRotation="90"/>
    </xf>
    <xf numFmtId="0" fontId="19" fillId="0" borderId="31" xfId="4" applyFont="1" applyFill="1" applyBorder="1" applyAlignment="1" applyProtection="1">
      <alignment horizontal="right" vertical="center" wrapText="1"/>
    </xf>
    <xf numFmtId="0" fontId="49" fillId="0" borderId="31" xfId="0" applyFont="1" applyBorder="1" applyAlignment="1">
      <alignment vertical="center"/>
    </xf>
    <xf numFmtId="0" fontId="49" fillId="0" borderId="31" xfId="0" applyFont="1" applyBorder="1" applyAlignment="1">
      <alignment horizontal="center" vertical="center"/>
    </xf>
    <xf numFmtId="0" fontId="7" fillId="0" borderId="31" xfId="2" quotePrefix="1" applyFont="1" applyBorder="1" applyAlignment="1" applyProtection="1">
      <alignment horizontal="right"/>
      <protection locked="0"/>
    </xf>
    <xf numFmtId="0" fontId="7" fillId="0" borderId="34" xfId="2" quotePrefix="1" applyFont="1" applyBorder="1" applyAlignment="1" applyProtection="1">
      <alignment horizontal="right"/>
      <protection locked="0"/>
    </xf>
    <xf numFmtId="0" fontId="0" fillId="0" borderId="35" xfId="0" applyBorder="1" applyAlignment="1">
      <alignment horizontal="center" vertical="center"/>
    </xf>
    <xf numFmtId="0" fontId="14" fillId="0" borderId="37" xfId="2" quotePrefix="1" applyFont="1" applyBorder="1" applyProtection="1">
      <protection locked="0"/>
    </xf>
    <xf numFmtId="0" fontId="0" fillId="0" borderId="30" xfId="0" applyBorder="1" applyAlignment="1">
      <alignment horizontal="center" vertical="center"/>
    </xf>
    <xf numFmtId="44" fontId="6" fillId="11" borderId="36" xfId="2" quotePrefix="1" applyNumberFormat="1" applyFont="1" applyFill="1" applyBorder="1" applyProtection="1">
      <protection locked="0"/>
    </xf>
    <xf numFmtId="0" fontId="7" fillId="0" borderId="35" xfId="2" quotePrefix="1" applyFont="1" applyBorder="1" applyAlignment="1" applyProtection="1">
      <alignment horizontal="right"/>
      <protection locked="0"/>
    </xf>
    <xf numFmtId="0" fontId="0" fillId="0" borderId="30" xfId="0" applyBorder="1" applyAlignment="1">
      <alignment vertical="center"/>
    </xf>
    <xf numFmtId="0" fontId="0" fillId="0" borderId="35" xfId="0" applyBorder="1" applyAlignment="1">
      <alignment vertical="center"/>
    </xf>
    <xf numFmtId="0" fontId="14" fillId="0" borderId="35" xfId="2" quotePrefix="1" applyFont="1" applyBorder="1" applyProtection="1">
      <protection locked="0"/>
    </xf>
    <xf numFmtId="0" fontId="40" fillId="0" borderId="35" xfId="2" applyFont="1" applyBorder="1" applyAlignment="1" applyProtection="1">
      <alignment horizontal="left" vertical="center"/>
      <protection locked="0"/>
    </xf>
    <xf numFmtId="0" fontId="3" fillId="0" borderId="31" xfId="0" applyFont="1" applyBorder="1" applyAlignment="1">
      <alignment vertical="center"/>
    </xf>
    <xf numFmtId="0" fontId="0" fillId="0" borderId="37" xfId="0" applyBorder="1" applyAlignment="1">
      <alignment vertical="center"/>
    </xf>
    <xf numFmtId="0" fontId="0" fillId="0" borderId="0" xfId="0"/>
    <xf numFmtId="0" fontId="16"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58" fillId="0" borderId="0" xfId="0" applyFont="1" applyAlignment="1">
      <alignment vertical="center"/>
    </xf>
    <xf numFmtId="0" fontId="58" fillId="0" borderId="0" xfId="0" applyFont="1" applyAlignment="1">
      <alignment horizontal="center" vertical="center"/>
    </xf>
    <xf numFmtId="0" fontId="29" fillId="12" borderId="0" xfId="0" applyFont="1" applyFill="1" applyAlignment="1">
      <alignment vertical="center"/>
    </xf>
    <xf numFmtId="0" fontId="3" fillId="12" borderId="39" xfId="4" applyFill="1" applyBorder="1" applyAlignment="1" applyProtection="1">
      <alignment vertical="center"/>
      <protection locked="0"/>
    </xf>
    <xf numFmtId="0" fontId="20" fillId="0" borderId="31" xfId="5" applyNumberFormat="1" applyFont="1" applyFill="1" applyBorder="1" applyAlignment="1" applyProtection="1">
      <alignment horizontal="center" vertical="center" wrapText="1"/>
      <protection locked="0"/>
    </xf>
    <xf numFmtId="0" fontId="3" fillId="0" borderId="35" xfId="2" quotePrefix="1" applyFont="1" applyBorder="1" applyProtection="1">
      <protection locked="0"/>
    </xf>
    <xf numFmtId="0" fontId="0" fillId="0" borderId="40" xfId="0" applyBorder="1" applyAlignment="1">
      <alignment vertical="center"/>
    </xf>
    <xf numFmtId="0" fontId="3" fillId="12" borderId="39" xfId="4" applyFill="1" applyBorder="1" applyProtection="1">
      <protection locked="0"/>
    </xf>
    <xf numFmtId="0" fontId="0" fillId="0" borderId="41" xfId="0" applyBorder="1" applyAlignment="1">
      <alignment vertical="center"/>
    </xf>
    <xf numFmtId="0" fontId="0" fillId="0" borderId="38" xfId="0" applyBorder="1" applyAlignment="1">
      <alignment vertical="center"/>
    </xf>
    <xf numFmtId="0" fontId="16" fillId="0" borderId="0" xfId="0" applyFont="1"/>
    <xf numFmtId="0" fontId="0" fillId="0" borderId="0" xfId="0" applyAlignment="1">
      <alignment horizontal="left" vertical="center"/>
    </xf>
    <xf numFmtId="0" fontId="45" fillId="7" borderId="43" xfId="6" applyFont="1" applyFill="1" applyBorder="1" applyAlignment="1" applyProtection="1">
      <alignment horizontal="center" vertical="center" wrapText="1"/>
    </xf>
    <xf numFmtId="0" fontId="45" fillId="7" borderId="43" xfId="6" applyFont="1" applyFill="1" applyBorder="1" applyAlignment="1" applyProtection="1">
      <alignment horizontal="center" vertical="center" wrapText="1"/>
      <protection locked="0"/>
    </xf>
    <xf numFmtId="44" fontId="1" fillId="7" borderId="43" xfId="8" applyNumberFormat="1" applyFill="1" applyBorder="1" applyAlignment="1" applyProtection="1">
      <alignment horizontal="center" vertical="center"/>
    </xf>
    <xf numFmtId="44" fontId="6" fillId="3" borderId="43" xfId="10" applyNumberFormat="1" applyFont="1" applyBorder="1" applyAlignment="1" applyProtection="1">
      <alignment horizontal="center" vertical="center"/>
    </xf>
    <xf numFmtId="0" fontId="0" fillId="0" borderId="0" xfId="0"/>
    <xf numFmtId="0" fontId="39" fillId="0" borderId="31" xfId="2" applyFont="1" applyBorder="1" applyAlignment="1" applyProtection="1">
      <alignment vertical="center" wrapText="1"/>
      <protection locked="0"/>
    </xf>
    <xf numFmtId="0" fontId="0" fillId="0" borderId="0" xfId="0"/>
    <xf numFmtId="0" fontId="60" fillId="0" borderId="0" xfId="2" applyFont="1" applyAlignment="1" applyProtection="1">
      <alignment vertical="center" wrapText="1"/>
      <protection locked="0"/>
    </xf>
    <xf numFmtId="0" fontId="0" fillId="0" borderId="0" xfId="0" applyFont="1" applyAlignment="1">
      <alignment horizontal="right" indent="1"/>
    </xf>
    <xf numFmtId="0" fontId="0" fillId="0" borderId="0" xfId="0" applyFont="1"/>
    <xf numFmtId="0" fontId="11" fillId="0" borderId="0" xfId="0" applyFont="1" applyAlignment="1">
      <alignment horizontal="left" wrapText="1"/>
    </xf>
    <xf numFmtId="0" fontId="46" fillId="5" borderId="9" xfId="2" applyFont="1" applyFill="1" applyBorder="1" applyAlignment="1">
      <alignment horizontal="center" vertical="center" wrapText="1"/>
    </xf>
    <xf numFmtId="0" fontId="61" fillId="0" borderId="0" xfId="0" applyFont="1" applyAlignment="1">
      <alignment horizontal="center" vertical="center" wrapText="1"/>
    </xf>
    <xf numFmtId="0" fontId="6" fillId="0" borderId="6" xfId="0" applyFont="1" applyBorder="1" applyAlignment="1">
      <alignment horizontal="left" indent="1"/>
    </xf>
    <xf numFmtId="0" fontId="0" fillId="0" borderId="5" xfId="0" applyFont="1" applyBorder="1" applyAlignment="1" applyProtection="1">
      <alignment horizontal="left" vertical="center" wrapText="1"/>
      <protection locked="0"/>
    </xf>
    <xf numFmtId="0" fontId="0" fillId="0" borderId="0" xfId="0" applyFont="1" applyAlignment="1">
      <alignment horizontal="left" indent="1"/>
    </xf>
    <xf numFmtId="14" fontId="0" fillId="0" borderId="0" xfId="0" applyNumberFormat="1" applyFont="1" applyAlignment="1" applyProtection="1">
      <alignment horizontal="center"/>
      <protection locked="0"/>
    </xf>
    <xf numFmtId="0" fontId="6" fillId="0" borderId="0" xfId="0" applyFont="1" applyAlignment="1">
      <alignment horizontal="left" indent="1"/>
    </xf>
    <xf numFmtId="164" fontId="11" fillId="0" borderId="0" xfId="1" applyNumberFormat="1" applyFont="1" applyFill="1" applyBorder="1" applyAlignment="1" applyProtection="1">
      <alignment horizontal="left"/>
      <protection locked="0"/>
    </xf>
    <xf numFmtId="0" fontId="0" fillId="0" borderId="0" xfId="0" applyFont="1" applyBorder="1"/>
    <xf numFmtId="0" fontId="7" fillId="0" borderId="0" xfId="0" applyFont="1" applyAlignment="1">
      <alignment horizontal="left"/>
    </xf>
    <xf numFmtId="0" fontId="7" fillId="0" borderId="0" xfId="0" applyFont="1" applyAlignment="1">
      <alignment horizontal="left" indent="1"/>
    </xf>
    <xf numFmtId="0" fontId="0" fillId="11" borderId="8" xfId="0" applyFont="1" applyFill="1" applyBorder="1" applyAlignment="1">
      <alignment horizontal="center"/>
    </xf>
    <xf numFmtId="14" fontId="0" fillId="11" borderId="8" xfId="0" applyNumberFormat="1" applyFont="1" applyFill="1" applyBorder="1" applyAlignment="1" applyProtection="1">
      <alignment horizontal="center"/>
      <protection locked="0"/>
    </xf>
    <xf numFmtId="0" fontId="0" fillId="0" borderId="0" xfId="0" applyFont="1" applyAlignment="1">
      <alignment horizontal="left"/>
    </xf>
    <xf numFmtId="0" fontId="11" fillId="0" borderId="0" xfId="0" applyFont="1" applyAlignment="1">
      <alignment horizontal="left" vertical="center"/>
    </xf>
    <xf numFmtId="0" fontId="11" fillId="0" borderId="0" xfId="0" applyFont="1" applyAlignment="1">
      <alignment vertical="center"/>
    </xf>
    <xf numFmtId="0" fontId="0" fillId="0" borderId="0" xfId="0" applyFont="1" applyAlignment="1">
      <alignment vertical="center"/>
    </xf>
    <xf numFmtId="0" fontId="62" fillId="0" borderId="0" xfId="0" applyFont="1" applyAlignment="1">
      <alignment horizontal="left" vertical="center" wrapText="1" indent="1"/>
    </xf>
    <xf numFmtId="44" fontId="7" fillId="3" borderId="1" xfId="10" applyNumberFormat="1" applyFont="1" applyAlignment="1" applyProtection="1">
      <alignment horizontal="left"/>
    </xf>
    <xf numFmtId="44" fontId="7" fillId="0" borderId="22" xfId="10" applyNumberFormat="1" applyFont="1" applyFill="1" applyBorder="1" applyAlignment="1">
      <alignment horizontal="left"/>
    </xf>
    <xf numFmtId="44" fontId="6" fillId="0" borderId="0" xfId="0" applyNumberFormat="1" applyFont="1"/>
    <xf numFmtId="9" fontId="6" fillId="5" borderId="0" xfId="9" applyFont="1" applyFill="1" applyBorder="1" applyAlignment="1" applyProtection="1">
      <alignment horizontal="center"/>
      <protection locked="0"/>
    </xf>
    <xf numFmtId="44" fontId="7" fillId="3" borderId="1" xfId="10" applyNumberFormat="1" applyFont="1" applyAlignment="1" applyProtection="1">
      <alignment horizontal="center"/>
    </xf>
    <xf numFmtId="44" fontId="7" fillId="5" borderId="23" xfId="10" applyNumberFormat="1" applyFont="1" applyFill="1" applyBorder="1" applyAlignment="1">
      <alignment horizontal="center"/>
    </xf>
    <xf numFmtId="0" fontId="0" fillId="0" borderId="0" xfId="0" applyFont="1" applyAlignment="1">
      <alignment horizontal="center"/>
    </xf>
    <xf numFmtId="44" fontId="11" fillId="11" borderId="8" xfId="0" applyNumberFormat="1" applyFont="1" applyFill="1" applyBorder="1" applyProtection="1"/>
    <xf numFmtId="0" fontId="0" fillId="0" borderId="5" xfId="0" applyFont="1" applyFill="1" applyBorder="1" applyAlignment="1" applyProtection="1">
      <alignment horizontal="left" vertical="center" wrapText="1"/>
      <protection locked="0"/>
    </xf>
    <xf numFmtId="0" fontId="64" fillId="0" borderId="0" xfId="2" applyFont="1" applyFill="1" applyAlignment="1">
      <alignment horizontal="left" vertical="center"/>
    </xf>
    <xf numFmtId="0" fontId="46" fillId="0" borderId="0" xfId="0" applyFont="1" applyFill="1" applyAlignment="1">
      <alignment horizontal="left" vertical="center"/>
    </xf>
    <xf numFmtId="0" fontId="0" fillId="0" borderId="0" xfId="0" applyFont="1" applyAlignment="1">
      <alignment horizontal="left" vertical="center"/>
    </xf>
    <xf numFmtId="0" fontId="5" fillId="14" borderId="0" xfId="4" applyFont="1" applyFill="1" applyBorder="1" applyAlignment="1" applyProtection="1">
      <alignment vertical="center"/>
      <protection locked="0"/>
    </xf>
    <xf numFmtId="0" fontId="60" fillId="14" borderId="0" xfId="2" applyFont="1" applyFill="1" applyAlignment="1" applyProtection="1">
      <alignment horizontal="center" vertical="center" wrapText="1"/>
      <protection locked="0"/>
    </xf>
    <xf numFmtId="0" fontId="3" fillId="0" borderId="0" xfId="4" applyFont="1" applyFill="1" applyAlignment="1">
      <alignment vertical="center"/>
    </xf>
    <xf numFmtId="0" fontId="3" fillId="12" borderId="0" xfId="4" applyFont="1" applyFill="1" applyAlignment="1">
      <alignment vertical="center"/>
    </xf>
    <xf numFmtId="0" fontId="65" fillId="0" borderId="0" xfId="6" applyFont="1" applyFill="1" applyBorder="1" applyAlignment="1" applyProtection="1">
      <alignment horizontal="left" vertical="center"/>
      <protection locked="0"/>
    </xf>
    <xf numFmtId="0" fontId="60" fillId="0" borderId="0" xfId="2" applyFont="1" applyAlignment="1" applyProtection="1">
      <alignment vertical="center"/>
      <protection locked="0"/>
    </xf>
    <xf numFmtId="0" fontId="3" fillId="0" borderId="0" xfId="4" applyFont="1" applyFill="1" applyAlignment="1" applyProtection="1">
      <alignment vertical="center"/>
      <protection locked="0"/>
    </xf>
    <xf numFmtId="0" fontId="3" fillId="12" borderId="0" xfId="4" applyFont="1" applyFill="1" applyAlignment="1" applyProtection="1">
      <alignment vertical="center"/>
      <protection locked="0"/>
    </xf>
    <xf numFmtId="0" fontId="6" fillId="0" borderId="0" xfId="1" applyNumberFormat="1" applyFont="1" applyFill="1" applyBorder="1" applyAlignment="1" applyProtection="1">
      <alignment horizontal="center"/>
      <protection locked="0"/>
    </xf>
    <xf numFmtId="0" fontId="6" fillId="0" borderId="8" xfId="1" applyNumberFormat="1" applyFont="1" applyBorder="1" applyAlignment="1" applyProtection="1">
      <alignment horizontal="center"/>
      <protection locked="0"/>
    </xf>
    <xf numFmtId="0" fontId="34" fillId="0" borderId="0" xfId="2" applyFont="1" applyAlignment="1" applyProtection="1">
      <alignment wrapText="1"/>
      <protection locked="0"/>
    </xf>
    <xf numFmtId="0" fontId="46" fillId="0" borderId="0" xfId="2" applyFont="1" applyAlignment="1" applyProtection="1">
      <alignment vertical="center"/>
      <protection locked="0"/>
    </xf>
    <xf numFmtId="0" fontId="1" fillId="0" borderId="0" xfId="6" applyFont="1" applyFill="1" applyBorder="1" applyAlignment="1" applyProtection="1">
      <alignment horizontal="center" vertical="center" wrapText="1"/>
      <protection locked="0"/>
    </xf>
    <xf numFmtId="0" fontId="1" fillId="7" borderId="14" xfId="6" applyFont="1" applyFill="1" applyBorder="1" applyAlignment="1" applyProtection="1">
      <alignment horizontal="center" vertical="center" wrapText="1"/>
      <protection locked="0"/>
    </xf>
    <xf numFmtId="0" fontId="46" fillId="0" borderId="0" xfId="2" applyFont="1" applyAlignment="1" applyProtection="1">
      <alignment vertical="center" wrapText="1"/>
      <protection locked="0"/>
    </xf>
    <xf numFmtId="0" fontId="3" fillId="0" borderId="0" xfId="4" applyFont="1" applyFill="1" applyProtection="1">
      <protection locked="0"/>
    </xf>
    <xf numFmtId="0" fontId="3" fillId="12" borderId="0" xfId="4" applyFont="1" applyFill="1" applyProtection="1">
      <protection locked="0"/>
    </xf>
    <xf numFmtId="164" fontId="1" fillId="0" borderId="0" xfId="1" applyNumberFormat="1" applyFont="1" applyFill="1" applyBorder="1" applyAlignment="1" applyProtection="1">
      <alignment horizontal="center"/>
      <protection locked="0"/>
    </xf>
    <xf numFmtId="0" fontId="11" fillId="0" borderId="0" xfId="2" applyFont="1" applyAlignment="1" applyProtection="1">
      <alignment horizontal="right"/>
      <protection locked="0"/>
    </xf>
    <xf numFmtId="44" fontId="11" fillId="11" borderId="8" xfId="2" applyNumberFormat="1" applyFont="1" applyFill="1" applyBorder="1" applyProtection="1">
      <protection locked="0"/>
    </xf>
    <xf numFmtId="165" fontId="7" fillId="3" borderId="1" xfId="3" applyNumberFormat="1" applyFont="1" applyAlignment="1" applyProtection="1">
      <alignment horizontal="center" vertical="center" wrapText="1"/>
      <protection locked="0"/>
    </xf>
    <xf numFmtId="0" fontId="7" fillId="0" borderId="21" xfId="3" applyFont="1" applyFill="1" applyBorder="1" applyAlignment="1" applyProtection="1">
      <alignment horizontal="center" vertical="center" wrapText="1"/>
      <protection locked="0"/>
    </xf>
    <xf numFmtId="0" fontId="3" fillId="0" borderId="0" xfId="2" applyFont="1" applyProtection="1">
      <protection locked="0"/>
    </xf>
    <xf numFmtId="0" fontId="6" fillId="0" borderId="0" xfId="2" applyFont="1" applyAlignment="1" applyProtection="1">
      <alignment wrapText="1"/>
      <protection locked="0"/>
    </xf>
    <xf numFmtId="0" fontId="6" fillId="0" borderId="0" xfId="2" applyFont="1" applyProtection="1">
      <protection locked="0"/>
    </xf>
    <xf numFmtId="0" fontId="7" fillId="0" borderId="0" xfId="2" applyFont="1" applyProtection="1">
      <protection locked="0"/>
    </xf>
    <xf numFmtId="0" fontId="6" fillId="0" borderId="0" xfId="2" quotePrefix="1" applyFont="1" applyAlignment="1" applyProtection="1">
      <alignment horizontal="left" vertical="center"/>
      <protection locked="0"/>
    </xf>
    <xf numFmtId="0" fontId="10" fillId="0" borderId="0" xfId="2" applyFont="1" applyProtection="1">
      <protection locked="0"/>
    </xf>
    <xf numFmtId="0" fontId="10" fillId="0" borderId="0" xfId="2" applyFont="1" applyAlignment="1" applyProtection="1">
      <alignment horizontal="center"/>
      <protection locked="0"/>
    </xf>
    <xf numFmtId="165" fontId="6" fillId="0" borderId="0" xfId="2" applyNumberFormat="1" applyFont="1" applyProtection="1">
      <protection locked="0"/>
    </xf>
    <xf numFmtId="0" fontId="11" fillId="0" borderId="0" xfId="2" applyFont="1" applyAlignment="1" applyProtection="1">
      <alignment horizontal="center"/>
      <protection locked="0"/>
    </xf>
    <xf numFmtId="165" fontId="6" fillId="0" borderId="0" xfId="2" applyNumberFormat="1" applyFont="1" applyAlignment="1" applyProtection="1">
      <alignment horizontal="center"/>
      <protection locked="0"/>
    </xf>
    <xf numFmtId="0" fontId="10" fillId="0" borderId="0" xfId="0" applyFont="1" applyAlignment="1" applyProtection="1">
      <alignment horizontal="right"/>
      <protection locked="0"/>
    </xf>
    <xf numFmtId="0" fontId="6" fillId="0" borderId="0" xfId="2" applyFont="1" applyAlignment="1" applyProtection="1">
      <alignment horizontal="center"/>
      <protection locked="0"/>
    </xf>
    <xf numFmtId="0" fontId="10" fillId="0" borderId="0" xfId="0" applyFont="1" applyAlignment="1">
      <alignment vertical="center"/>
    </xf>
    <xf numFmtId="0" fontId="0" fillId="0" borderId="45" xfId="0" applyBorder="1" applyAlignment="1">
      <alignment vertical="center" wrapText="1"/>
    </xf>
    <xf numFmtId="0" fontId="0" fillId="0" borderId="46" xfId="0" applyBorder="1" applyAlignment="1">
      <alignment vertical="center" wrapText="1"/>
    </xf>
    <xf numFmtId="0" fontId="32" fillId="0" borderId="0" xfId="0" applyFont="1" applyFill="1" applyAlignment="1">
      <alignment horizontal="center" vertical="center" textRotation="90"/>
    </xf>
    <xf numFmtId="0" fontId="19" fillId="0" borderId="8" xfId="4" applyFont="1" applyFill="1" applyBorder="1" applyAlignment="1" applyProtection="1">
      <alignment horizontal="right" vertical="center" wrapText="1"/>
      <protection locked="0"/>
    </xf>
    <xf numFmtId="0" fontId="0" fillId="0" borderId="0" xfId="0"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4" fillId="0" borderId="30" xfId="2" applyBorder="1" applyAlignment="1" applyProtection="1">
      <alignment vertical="center" wrapText="1"/>
      <protection locked="0"/>
    </xf>
    <xf numFmtId="0" fontId="14" fillId="0" borderId="30" xfId="2" quotePrefix="1" applyFont="1" applyBorder="1" applyProtection="1">
      <protection locked="0"/>
    </xf>
    <xf numFmtId="0" fontId="14" fillId="0" borderId="42" xfId="2" quotePrefix="1" applyFont="1" applyBorder="1" applyProtection="1">
      <protection locked="0"/>
    </xf>
    <xf numFmtId="0" fontId="7" fillId="0" borderId="30" xfId="2" quotePrefix="1" applyFont="1" applyBorder="1" applyAlignment="1" applyProtection="1">
      <alignment horizontal="right"/>
      <protection locked="0"/>
    </xf>
    <xf numFmtId="0" fontId="3" fillId="0" borderId="48" xfId="2" quotePrefix="1" applyFont="1" applyBorder="1" applyProtection="1">
      <protection locked="0"/>
    </xf>
    <xf numFmtId="0" fontId="59" fillId="0" borderId="37" xfId="2" applyFont="1" applyBorder="1" applyAlignment="1" applyProtection="1">
      <alignment vertical="center"/>
      <protection locked="0"/>
    </xf>
    <xf numFmtId="0" fontId="0" fillId="0" borderId="31" xfId="0" applyBorder="1" applyAlignment="1">
      <alignment vertical="center" wrapText="1"/>
    </xf>
    <xf numFmtId="44" fontId="6" fillId="11" borderId="31" xfId="2" quotePrefix="1" applyNumberFormat="1" applyFont="1" applyFill="1" applyBorder="1" applyProtection="1">
      <protection locked="0"/>
    </xf>
    <xf numFmtId="0" fontId="59" fillId="0" borderId="42" xfId="2" applyFont="1" applyBorder="1" applyAlignment="1" applyProtection="1">
      <alignment vertical="center"/>
      <protection locked="0"/>
    </xf>
    <xf numFmtId="0" fontId="0" fillId="0" borderId="30" xfId="0" applyBorder="1" applyAlignment="1">
      <alignment vertical="center" wrapText="1"/>
    </xf>
    <xf numFmtId="0" fontId="39" fillId="0" borderId="30" xfId="2" applyFont="1" applyBorder="1" applyAlignment="1" applyProtection="1">
      <alignment vertical="center" wrapText="1"/>
      <protection locked="0"/>
    </xf>
    <xf numFmtId="0" fontId="3" fillId="0" borderId="31" xfId="2" quotePrefix="1" applyFont="1" applyBorder="1" applyProtection="1">
      <protection locked="0"/>
    </xf>
    <xf numFmtId="0" fontId="1" fillId="13" borderId="50" xfId="8" applyNumberFormat="1" applyFill="1" applyBorder="1" applyAlignment="1" applyProtection="1">
      <alignment horizontal="center" vertical="center"/>
      <protection locked="0"/>
    </xf>
    <xf numFmtId="0" fontId="7" fillId="13" borderId="43" xfId="6" applyFont="1" applyFill="1" applyBorder="1" applyAlignment="1" applyProtection="1">
      <alignment horizontal="center" vertical="center" wrapText="1"/>
      <protection locked="0"/>
    </xf>
    <xf numFmtId="0" fontId="0" fillId="0" borderId="0" xfId="0"/>
    <xf numFmtId="0" fontId="0" fillId="0" borderId="0" xfId="0" applyAlignment="1">
      <alignment vertical="center"/>
    </xf>
    <xf numFmtId="0" fontId="1" fillId="13" borderId="14" xfId="6" applyFont="1" applyFill="1" applyBorder="1" applyAlignment="1" applyProtection="1">
      <alignment horizontal="center" vertical="center" wrapText="1"/>
      <protection locked="0"/>
    </xf>
    <xf numFmtId="49" fontId="1" fillId="13" borderId="14" xfId="1" applyNumberFormat="1" applyFont="1" applyFill="1" applyBorder="1" applyAlignment="1" applyProtection="1">
      <alignment horizontal="center"/>
      <protection locked="0"/>
    </xf>
    <xf numFmtId="165" fontId="1" fillId="13" borderId="14" xfId="1" applyNumberFormat="1" applyFont="1" applyFill="1" applyBorder="1" applyAlignment="1" applyProtection="1">
      <alignment horizontal="center"/>
    </xf>
    <xf numFmtId="165" fontId="1" fillId="7" borderId="14" xfId="8" applyNumberFormat="1" applyFont="1" applyFill="1" applyBorder="1" applyAlignment="1" applyProtection="1">
      <alignment horizontal="center" vertical="center"/>
      <protection locked="0"/>
    </xf>
    <xf numFmtId="0" fontId="0" fillId="0" borderId="0" xfId="0" applyFont="1" applyAlignment="1">
      <alignment horizontal="center" vertical="center"/>
    </xf>
    <xf numFmtId="0" fontId="46" fillId="0" borderId="0" xfId="2" applyFont="1" applyAlignment="1" applyProtection="1">
      <alignment horizontal="center"/>
      <protection locked="0"/>
    </xf>
    <xf numFmtId="165" fontId="6" fillId="7" borderId="14" xfId="1" applyNumberFormat="1" applyFont="1" applyFill="1" applyBorder="1" applyAlignment="1" applyProtection="1">
      <alignment horizontal="center"/>
      <protection locked="0"/>
    </xf>
    <xf numFmtId="165" fontId="7" fillId="3" borderId="1" xfId="1" applyNumberFormat="1" applyFont="1" applyFill="1" applyBorder="1" applyAlignment="1" applyProtection="1">
      <alignment horizontal="center" vertical="center" wrapText="1"/>
      <protection locked="0"/>
    </xf>
    <xf numFmtId="164" fontId="7" fillId="0" borderId="0" xfId="1"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46" fillId="5" borderId="0" xfId="2" applyFont="1" applyFill="1" applyAlignment="1" applyProtection="1">
      <alignment horizontal="center" vertical="center"/>
      <protection locked="0"/>
    </xf>
    <xf numFmtId="165" fontId="6" fillId="5" borderId="0" xfId="2" applyNumberFormat="1" applyFont="1" applyFill="1" applyAlignment="1" applyProtection="1">
      <alignment horizontal="center"/>
      <protection locked="0"/>
    </xf>
    <xf numFmtId="44" fontId="6" fillId="7" borderId="43" xfId="10" applyNumberFormat="1" applyFont="1" applyFill="1" applyBorder="1" applyAlignment="1" applyProtection="1">
      <alignment horizontal="center" vertical="center"/>
    </xf>
    <xf numFmtId="165" fontId="43" fillId="11" borderId="14" xfId="22" applyNumberFormat="1" applyFont="1" applyFill="1" applyBorder="1" applyAlignment="1" applyProtection="1">
      <alignment horizontal="center" vertical="center" wrapText="1"/>
      <protection locked="0"/>
    </xf>
    <xf numFmtId="0" fontId="19" fillId="16" borderId="0" xfId="0" applyFont="1" applyFill="1" applyAlignment="1">
      <alignment vertical="top"/>
    </xf>
    <xf numFmtId="0" fontId="6" fillId="0" borderId="53" xfId="5" applyNumberFormat="1" applyFont="1" applyBorder="1" applyAlignment="1" applyProtection="1">
      <alignment horizontal="left" vertical="center" wrapText="1"/>
      <protection locked="0"/>
    </xf>
    <xf numFmtId="0" fontId="10" fillId="0" borderId="53" xfId="14" applyNumberFormat="1" applyFont="1" applyBorder="1" applyAlignment="1" applyProtection="1">
      <alignment horizontal="left" vertical="center" wrapText="1"/>
      <protection locked="0"/>
    </xf>
    <xf numFmtId="0" fontId="10" fillId="0" borderId="53" xfId="14" applyNumberFormat="1" applyFont="1" applyBorder="1" applyAlignment="1" applyProtection="1">
      <alignment horizontal="center" vertical="center" wrapText="1"/>
      <protection locked="0"/>
    </xf>
    <xf numFmtId="168" fontId="10" fillId="0" borderId="53" xfId="1" applyNumberFormat="1" applyFont="1" applyBorder="1" applyAlignment="1" applyProtection="1">
      <alignment horizontal="center" vertical="center" wrapText="1"/>
      <protection locked="0"/>
    </xf>
    <xf numFmtId="44" fontId="10" fillId="0" borderId="53" xfId="1" applyFont="1" applyBorder="1" applyAlignment="1" applyProtection="1">
      <alignment horizontal="center" vertical="center" wrapText="1"/>
      <protection locked="0"/>
    </xf>
    <xf numFmtId="49" fontId="10" fillId="0" borderId="53" xfId="1" applyNumberFormat="1" applyFont="1" applyBorder="1" applyAlignment="1" applyProtection="1">
      <alignment horizontal="center" vertical="center" wrapText="1"/>
      <protection locked="0"/>
    </xf>
    <xf numFmtId="164" fontId="10" fillId="0" borderId="53" xfId="1" applyNumberFormat="1" applyFont="1" applyBorder="1" applyAlignment="1" applyProtection="1">
      <alignment horizontal="center" vertical="center" wrapText="1"/>
      <protection locked="0"/>
    </xf>
    <xf numFmtId="0" fontId="6" fillId="0" borderId="54" xfId="5" applyNumberFormat="1" applyFont="1" applyBorder="1" applyAlignment="1" applyProtection="1">
      <alignment horizontal="left" vertical="center" wrapText="1"/>
      <protection locked="0"/>
    </xf>
    <xf numFmtId="0" fontId="10" fillId="0" borderId="54" xfId="14" applyNumberFormat="1" applyFont="1" applyBorder="1" applyAlignment="1" applyProtection="1">
      <alignment horizontal="left" vertical="center" wrapText="1"/>
      <protection locked="0"/>
    </xf>
    <xf numFmtId="0" fontId="10" fillId="0" borderId="54" xfId="14" applyNumberFormat="1" applyFont="1" applyBorder="1" applyAlignment="1" applyProtection="1">
      <alignment horizontal="center" vertical="center" wrapText="1"/>
      <protection locked="0"/>
    </xf>
    <xf numFmtId="168" fontId="10" fillId="0" borderId="54" xfId="1" applyNumberFormat="1" applyFont="1" applyBorder="1" applyAlignment="1" applyProtection="1">
      <alignment horizontal="center" vertical="center" wrapText="1"/>
      <protection locked="0"/>
    </xf>
    <xf numFmtId="44" fontId="10" fillId="0" borderId="54" xfId="1" applyFont="1" applyBorder="1" applyAlignment="1" applyProtection="1">
      <alignment horizontal="center" vertical="center" wrapText="1"/>
      <protection locked="0"/>
    </xf>
    <xf numFmtId="49" fontId="10" fillId="0" borderId="54" xfId="1" applyNumberFormat="1" applyFont="1" applyBorder="1" applyAlignment="1" applyProtection="1">
      <alignment horizontal="center" vertical="center" wrapText="1"/>
      <protection locked="0"/>
    </xf>
    <xf numFmtId="0" fontId="7" fillId="14" borderId="36" xfId="4" applyFont="1" applyFill="1" applyBorder="1" applyAlignment="1" applyProtection="1">
      <alignment horizontal="center" vertical="center" wrapText="1"/>
      <protection locked="0"/>
    </xf>
    <xf numFmtId="0" fontId="7" fillId="14" borderId="36" xfId="2" applyFont="1" applyFill="1" applyBorder="1" applyAlignment="1" applyProtection="1">
      <alignment horizontal="center" vertical="center" wrapText="1"/>
      <protection locked="0"/>
    </xf>
    <xf numFmtId="0" fontId="11" fillId="14" borderId="36" xfId="2" applyFont="1" applyFill="1" applyBorder="1" applyAlignment="1" applyProtection="1">
      <alignment horizontal="center" vertical="center" wrapText="1"/>
      <protection locked="0"/>
    </xf>
    <xf numFmtId="0" fontId="3" fillId="0" borderId="48" xfId="0" applyFont="1" applyBorder="1" applyAlignment="1">
      <alignment vertical="center"/>
    </xf>
    <xf numFmtId="0" fontId="6" fillId="0" borderId="38" xfId="2" quotePrefix="1" applyFont="1" applyBorder="1" applyProtection="1">
      <protection locked="0"/>
    </xf>
    <xf numFmtId="0" fontId="59" fillId="0" borderId="0" xfId="2" applyFont="1" applyBorder="1" applyAlignment="1" applyProtection="1">
      <alignment vertical="center"/>
      <protection locked="0"/>
    </xf>
    <xf numFmtId="0" fontId="0" fillId="0" borderId="0" xfId="0" applyBorder="1" applyAlignment="1">
      <alignment vertical="center" wrapText="1"/>
    </xf>
    <xf numFmtId="0" fontId="39" fillId="0" borderId="0" xfId="2" applyFont="1" applyBorder="1" applyAlignment="1" applyProtection="1">
      <alignment vertical="center" wrapText="1"/>
      <protection locked="0"/>
    </xf>
    <xf numFmtId="0" fontId="10" fillId="0" borderId="53" xfId="21" applyNumberFormat="1" applyFont="1" applyBorder="1" applyAlignment="1" applyProtection="1">
      <alignment horizontal="center" vertical="center" wrapText="1"/>
      <protection locked="0"/>
    </xf>
    <xf numFmtId="44" fontId="10" fillId="0" borderId="53" xfId="21" applyFont="1" applyBorder="1" applyAlignment="1" applyProtection="1">
      <alignment horizontal="center" vertical="center" wrapText="1"/>
      <protection locked="0"/>
    </xf>
    <xf numFmtId="14" fontId="10" fillId="0" borderId="53" xfId="21" applyNumberFormat="1" applyFont="1" applyBorder="1" applyAlignment="1" applyProtection="1">
      <alignment horizontal="center" vertical="center" wrapText="1"/>
      <protection locked="0"/>
    </xf>
    <xf numFmtId="170" fontId="10" fillId="0" borderId="53" xfId="21" applyNumberFormat="1" applyFont="1" applyBorder="1" applyAlignment="1" applyProtection="1">
      <alignment horizontal="center" vertical="center" wrapText="1"/>
      <protection locked="0"/>
    </xf>
    <xf numFmtId="169" fontId="10" fillId="0" borderId="53" xfId="21" applyNumberFormat="1" applyFont="1" applyBorder="1" applyAlignment="1" applyProtection="1">
      <alignment horizontal="center" vertical="center" wrapText="1"/>
      <protection locked="0"/>
    </xf>
    <xf numFmtId="0" fontId="10" fillId="0" borderId="54" xfId="21" applyNumberFormat="1" applyFont="1" applyBorder="1" applyAlignment="1" applyProtection="1">
      <alignment horizontal="center" vertical="center" wrapText="1"/>
      <protection locked="0"/>
    </xf>
    <xf numFmtId="44" fontId="10" fillId="0" borderId="54" xfId="21" applyFont="1" applyBorder="1" applyAlignment="1" applyProtection="1">
      <alignment horizontal="center" vertical="center" wrapText="1"/>
      <protection locked="0"/>
    </xf>
    <xf numFmtId="14" fontId="10" fillId="0" borderId="54" xfId="21" applyNumberFormat="1" applyFont="1" applyBorder="1" applyAlignment="1" applyProtection="1">
      <alignment horizontal="center" vertical="center" wrapText="1"/>
      <protection locked="0"/>
    </xf>
    <xf numFmtId="20" fontId="10" fillId="0" borderId="54" xfId="21" applyNumberFormat="1" applyFont="1" applyBorder="1" applyAlignment="1" applyProtection="1">
      <alignment horizontal="center" vertical="center" wrapText="1"/>
      <protection locked="0"/>
    </xf>
    <xf numFmtId="0" fontId="19" fillId="14" borderId="36" xfId="2" applyFont="1" applyFill="1" applyBorder="1" applyAlignment="1" applyProtection="1">
      <alignment horizontal="center" vertical="center" wrapText="1"/>
      <protection locked="0"/>
    </xf>
    <xf numFmtId="171" fontId="10" fillId="0" borderId="53" xfId="21" applyNumberFormat="1" applyFont="1" applyBorder="1" applyAlignment="1" applyProtection="1">
      <alignment horizontal="center" vertical="center" wrapText="1"/>
      <protection locked="0"/>
    </xf>
    <xf numFmtId="44" fontId="10" fillId="0" borderId="53" xfId="21" applyFont="1" applyBorder="1" applyAlignment="1" applyProtection="1">
      <alignment horizontal="center" vertical="center" wrapText="1"/>
    </xf>
    <xf numFmtId="171" fontId="10" fillId="0" borderId="54" xfId="21" applyNumberFormat="1" applyFont="1" applyBorder="1" applyAlignment="1" applyProtection="1">
      <alignment horizontal="center" vertical="center" wrapText="1"/>
      <protection locked="0"/>
    </xf>
    <xf numFmtId="44" fontId="10" fillId="0" borderId="54" xfId="21" applyFont="1" applyBorder="1" applyAlignment="1" applyProtection="1">
      <alignment horizontal="center" vertical="center" wrapText="1"/>
    </xf>
    <xf numFmtId="0" fontId="7" fillId="14" borderId="36" xfId="4" applyFont="1" applyFill="1" applyBorder="1" applyAlignment="1" applyProtection="1">
      <alignment vertical="center" wrapText="1"/>
      <protection locked="0"/>
    </xf>
    <xf numFmtId="0" fontId="39" fillId="0" borderId="38" xfId="2" applyFont="1" applyBorder="1" applyAlignment="1" applyProtection="1">
      <alignment vertical="center" wrapText="1"/>
      <protection locked="0"/>
    </xf>
    <xf numFmtId="44" fontId="7" fillId="11" borderId="36" xfId="2" quotePrefix="1" applyNumberFormat="1" applyFont="1" applyFill="1" applyBorder="1" applyProtection="1">
      <protection locked="0"/>
    </xf>
    <xf numFmtId="0" fontId="3" fillId="5" borderId="31" xfId="4" applyFill="1" applyBorder="1" applyAlignment="1">
      <alignment vertical="center"/>
    </xf>
    <xf numFmtId="0" fontId="3" fillId="5" borderId="38" xfId="4" applyFill="1" applyBorder="1" applyAlignment="1">
      <alignment vertical="center"/>
    </xf>
    <xf numFmtId="0" fontId="3" fillId="12" borderId="58" xfId="4" applyFill="1" applyBorder="1" applyProtection="1">
      <protection locked="0"/>
    </xf>
    <xf numFmtId="0" fontId="3" fillId="5" borderId="31" xfId="4" applyFill="1" applyBorder="1" applyProtection="1">
      <protection locked="0"/>
    </xf>
    <xf numFmtId="0" fontId="0" fillId="5" borderId="31" xfId="0" applyFill="1" applyBorder="1" applyAlignment="1">
      <alignment vertical="center"/>
    </xf>
    <xf numFmtId="0" fontId="0" fillId="5" borderId="31" xfId="0" applyFill="1" applyBorder="1" applyAlignment="1">
      <alignment horizontal="center" vertical="center"/>
    </xf>
    <xf numFmtId="0" fontId="0" fillId="5" borderId="35" xfId="0" applyFill="1" applyBorder="1" applyAlignment="1">
      <alignment vertical="center"/>
    </xf>
    <xf numFmtId="0" fontId="0" fillId="5" borderId="37" xfId="0" applyFill="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0" fillId="5" borderId="24" xfId="0" applyFill="1" applyBorder="1" applyAlignment="1">
      <alignment vertical="center"/>
    </xf>
    <xf numFmtId="0" fontId="0" fillId="5" borderId="40" xfId="0" applyFill="1" applyBorder="1" applyAlignment="1">
      <alignment vertical="center"/>
    </xf>
    <xf numFmtId="44" fontId="1" fillId="11" borderId="43" xfId="8" applyNumberFormat="1" applyFill="1" applyBorder="1" applyAlignment="1" applyProtection="1">
      <alignment horizontal="center" vertical="center"/>
      <protection locked="0"/>
    </xf>
    <xf numFmtId="0" fontId="33" fillId="0" borderId="0" xfId="0" applyFont="1" applyAlignment="1">
      <alignment vertical="center"/>
    </xf>
    <xf numFmtId="0" fontId="53" fillId="0" borderId="0" xfId="0" applyFont="1"/>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0" fillId="0" borderId="0" xfId="0"/>
    <xf numFmtId="0" fontId="27" fillId="5" borderId="0" xfId="0" applyFont="1" applyFill="1" applyAlignment="1">
      <alignment vertical="center" wrapText="1"/>
    </xf>
    <xf numFmtId="0" fontId="29" fillId="8" borderId="0" xfId="0" applyFont="1" applyFill="1" applyAlignment="1">
      <alignment vertical="center" wrapText="1"/>
    </xf>
    <xf numFmtId="0" fontId="28" fillId="8" borderId="0" xfId="0" applyFont="1" applyFill="1" applyAlignment="1">
      <alignment vertical="center" wrapText="1"/>
    </xf>
    <xf numFmtId="0" fontId="33" fillId="0" borderId="0" xfId="19" applyFont="1" applyFill="1" applyAlignment="1">
      <alignment vertical="center"/>
    </xf>
    <xf numFmtId="0" fontId="53" fillId="7" borderId="0" xfId="19" applyFont="1" applyFill="1" applyAlignment="1">
      <alignment vertical="top" wrapText="1"/>
    </xf>
    <xf numFmtId="0" fontId="30" fillId="7" borderId="0" xfId="19" applyFont="1" applyFill="1" applyAlignment="1">
      <alignment vertical="top" wrapText="1"/>
    </xf>
    <xf numFmtId="0" fontId="32" fillId="13" borderId="0" xfId="0" applyFont="1" applyFill="1" applyAlignment="1">
      <alignment vertical="center"/>
    </xf>
    <xf numFmtId="0" fontId="29" fillId="11" borderId="0" xfId="0" applyFont="1" applyFill="1" applyAlignment="1">
      <alignment vertical="center" wrapText="1"/>
    </xf>
    <xf numFmtId="0" fontId="28" fillId="11" borderId="0" xfId="0" applyFont="1" applyFill="1" applyAlignment="1">
      <alignment vertical="center" wrapText="1"/>
    </xf>
    <xf numFmtId="0" fontId="32" fillId="9" borderId="0" xfId="2" applyFont="1" applyFill="1" applyAlignment="1">
      <alignment horizontal="left" vertical="center"/>
    </xf>
    <xf numFmtId="0" fontId="53" fillId="9" borderId="0" xfId="2" applyFont="1" applyFill="1" applyAlignment="1">
      <alignment horizontal="left" vertical="center" wrapText="1"/>
    </xf>
    <xf numFmtId="0" fontId="53" fillId="9" borderId="0" xfId="0" applyFont="1" applyFill="1" applyAlignment="1">
      <alignment horizontal="left" vertical="center" wrapText="1"/>
    </xf>
    <xf numFmtId="0" fontId="29" fillId="9" borderId="0" xfId="2" applyFont="1" applyFill="1" applyAlignment="1">
      <alignment horizontal="left" vertical="center" wrapText="1"/>
    </xf>
    <xf numFmtId="0" fontId="29" fillId="9" borderId="0" xfId="2" applyFont="1" applyFill="1" applyAlignment="1">
      <alignment horizontal="left" vertical="top" wrapText="1"/>
    </xf>
    <xf numFmtId="0" fontId="29" fillId="9" borderId="0" xfId="0" applyFont="1" applyFill="1" applyAlignment="1">
      <alignment vertical="center"/>
    </xf>
    <xf numFmtId="0" fontId="29" fillId="9" borderId="0" xfId="2" applyFont="1" applyFill="1" applyAlignment="1">
      <alignment horizontal="left" vertical="center"/>
    </xf>
    <xf numFmtId="9" fontId="7" fillId="11" borderId="10" xfId="9" applyFont="1" applyFill="1" applyBorder="1" applyAlignment="1" applyProtection="1">
      <alignment horizontal="center"/>
    </xf>
    <xf numFmtId="9" fontId="7" fillId="11" borderId="13" xfId="9" applyFont="1" applyFill="1" applyBorder="1" applyAlignment="1" applyProtection="1">
      <alignment horizontal="center"/>
    </xf>
    <xf numFmtId="0" fontId="0" fillId="11" borderId="10" xfId="0" applyFont="1" applyFill="1" applyBorder="1" applyAlignment="1" applyProtection="1">
      <alignment horizontal="center" vertical="center" wrapText="1"/>
      <protection locked="0"/>
    </xf>
    <xf numFmtId="0" fontId="0" fillId="11" borderId="11" xfId="0" applyFont="1" applyFill="1" applyBorder="1" applyAlignment="1" applyProtection="1">
      <alignment horizontal="center" vertical="center" wrapText="1"/>
      <protection locked="0"/>
    </xf>
    <xf numFmtId="14" fontId="0" fillId="11" borderId="10" xfId="0" applyNumberFormat="1" applyFont="1" applyFill="1" applyBorder="1" applyAlignment="1" applyProtection="1">
      <alignment horizontal="center"/>
      <protection locked="0"/>
    </xf>
    <xf numFmtId="14" fontId="0" fillId="11" borderId="13" xfId="0" applyNumberFormat="1" applyFont="1" applyFill="1" applyBorder="1" applyAlignment="1" applyProtection="1">
      <alignment horizontal="center"/>
      <protection locked="0"/>
    </xf>
    <xf numFmtId="164" fontId="11" fillId="11" borderId="10" xfId="1" applyNumberFormat="1" applyFont="1" applyFill="1" applyBorder="1" applyAlignment="1" applyProtection="1">
      <alignment horizontal="center"/>
      <protection locked="0"/>
    </xf>
    <xf numFmtId="164" fontId="11" fillId="11" borderId="13" xfId="1" applyNumberFormat="1" applyFont="1" applyFill="1" applyBorder="1" applyAlignment="1" applyProtection="1">
      <alignment horizontal="center"/>
      <protection locked="0"/>
    </xf>
    <xf numFmtId="0" fontId="64" fillId="14" borderId="0" xfId="2" applyFont="1" applyFill="1" applyAlignment="1">
      <alignment horizontal="left" vertical="center"/>
    </xf>
    <xf numFmtId="0" fontId="46" fillId="15" borderId="0" xfId="0" applyFont="1" applyFill="1" applyAlignment="1">
      <alignment horizontal="left" vertical="center"/>
    </xf>
    <xf numFmtId="0" fontId="23" fillId="0" borderId="6" xfId="0" applyFont="1" applyBorder="1" applyAlignment="1">
      <alignment vertical="center" wrapText="1"/>
    </xf>
    <xf numFmtId="0" fontId="23" fillId="0" borderId="5" xfId="0" applyFont="1" applyBorder="1" applyAlignment="1">
      <alignment vertical="center" wrapText="1"/>
    </xf>
    <xf numFmtId="0" fontId="4" fillId="0" borderId="8" xfId="0" applyFont="1" applyBorder="1" applyAlignment="1">
      <alignment horizontal="left" vertical="top" wrapText="1"/>
    </xf>
    <xf numFmtId="0" fontId="19" fillId="14" borderId="15" xfId="19" applyFont="1" applyFill="1" applyBorder="1" applyAlignment="1">
      <alignment vertical="center" wrapText="1"/>
    </xf>
    <xf numFmtId="0" fontId="19" fillId="14" borderId="16" xfId="19" applyFont="1" applyFill="1" applyBorder="1" applyAlignment="1">
      <alignment vertical="center" wrapText="1"/>
    </xf>
    <xf numFmtId="0" fontId="19" fillId="14" borderId="15" xfId="0" applyFont="1" applyFill="1" applyBorder="1" applyAlignment="1">
      <alignment vertical="center" wrapText="1"/>
    </xf>
    <xf numFmtId="0" fontId="19" fillId="14" borderId="16" xfId="0" applyFont="1" applyFill="1" applyBorder="1" applyAlignment="1">
      <alignment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4" fillId="0" borderId="8" xfId="0" applyFont="1" applyBorder="1" applyAlignment="1">
      <alignment horizontal="left" vertical="center" wrapText="1"/>
    </xf>
    <xf numFmtId="0" fontId="19" fillId="14" borderId="15" xfId="19" applyFont="1" applyFill="1" applyBorder="1" applyAlignment="1">
      <alignment vertical="center"/>
    </xf>
    <xf numFmtId="0" fontId="19" fillId="14" borderId="16" xfId="19" applyFont="1" applyFill="1" applyBorder="1" applyAlignment="1">
      <alignment vertical="center"/>
    </xf>
    <xf numFmtId="0" fontId="20" fillId="0" borderId="15" xfId="0" applyFont="1" applyBorder="1" applyAlignment="1">
      <alignment horizontal="left" vertical="center"/>
    </xf>
    <xf numFmtId="0" fontId="23" fillId="0" borderId="17" xfId="0" applyFont="1" applyBorder="1" applyAlignment="1">
      <alignment horizontal="left" vertical="center"/>
    </xf>
    <xf numFmtId="0" fontId="23" fillId="0" borderId="16"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5" xfId="0" applyFont="1" applyBorder="1" applyAlignment="1">
      <alignment vertical="center" wrapText="1"/>
    </xf>
    <xf numFmtId="0" fontId="20" fillId="0" borderId="17" xfId="0" applyFont="1" applyBorder="1" applyAlignment="1">
      <alignment vertical="center" wrapText="1"/>
    </xf>
    <xf numFmtId="0" fontId="20" fillId="0" borderId="16" xfId="0" applyFont="1" applyBorder="1" applyAlignment="1">
      <alignment vertical="center" wrapText="1"/>
    </xf>
    <xf numFmtId="0" fontId="26" fillId="0" borderId="5" xfId="19" applyFont="1" applyFill="1" applyBorder="1" applyAlignment="1">
      <alignment vertical="center" wrapText="1"/>
    </xf>
    <xf numFmtId="0" fontId="24" fillId="0" borderId="6" xfId="0" applyFont="1" applyBorder="1" applyAlignment="1">
      <alignment vertical="center" wrapText="1"/>
    </xf>
    <xf numFmtId="0" fontId="23" fillId="0" borderId="12" xfId="0" applyFont="1" applyBorder="1" applyAlignment="1">
      <alignment horizontal="left" vertical="top" wrapText="1"/>
    </xf>
    <xf numFmtId="0" fontId="23" fillId="0" borderId="7" xfId="0" applyFont="1" applyBorder="1" applyAlignment="1">
      <alignment horizontal="left" vertical="top" wrapText="1"/>
    </xf>
    <xf numFmtId="0" fontId="19" fillId="0" borderId="5" xfId="4" applyFont="1" applyFill="1" applyBorder="1" applyAlignment="1" applyProtection="1">
      <alignment horizontal="left" vertical="center" wrapText="1"/>
      <protection locked="0"/>
    </xf>
    <xf numFmtId="0" fontId="19" fillId="0" borderId="5" xfId="4" applyFont="1" applyFill="1" applyBorder="1" applyAlignment="1" applyProtection="1">
      <alignment horizontal="left" vertical="center"/>
      <protection locked="0"/>
    </xf>
    <xf numFmtId="0" fontId="4" fillId="11" borderId="10" xfId="4" applyFont="1" applyFill="1" applyBorder="1" applyAlignment="1" applyProtection="1">
      <alignment horizontal="center" vertical="center"/>
    </xf>
    <xf numFmtId="0" fontId="4" fillId="11" borderId="13" xfId="4" applyFont="1" applyFill="1" applyBorder="1" applyAlignment="1" applyProtection="1">
      <alignment horizontal="center" vertical="center"/>
    </xf>
    <xf numFmtId="0" fontId="23" fillId="0" borderId="15" xfId="0" applyFont="1" applyBorder="1" applyAlignment="1">
      <alignment vertical="center" wrapText="1"/>
    </xf>
    <xf numFmtId="0" fontId="20" fillId="0" borderId="15" xfId="0" applyFont="1" applyBorder="1" applyAlignment="1">
      <alignment horizontal="left" vertical="top" wrapText="1"/>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Border="1" applyAlignment="1">
      <alignment horizontal="center" vertical="center"/>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21" fillId="0" borderId="10" xfId="19" applyFill="1" applyBorder="1" applyAlignment="1" applyProtection="1">
      <alignment horizontal="left" vertical="center"/>
      <protection locked="0"/>
    </xf>
    <xf numFmtId="0" fontId="21" fillId="0" borderId="13" xfId="19" applyFill="1" applyBorder="1" applyAlignment="1" applyProtection="1">
      <alignment horizontal="left" vertical="center"/>
      <protection locked="0"/>
    </xf>
    <xf numFmtId="0" fontId="19" fillId="14" borderId="2" xfId="19"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9" fillId="14" borderId="12" xfId="19" applyFont="1" applyFill="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0" fillId="0" borderId="10" xfId="0" applyFont="1"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67" fillId="16" borderId="0" xfId="19" applyFont="1" applyFill="1" applyAlignment="1">
      <alignment horizontal="center"/>
    </xf>
    <xf numFmtId="0" fontId="11" fillId="16" borderId="0" xfId="0" applyFont="1" applyFill="1" applyAlignment="1">
      <alignment horizontal="center"/>
    </xf>
    <xf numFmtId="0" fontId="4" fillId="11" borderId="10" xfId="4" applyFont="1" applyFill="1" applyBorder="1" applyAlignment="1" applyProtection="1">
      <alignment horizontal="left" vertical="center"/>
    </xf>
    <xf numFmtId="0" fontId="4" fillId="11" borderId="13" xfId="4" applyFont="1" applyFill="1" applyBorder="1" applyAlignment="1" applyProtection="1">
      <alignment horizontal="left" vertical="center"/>
    </xf>
    <xf numFmtId="0" fontId="20" fillId="0" borderId="10" xfId="0" applyFont="1" applyBorder="1" applyAlignment="1">
      <alignment horizontal="left" vertical="center" wrapText="1"/>
    </xf>
    <xf numFmtId="0" fontId="7" fillId="13" borderId="52" xfId="6" applyFont="1" applyFill="1" applyBorder="1" applyAlignment="1" applyProtection="1">
      <alignment horizontal="center" vertical="center" wrapText="1"/>
      <protection locked="0"/>
    </xf>
    <xf numFmtId="0" fontId="7" fillId="13" borderId="0" xfId="6"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0" xfId="0" applyAlignment="1">
      <alignment vertical="center"/>
    </xf>
    <xf numFmtId="0" fontId="6" fillId="0" borderId="0" xfId="2" quotePrefix="1" applyFont="1" applyAlignment="1" applyProtection="1">
      <protection locked="0"/>
    </xf>
    <xf numFmtId="0" fontId="11" fillId="14" borderId="36" xfId="2" applyFont="1" applyFill="1" applyBorder="1" applyAlignment="1" applyProtection="1">
      <alignment horizontal="center" vertical="center" wrapText="1"/>
      <protection locked="0"/>
    </xf>
    <xf numFmtId="0" fontId="10" fillId="0" borderId="54" xfId="14" applyNumberFormat="1" applyFont="1" applyBorder="1" applyAlignment="1" applyProtection="1">
      <alignment horizontal="left" vertical="center" wrapText="1"/>
      <protection locked="0"/>
    </xf>
    <xf numFmtId="0" fontId="10" fillId="0" borderId="53" xfId="14" applyNumberFormat="1" applyFont="1" applyBorder="1" applyAlignment="1" applyProtection="1">
      <alignment horizontal="left" vertical="center" wrapText="1"/>
      <protection locked="0"/>
    </xf>
    <xf numFmtId="0" fontId="7" fillId="14" borderId="0" xfId="4" applyFont="1" applyFill="1" applyBorder="1" applyAlignment="1" applyProtection="1">
      <alignment vertical="center"/>
      <protection locked="0"/>
    </xf>
    <xf numFmtId="0" fontId="4" fillId="11" borderId="11" xfId="4" applyFont="1" applyFill="1" applyBorder="1" applyAlignment="1" applyProtection="1">
      <alignment horizontal="center" vertical="center"/>
    </xf>
    <xf numFmtId="0" fontId="4" fillId="11" borderId="35" xfId="4" applyFont="1" applyFill="1" applyBorder="1" applyAlignment="1" applyProtection="1">
      <alignment horizontal="left" vertical="center"/>
    </xf>
    <xf numFmtId="0" fontId="4" fillId="11" borderId="24" xfId="4" applyFont="1" applyFill="1" applyBorder="1" applyAlignment="1" applyProtection="1">
      <alignment horizontal="left" vertical="center"/>
    </xf>
    <xf numFmtId="0" fontId="0" fillId="0" borderId="24" xfId="0" applyBorder="1" applyAlignment="1">
      <alignment vertical="center"/>
    </xf>
    <xf numFmtId="0" fontId="0" fillId="0" borderId="37" xfId="0" applyBorder="1" applyAlignment="1">
      <alignment vertical="center"/>
    </xf>
    <xf numFmtId="0" fontId="40" fillId="14" borderId="47" xfId="2" applyFont="1" applyFill="1" applyBorder="1" applyAlignment="1" applyProtection="1">
      <alignment horizontal="left" vertical="center"/>
      <protection locked="0"/>
    </xf>
    <xf numFmtId="0" fontId="40" fillId="14" borderId="32" xfId="2" applyFont="1" applyFill="1" applyBorder="1" applyAlignment="1" applyProtection="1">
      <alignment horizontal="left" vertical="center"/>
      <protection locked="0"/>
    </xf>
    <xf numFmtId="0" fontId="0" fillId="0" borderId="32" xfId="0" applyBorder="1" applyAlignment="1">
      <alignment vertical="center"/>
    </xf>
    <xf numFmtId="14" fontId="10" fillId="0" borderId="53" xfId="21" applyNumberFormat="1" applyFont="1" applyBorder="1" applyAlignment="1" applyProtection="1">
      <alignment horizontal="center" vertical="center" wrapText="1"/>
      <protection locked="0"/>
    </xf>
    <xf numFmtId="0" fontId="0" fillId="0" borderId="53" xfId="0" applyBorder="1" applyAlignment="1">
      <alignment horizontal="center" vertical="center" wrapText="1"/>
    </xf>
    <xf numFmtId="0" fontId="11" fillId="14" borderId="36" xfId="0" applyFont="1" applyFill="1" applyBorder="1" applyAlignment="1">
      <alignment horizontal="center" vertical="center" wrapText="1"/>
    </xf>
    <xf numFmtId="14" fontId="10" fillId="0" borderId="54" xfId="21" applyNumberFormat="1" applyFont="1" applyBorder="1" applyAlignment="1" applyProtection="1">
      <alignment horizontal="center" vertical="center" wrapText="1"/>
      <protection locked="0"/>
    </xf>
    <xf numFmtId="0" fontId="0" fillId="0" borderId="54" xfId="0" applyBorder="1" applyAlignment="1">
      <alignment horizontal="center" vertical="center" wrapText="1"/>
    </xf>
    <xf numFmtId="0" fontId="1" fillId="13" borderId="43" xfId="8" applyNumberFormat="1" applyFill="1" applyBorder="1" applyAlignment="1" applyProtection="1">
      <alignment horizontal="center" vertical="center"/>
      <protection locked="0"/>
    </xf>
    <xf numFmtId="0" fontId="0" fillId="0" borderId="43" xfId="0" applyBorder="1" applyAlignment="1">
      <alignment horizontal="center" vertical="center"/>
    </xf>
    <xf numFmtId="0" fontId="6" fillId="0" borderId="26" xfId="4" applyFont="1" applyFill="1" applyBorder="1" applyAlignment="1" applyProtection="1">
      <alignment vertical="center"/>
      <protection locked="0"/>
    </xf>
    <xf numFmtId="0" fontId="0" fillId="0" borderId="27" xfId="0" applyBorder="1"/>
    <xf numFmtId="0" fontId="6" fillId="0" borderId="28" xfId="4" applyFont="1" applyFill="1" applyBorder="1" applyAlignment="1" applyProtection="1">
      <alignment vertical="center"/>
      <protection locked="0"/>
    </xf>
    <xf numFmtId="0" fontId="0" fillId="0" borderId="29" xfId="0" applyBorder="1"/>
    <xf numFmtId="0" fontId="1" fillId="13" borderId="50" xfId="8" applyNumberFormat="1" applyFill="1" applyBorder="1" applyAlignment="1" applyProtection="1">
      <alignment horizontal="center" vertical="center"/>
      <protection locked="0"/>
    </xf>
    <xf numFmtId="0" fontId="1" fillId="13" borderId="51" xfId="8" applyNumberFormat="1" applyFill="1" applyBorder="1" applyAlignment="1" applyProtection="1">
      <alignment horizontal="center" vertical="center"/>
      <protection locked="0"/>
    </xf>
    <xf numFmtId="0" fontId="1" fillId="13" borderId="44" xfId="8" applyNumberFormat="1" applyFill="1" applyBorder="1" applyAlignment="1" applyProtection="1">
      <alignment horizontal="center" vertical="center"/>
      <protection locked="0"/>
    </xf>
    <xf numFmtId="0" fontId="6" fillId="0" borderId="56" xfId="4" applyFont="1" applyFill="1" applyBorder="1" applyAlignment="1" applyProtection="1">
      <alignment vertical="center"/>
      <protection locked="0"/>
    </xf>
    <xf numFmtId="0" fontId="0" fillId="0" borderId="57" xfId="0" applyBorder="1"/>
    <xf numFmtId="0" fontId="7" fillId="0" borderId="28" xfId="4" applyFont="1" applyFill="1" applyBorder="1" applyAlignment="1" applyProtection="1">
      <alignment vertical="center"/>
      <protection locked="0"/>
    </xf>
    <xf numFmtId="0" fontId="11" fillId="0" borderId="29" xfId="0" applyFont="1" applyBorder="1"/>
    <xf numFmtId="0" fontId="7" fillId="13" borderId="43" xfId="6" applyFont="1" applyFill="1" applyBorder="1" applyAlignment="1" applyProtection="1">
      <alignment horizontal="center" vertical="center" wrapText="1"/>
      <protection locked="0"/>
    </xf>
    <xf numFmtId="0" fontId="40" fillId="14" borderId="0" xfId="4" applyFont="1" applyFill="1" applyBorder="1" applyAlignment="1" applyProtection="1">
      <alignment wrapText="1"/>
      <protection locked="0"/>
    </xf>
    <xf numFmtId="0" fontId="16" fillId="0" borderId="0" xfId="0" applyFont="1" applyAlignment="1">
      <alignment wrapText="1"/>
    </xf>
    <xf numFmtId="0" fontId="15" fillId="7" borderId="31" xfId="0" applyFont="1" applyFill="1" applyBorder="1" applyAlignment="1">
      <alignment vertical="center"/>
    </xf>
    <xf numFmtId="0" fontId="6" fillId="0" borderId="55" xfId="4" applyFont="1" applyFill="1" applyBorder="1" applyAlignment="1" applyProtection="1">
      <alignment vertical="center" wrapText="1"/>
      <protection locked="0"/>
    </xf>
    <xf numFmtId="0" fontId="0" fillId="0" borderId="0" xfId="0" applyBorder="1" applyAlignment="1"/>
    <xf numFmtId="0" fontId="11" fillId="0" borderId="35" xfId="0" applyFont="1" applyBorder="1" applyAlignment="1">
      <alignment horizontal="center" vertical="center"/>
    </xf>
    <xf numFmtId="0" fontId="11" fillId="0" borderId="49" xfId="0" applyFont="1" applyBorder="1" applyAlignment="1">
      <alignment horizont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0" fontId="4" fillId="0" borderId="2" xfId="20" applyBorder="1" applyAlignment="1"/>
    <xf numFmtId="0" fontId="4" fillId="0" borderId="4" xfId="20" applyBorder="1" applyAlignment="1"/>
    <xf numFmtId="0" fontId="4" fillId="0" borderId="12" xfId="20" applyBorder="1" applyAlignment="1"/>
    <xf numFmtId="0" fontId="4" fillId="0" borderId="7" xfId="20" applyBorder="1" applyAlignment="1"/>
    <xf numFmtId="0" fontId="38" fillId="0" borderId="9" xfId="0" applyFont="1" applyBorder="1" applyAlignment="1" applyProtection="1">
      <alignment vertical="center"/>
      <protection locked="0"/>
    </xf>
    <xf numFmtId="0" fontId="38" fillId="0" borderId="11" xfId="0" applyFont="1" applyBorder="1" applyAlignment="1" applyProtection="1">
      <alignment vertical="center"/>
      <protection locked="0"/>
    </xf>
    <xf numFmtId="0" fontId="23" fillId="0" borderId="0" xfId="0" applyFont="1" applyAlignment="1">
      <alignment horizontal="justify" vertical="center"/>
    </xf>
    <xf numFmtId="0" fontId="23" fillId="0" borderId="0" xfId="0" applyFont="1" applyAlignment="1">
      <alignment horizontal="justify" vertical="center" wrapText="1"/>
    </xf>
    <xf numFmtId="0" fontId="23" fillId="0" borderId="10" xfId="0" quotePrefix="1"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0" xfId="0" applyFont="1" applyAlignment="1">
      <alignment horizontal="left" vertical="center" wrapText="1"/>
    </xf>
    <xf numFmtId="0" fontId="25" fillId="0" borderId="0" xfId="19" applyFont="1" applyAlignment="1">
      <alignment horizontal="justify" vertical="center"/>
    </xf>
    <xf numFmtId="0" fontId="23" fillId="0" borderId="0" xfId="0" applyFont="1" applyAlignment="1">
      <alignment horizontal="left" vertical="center"/>
    </xf>
    <xf numFmtId="0" fontId="4" fillId="0" borderId="0" xfId="19" applyFont="1" applyAlignment="1">
      <alignment horizontal="justify" vertical="center"/>
    </xf>
    <xf numFmtId="0" fontId="23" fillId="0" borderId="10" xfId="0" quotePrefix="1" applyNumberFormat="1" applyFont="1" applyBorder="1" applyAlignment="1" applyProtection="1">
      <alignment horizontal="left" vertical="center" wrapText="1"/>
    </xf>
    <xf numFmtId="0" fontId="23" fillId="0" borderId="11" xfId="0" applyNumberFormat="1" applyFont="1" applyBorder="1" applyAlignment="1" applyProtection="1">
      <alignment horizontal="left" vertical="center" wrapText="1"/>
    </xf>
    <xf numFmtId="0" fontId="23" fillId="0" borderId="13" xfId="0" applyNumberFormat="1" applyFont="1" applyBorder="1" applyAlignment="1" applyProtection="1">
      <alignment horizontal="left" vertical="center" wrapText="1"/>
    </xf>
    <xf numFmtId="0" fontId="57" fillId="13" borderId="0" xfId="0" applyFont="1" applyFill="1" applyAlignment="1">
      <alignment horizontal="left" vertical="center"/>
    </xf>
    <xf numFmtId="9" fontId="23" fillId="0" borderId="10" xfId="0" quotePrefix="1" applyNumberFormat="1" applyFont="1" applyBorder="1" applyAlignment="1" applyProtection="1">
      <alignment horizontal="left" vertical="center" wrapText="1"/>
    </xf>
    <xf numFmtId="9" fontId="23" fillId="0" borderId="11" xfId="0" applyNumberFormat="1" applyFont="1" applyBorder="1" applyAlignment="1" applyProtection="1">
      <alignment horizontal="left" vertical="center" wrapText="1"/>
    </xf>
    <xf numFmtId="9" fontId="23" fillId="0" borderId="13" xfId="0" applyNumberFormat="1" applyFont="1" applyBorder="1" applyAlignment="1" applyProtection="1">
      <alignment horizontal="left" vertical="center" wrapText="1"/>
    </xf>
    <xf numFmtId="0" fontId="50" fillId="14" borderId="0" xfId="2" applyFont="1" applyFill="1" applyAlignment="1">
      <alignment vertical="center"/>
    </xf>
    <xf numFmtId="0" fontId="63" fillId="0" borderId="0" xfId="0" applyFont="1" applyAlignment="1">
      <alignment vertical="center"/>
    </xf>
    <xf numFmtId="0" fontId="52" fillId="0" borderId="2" xfId="0" applyFont="1" applyBorder="1" applyAlignment="1">
      <alignment horizontal="left" vertical="top"/>
    </xf>
    <xf numFmtId="0" fontId="52" fillId="0" borderId="3" xfId="0" applyFont="1" applyBorder="1" applyAlignment="1">
      <alignment horizontal="left" vertical="top"/>
    </xf>
    <xf numFmtId="0" fontId="52" fillId="0" borderId="4" xfId="0" applyFont="1" applyBorder="1" applyAlignment="1">
      <alignment horizontal="left" vertical="top"/>
    </xf>
    <xf numFmtId="0" fontId="52" fillId="0" borderId="5" xfId="0" applyFont="1" applyBorder="1" applyAlignment="1">
      <alignment horizontal="left" vertical="top"/>
    </xf>
    <xf numFmtId="0" fontId="52" fillId="0" borderId="0" xfId="0" applyFont="1" applyAlignment="1">
      <alignment horizontal="left" vertical="top"/>
    </xf>
    <xf numFmtId="0" fontId="52" fillId="0" borderId="6" xfId="0" applyFont="1" applyBorder="1" applyAlignment="1">
      <alignment horizontal="left" vertical="top"/>
    </xf>
    <xf numFmtId="0" fontId="52" fillId="0" borderId="12" xfId="0" applyFont="1" applyBorder="1" applyAlignment="1">
      <alignment horizontal="left" vertical="top"/>
    </xf>
    <xf numFmtId="0" fontId="52" fillId="0" borderId="9" xfId="0" applyFont="1" applyBorder="1" applyAlignment="1">
      <alignment horizontal="left" vertical="top"/>
    </xf>
    <xf numFmtId="0" fontId="52" fillId="0" borderId="7" xfId="0" applyFont="1" applyBorder="1" applyAlignment="1">
      <alignment horizontal="left" vertical="top"/>
    </xf>
    <xf numFmtId="0" fontId="44" fillId="0" borderId="9" xfId="0" applyFont="1" applyBorder="1" applyAlignment="1">
      <alignment vertical="center" wrapText="1"/>
    </xf>
    <xf numFmtId="0" fontId="51" fillId="0" borderId="0" xfId="0" applyFont="1" applyAlignment="1">
      <alignment vertical="center" wrapText="1"/>
    </xf>
    <xf numFmtId="49" fontId="0" fillId="0" borderId="2" xfId="0" applyNumberFormat="1" applyBorder="1" applyAlignment="1">
      <alignment horizontal="left" vertical="top"/>
    </xf>
    <xf numFmtId="49" fontId="0" fillId="0" borderId="3" xfId="0" applyNumberFormat="1" applyBorder="1" applyAlignment="1">
      <alignment horizontal="left" vertical="top"/>
    </xf>
    <xf numFmtId="49" fontId="0" fillId="0" borderId="4" xfId="0" applyNumberFormat="1" applyBorder="1" applyAlignment="1">
      <alignment horizontal="left" vertical="top"/>
    </xf>
    <xf numFmtId="49" fontId="0" fillId="0" borderId="5" xfId="0" applyNumberFormat="1" applyBorder="1" applyAlignment="1">
      <alignment horizontal="left" vertical="top"/>
    </xf>
    <xf numFmtId="49" fontId="0" fillId="0" borderId="0" xfId="0" applyNumberFormat="1" applyAlignment="1">
      <alignment horizontal="left" vertical="top"/>
    </xf>
    <xf numFmtId="49" fontId="0" fillId="0" borderId="6" xfId="0" applyNumberFormat="1" applyBorder="1" applyAlignment="1">
      <alignment horizontal="left" vertical="top"/>
    </xf>
    <xf numFmtId="49" fontId="0" fillId="0" borderId="12" xfId="0" applyNumberFormat="1" applyBorder="1" applyAlignment="1">
      <alignment horizontal="left" vertical="top"/>
    </xf>
    <xf numFmtId="49" fontId="0" fillId="0" borderId="9" xfId="0" applyNumberFormat="1" applyBorder="1" applyAlignment="1">
      <alignment horizontal="left" vertical="top"/>
    </xf>
    <xf numFmtId="49" fontId="0" fillId="0" borderId="7"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center" vertical="center" wrapText="1"/>
    </xf>
    <xf numFmtId="0" fontId="50" fillId="14" borderId="0" xfId="2" applyFont="1" applyFill="1" applyAlignment="1">
      <alignment horizontal="left" vertical="center"/>
    </xf>
    <xf numFmtId="0" fontId="0" fillId="16" borderId="8" xfId="0" applyFill="1" applyBorder="1" applyAlignment="1">
      <alignment horizontal="left" vertical="center" wrapText="1"/>
    </xf>
    <xf numFmtId="0" fontId="9" fillId="0" borderId="0" xfId="0" applyFont="1" applyAlignment="1">
      <alignment horizontal="center"/>
    </xf>
    <xf numFmtId="0" fontId="6" fillId="0" borderId="10" xfId="0" applyFont="1" applyBorder="1" applyAlignment="1">
      <alignment horizontal="left"/>
    </xf>
    <xf numFmtId="0" fontId="6" fillId="0" borderId="13" xfId="0" applyFont="1" applyBorder="1" applyAlignment="1">
      <alignment horizontal="left"/>
    </xf>
    <xf numFmtId="44" fontId="6" fillId="0" borderId="10" xfId="0" applyNumberFormat="1" applyFont="1" applyBorder="1" applyAlignment="1">
      <alignment horizontal="left"/>
    </xf>
    <xf numFmtId="44" fontId="6" fillId="0" borderId="10" xfId="1" applyFont="1" applyBorder="1" applyAlignment="1">
      <alignment horizontal="left"/>
    </xf>
    <xf numFmtId="44" fontId="6" fillId="0" borderId="13" xfId="1" applyFont="1" applyBorder="1" applyAlignment="1">
      <alignment horizontal="left"/>
    </xf>
    <xf numFmtId="166" fontId="6" fillId="0" borderId="10" xfId="0" applyNumberFormat="1"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166" fontId="6" fillId="0" borderId="10" xfId="1" applyNumberFormat="1" applyFont="1" applyBorder="1" applyAlignment="1">
      <alignment horizontal="left"/>
    </xf>
    <xf numFmtId="166" fontId="6" fillId="0" borderId="13" xfId="1" applyNumberFormat="1"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xf numFmtId="0" fontId="67" fillId="11" borderId="0" xfId="19" applyFont="1" applyFill="1" applyAlignment="1">
      <alignment vertical="top"/>
    </xf>
    <xf numFmtId="0" fontId="11" fillId="0" borderId="0" xfId="0" applyFont="1" applyAlignment="1"/>
  </cellXfs>
  <cellStyles count="31">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omma 2 2 2 2" xfId="28" xr:uid="{F1AA6D14-E91F-4AC6-80AD-703D845543AC}"/>
    <cellStyle name="Comma 2 2 3" xfId="24" xr:uid="{8295F489-46EE-4972-9E9D-0A4EB6BACBF2}"/>
    <cellStyle name="Comma 2 3" xfId="26" xr:uid="{CAB045F0-9DD1-4AF7-8B53-6CA4C85E1ED7}"/>
    <cellStyle name="Currency" xfId="1" builtinId="4"/>
    <cellStyle name="Currency 2" xfId="15" xr:uid="{29C75CA2-49CF-433F-BAF9-C65F363F0A70}"/>
    <cellStyle name="Currency 2 2" xfId="27" xr:uid="{146C57BC-975B-4E10-88B5-42C43C2DDE81}"/>
    <cellStyle name="Currency 3" xfId="21" xr:uid="{6BCF7FBB-28CA-4C08-9A4E-6BF3F5EC1F73}"/>
    <cellStyle name="Currency 3 2" xfId="30" xr:uid="{7E198737-0885-41A3-8870-B5E9C154AF3A}"/>
    <cellStyle name="Currency 4" xfId="23" xr:uid="{3678A456-4256-4E56-8595-DAC813F44B15}"/>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3 2" xfId="29" xr:uid="{D85612DE-C8D2-4C40-B365-5E599C20CA56}"/>
    <cellStyle name="Normal 4" xfId="13" xr:uid="{933875F9-F950-4C05-A12D-4B58C87DB91F}"/>
    <cellStyle name="Normal 5" xfId="11" xr:uid="{5F7A35A9-29E0-4C2B-B112-2BBBD5C8CB42}"/>
    <cellStyle name="Normal 5 2" xfId="25" xr:uid="{B26AC86C-BB87-496A-BA30-CFB3384EC78B}"/>
    <cellStyle name="Per cent" xfId="9" builtinId="5"/>
    <cellStyle name="Percent 2" xfId="17" xr:uid="{CB4236E9-EFD2-42EC-92CA-9AAD633F5679}"/>
    <cellStyle name="Percent 2 2" xfId="7" xr:uid="{851E0969-4B96-465D-A735-89AF03F2DD9A}"/>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E1E5"/>
      <color rgb="FF0000E1"/>
      <color rgb="FF99FFCC"/>
      <color rgb="FF00DC75"/>
      <color rgb="FF0563C1"/>
      <color rgb="FFC6EFCE"/>
      <color rgb="FF4472C4"/>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171236</xdr:colOff>
      <xdr:row>0</xdr:row>
      <xdr:rowOff>129887</xdr:rowOff>
    </xdr:from>
    <xdr:to>
      <xdr:col>17</xdr:col>
      <xdr:colOff>225031</xdr:colOff>
      <xdr:row>0</xdr:row>
      <xdr:rowOff>879417</xdr:rowOff>
    </xdr:to>
    <xdr:pic>
      <xdr:nvPicPr>
        <xdr:cNvPr id="2" name="Picture 1">
          <a:extLst>
            <a:ext uri="{FF2B5EF4-FFF2-40B4-BE49-F238E27FC236}">
              <a16:creationId xmlns:a16="http://schemas.microsoft.com/office/drawing/2014/main" id="{664DE76A-CACC-D7E8-8F63-AF035EF8A7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04" y="129887"/>
          <a:ext cx="9959795" cy="7533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209550</xdr:rowOff>
    </xdr:from>
    <xdr:to>
      <xdr:col>4</xdr:col>
      <xdr:colOff>656251</xdr:colOff>
      <xdr:row>0</xdr:row>
      <xdr:rowOff>758025</xdr:rowOff>
    </xdr:to>
    <xdr:pic>
      <xdr:nvPicPr>
        <xdr:cNvPr id="4" name="Picture 3">
          <a:extLst>
            <a:ext uri="{FF2B5EF4-FFF2-40B4-BE49-F238E27FC236}">
              <a16:creationId xmlns:a16="http://schemas.microsoft.com/office/drawing/2014/main" id="{1A0397CE-1811-42CC-9B9F-600DA9A12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09550"/>
          <a:ext cx="7226120" cy="5465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295275</xdr:rowOff>
    </xdr:from>
    <xdr:to>
      <xdr:col>4</xdr:col>
      <xdr:colOff>1162050</xdr:colOff>
      <xdr:row>0</xdr:row>
      <xdr:rowOff>893096</xdr:rowOff>
    </xdr:to>
    <xdr:pic>
      <xdr:nvPicPr>
        <xdr:cNvPr id="2" name="Picture 1">
          <a:extLst>
            <a:ext uri="{FF2B5EF4-FFF2-40B4-BE49-F238E27FC236}">
              <a16:creationId xmlns:a16="http://schemas.microsoft.com/office/drawing/2014/main" id="{15F24642-1ECB-43A6-BABB-7012034D1A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95275"/>
          <a:ext cx="7953375" cy="5978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11908</xdr:rowOff>
    </xdr:from>
    <xdr:to>
      <xdr:col>10</xdr:col>
      <xdr:colOff>1074420</xdr:colOff>
      <xdr:row>2</xdr:row>
      <xdr:rowOff>1009651</xdr:rowOff>
    </xdr:to>
    <xdr:sp macro="" textlink="">
      <xdr:nvSpPr>
        <xdr:cNvPr id="2" name="Rectangle 1">
          <a:extLst>
            <a:ext uri="{FF2B5EF4-FFF2-40B4-BE49-F238E27FC236}">
              <a16:creationId xmlns:a16="http://schemas.microsoft.com/office/drawing/2014/main" id="{6B5A3178-C210-4CBD-8A18-4444AF92D4BD}"/>
            </a:ext>
          </a:extLst>
        </xdr:cNvPr>
        <xdr:cNvSpPr/>
      </xdr:nvSpPr>
      <xdr:spPr>
        <a:xfrm>
          <a:off x="514350" y="11908"/>
          <a:ext cx="13999845" cy="1578768"/>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100" b="1" kern="100">
              <a:solidFill>
                <a:srgbClr val="000000"/>
              </a:solidFill>
              <a:effectLst/>
              <a:ea typeface="Calibri" panose="020F0502020204030204" pitchFamily="34" charset="0"/>
              <a:cs typeface="Times New Roman" panose="02020603050405020304" pitchFamily="18" charset="0"/>
            </a:rPr>
            <a:t>How to claim consultancy costs incurred by</a:t>
          </a:r>
          <a:r>
            <a:rPr lang="en-IE" sz="1100" b="1" kern="100" baseline="0">
              <a:solidFill>
                <a:srgbClr val="000000"/>
              </a:solidFill>
              <a:effectLst/>
              <a:ea typeface="Calibri" panose="020F0502020204030204" pitchFamily="34" charset="0"/>
              <a:cs typeface="Times New Roman" panose="02020603050405020304" pitchFamily="18" charset="0"/>
            </a:rPr>
            <a:t> the </a:t>
          </a:r>
          <a:r>
            <a:rPr lang="en-IE" sz="1100" b="1" kern="100">
              <a:solidFill>
                <a:srgbClr val="000000"/>
              </a:solidFill>
              <a:effectLst/>
              <a:ea typeface="Calibri" panose="020F0502020204030204" pitchFamily="34" charset="0"/>
              <a:cs typeface="Times New Roman" panose="02020603050405020304" pitchFamily="18" charset="0"/>
            </a:rPr>
            <a:t>grantee</a:t>
          </a:r>
          <a:r>
            <a:rPr lang="en-IE" sz="1100" b="1" kern="100" baseline="0">
              <a:solidFill>
                <a:srgbClr val="000000"/>
              </a:solidFill>
              <a:effectLst/>
              <a:ea typeface="Calibri" panose="020F0502020204030204" pitchFamily="34" charset="0"/>
              <a:cs typeface="Times New Roman" panose="02020603050405020304" pitchFamily="18" charset="0"/>
            </a:rPr>
            <a:t> company</a:t>
          </a:r>
          <a:r>
            <a:rPr lang="en-IE" sz="11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External daily rates may vary, but Enterprise Ireland support is limited to the first €900 per day including all travel and other costs.</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Where there is more than one consultancy firm involved on the project, the rate applies to each firm separately.</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For each invoice claimed, you must submit a copy of Bank or Company Credit Card Statement as proof of payment                       </a:t>
          </a:r>
          <a:r>
            <a:rPr lang="en-IE" sz="1100" b="0" i="0" u="none" strike="noStrike" baseline="0">
              <a:solidFill>
                <a:schemeClr val="dk1"/>
              </a:solidFill>
              <a:effectLst/>
              <a:latin typeface="+mn-lt"/>
              <a:ea typeface="+mn-ea"/>
              <a:cs typeface="+mn-cs"/>
            </a:rPr>
            <a:t>                                                                                                                                                                                                             </a:t>
          </a:r>
          <a:r>
            <a:rPr lang="en-IE" sz="1100" b="0" i="0">
              <a:solidFill>
                <a:schemeClr val="dk1"/>
              </a:solidFill>
              <a:effectLst/>
              <a:latin typeface="+mn-lt"/>
              <a:ea typeface="+mn-ea"/>
              <a:cs typeface="+mn-cs"/>
            </a:rPr>
            <a:t>•  </a:t>
          </a:r>
          <a:r>
            <a:rPr lang="en-IE" sz="1100" b="0" i="0" u="none" strike="noStrike" baseline="0">
              <a:solidFill>
                <a:schemeClr val="dk1"/>
              </a:solidFill>
              <a:effectLst/>
              <a:latin typeface="+mn-lt"/>
              <a:ea typeface="+mn-ea"/>
              <a:cs typeface="+mn-cs"/>
            </a:rPr>
            <a:t>Proof of Payment must show the Grantee Company Name, BIC and IBAN (or account number and sort code)</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Each entry must be given the pre-populated "Item No." (see Column A below). Please ensure that the corresponding invoice and proof of payment i.e. bank statement are clearly marked with the</a:t>
          </a:r>
          <a:r>
            <a:rPr lang="en-IE" sz="1100" b="0" i="0" u="none" strike="noStrike" baseline="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item number</a:t>
          </a:r>
          <a:r>
            <a:rPr lang="en-IE" sz="1100" b="0" i="0" u="none" strike="noStrike" baseline="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that it corresponds with.</a:t>
          </a:r>
          <a:r>
            <a:rPr lang="en-IE" sz="1100"/>
            <a:t> </a:t>
          </a: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11908</xdr:rowOff>
    </xdr:from>
    <xdr:to>
      <xdr:col>1</xdr:col>
      <xdr:colOff>9525</xdr:colOff>
      <xdr:row>2</xdr:row>
      <xdr:rowOff>1019175</xdr:rowOff>
    </xdr:to>
    <xdr:sp macro="" textlink="">
      <xdr:nvSpPr>
        <xdr:cNvPr id="3" name="Rectangle 2">
          <a:extLst>
            <a:ext uri="{FF2B5EF4-FFF2-40B4-BE49-F238E27FC236}">
              <a16:creationId xmlns:a16="http://schemas.microsoft.com/office/drawing/2014/main" id="{70964CBA-5762-407B-BDAC-B4F56C1ABFDC}"/>
            </a:ext>
          </a:extLst>
        </xdr:cNvPr>
        <xdr:cNvSpPr/>
      </xdr:nvSpPr>
      <xdr:spPr>
        <a:xfrm>
          <a:off x="0" y="11908"/>
          <a:ext cx="523875" cy="1588292"/>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oneCellAnchor>
    <xdr:from>
      <xdr:col>5</xdr:col>
      <xdr:colOff>167640</xdr:colOff>
      <xdr:row>2</xdr:row>
      <xdr:rowOff>563880</xdr:rowOff>
    </xdr:from>
    <xdr:ext cx="184731" cy="264560"/>
    <xdr:sp macro="" textlink="">
      <xdr:nvSpPr>
        <xdr:cNvPr id="4" name="TextBox 3">
          <a:extLst>
            <a:ext uri="{FF2B5EF4-FFF2-40B4-BE49-F238E27FC236}">
              <a16:creationId xmlns:a16="http://schemas.microsoft.com/office/drawing/2014/main" id="{9025B8BD-C539-44B1-9483-71A766634376}"/>
            </a:ext>
          </a:extLst>
        </xdr:cNvPr>
        <xdr:cNvSpPr txBox="1"/>
      </xdr:nvSpPr>
      <xdr:spPr>
        <a:xfrm>
          <a:off x="5511165" y="563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68580</xdr:colOff>
      <xdr:row>0</xdr:row>
      <xdr:rowOff>0</xdr:rowOff>
    </xdr:from>
    <xdr:to>
      <xdr:col>3</xdr:col>
      <xdr:colOff>3581400</xdr:colOff>
      <xdr:row>1</xdr:row>
      <xdr:rowOff>0</xdr:rowOff>
    </xdr:to>
    <xdr:sp macro="" textlink="">
      <xdr:nvSpPr>
        <xdr:cNvPr id="2" name="Rectangle 1">
          <a:extLst>
            <a:ext uri="{FF2B5EF4-FFF2-40B4-BE49-F238E27FC236}">
              <a16:creationId xmlns:a16="http://schemas.microsoft.com/office/drawing/2014/main" id="{124DAE38-7F94-4D85-825F-398A341BC13E}"/>
            </a:ext>
          </a:extLst>
        </xdr:cNvPr>
        <xdr:cNvSpPr/>
      </xdr:nvSpPr>
      <xdr:spPr>
        <a:xfrm>
          <a:off x="563880" y="0"/>
          <a:ext cx="7075170" cy="28384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Travel and Subsistence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subsistence, for travel or for mileage</a:t>
          </a:r>
          <a:r>
            <a:rPr lang="en-IE" sz="1100" b="0" kern="100" baseline="0">
              <a:solidFill>
                <a:srgbClr val="000000"/>
              </a:solidFill>
              <a:effectLst/>
              <a:ea typeface="Calibri" panose="020F0502020204030204" pitchFamily="34" charset="0"/>
              <a:cs typeface="Times New Roman" panose="02020603050405020304" pitchFamily="18" charset="0"/>
            </a:rPr>
            <a:t> 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Travel &amp; Subsistence is to support</a:t>
          </a:r>
          <a:r>
            <a:rPr lang="en-IE" sz="1100" kern="100">
              <a:solidFill>
                <a:sysClr val="windowText" lastClr="000000"/>
              </a:solidFill>
              <a:effectLst/>
              <a:ea typeface="Calibri" panose="020F0502020204030204" pitchFamily="34" charset="0"/>
              <a:cs typeface="Times New Roman" panose="02020603050405020304" pitchFamily="18" charset="0"/>
            </a:rPr>
            <a:t> </a:t>
          </a:r>
          <a:r>
            <a:rPr lang="en-IE" sz="1100" kern="100">
              <a:solidFill>
                <a:srgbClr val="000000"/>
              </a:solidFill>
              <a:effectLst/>
              <a:ea typeface="Calibri" panose="020F0502020204030204" pitchFamily="34" charset="0"/>
              <a:cs typeface="Times New Roman" panose="02020603050405020304" pitchFamily="18" charset="0"/>
            </a:rPr>
            <a:t>travel which can be shown to have been reasonably and wholly incurred to implement the work programme. </a:t>
          </a:r>
        </a:p>
        <a:p>
          <a:pPr marL="342900" lvl="0" indent="-342900">
            <a:lnSpc>
              <a:spcPct val="107000"/>
            </a:lnSpc>
            <a:spcAft>
              <a:spcPts val="0"/>
            </a:spcAft>
            <a:buFont typeface="Calibri" panose="020F0502020204030204" pitchFamily="34" charset="0"/>
            <a:buChar char="•"/>
          </a:pPr>
          <a:r>
            <a:rPr lang="en-IE" sz="1100" kern="100">
              <a:effectLst/>
              <a:ea typeface="Calibri" panose="020F0502020204030204" pitchFamily="34" charset="0"/>
              <a:cs typeface="Times New Roman" panose="02020603050405020304" pitchFamily="18" charset="0"/>
            </a:rPr>
            <a:t>Note that ONLY staff on the grantee payroll are eligible for support.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This also includes attendance and participation at trade fairs.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All travel expenses are subject to Enterprise Ireland’s current rate of travel and subsistence.</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Airline/Ferry/Rail Travel Costs:   </a:t>
          </a:r>
          <a:r>
            <a:rPr lang="en-IE" sz="1100" b="1" kern="100">
              <a:solidFill>
                <a:sysClr val="windowText" lastClr="000000"/>
              </a:solidFill>
              <a:effectLst/>
              <a:ea typeface="Calibri" panose="020F0502020204030204" pitchFamily="34" charset="0"/>
              <a:cs typeface="Times New Roman" panose="02020603050405020304" pitchFamily="18" charset="0"/>
            </a:rPr>
            <a:t>Submit the origianl itinerary email</a:t>
          </a:r>
          <a:r>
            <a:rPr lang="en-IE" sz="1100" kern="100">
              <a:solidFill>
                <a:srgbClr val="000000"/>
              </a:solidFill>
              <a:effectLst/>
              <a:ea typeface="Calibri" panose="020F0502020204030204" pitchFamily="34" charset="0"/>
              <a:cs typeface="Times New Roman" panose="02020603050405020304" pitchFamily="18" charset="0"/>
            </a:rPr>
            <a:t>.  No Proof of payment is needed for e-tickets.  Tickets must confirm an outward and return journey to calculate appropriate subsistence for each journey.  Airline tickets must state name, destination, travel dates, cost </a:t>
          </a:r>
          <a:r>
            <a:rPr lang="en-IE" sz="1100" kern="100">
              <a:solidFill>
                <a:sysClr val="windowText" lastClr="000000"/>
              </a:solidFill>
              <a:effectLst/>
              <a:ea typeface="Calibri" panose="020F0502020204030204" pitchFamily="34" charset="0"/>
              <a:cs typeface="Times New Roman" panose="02020603050405020304" pitchFamily="18" charset="0"/>
            </a:rPr>
            <a:t>and time/date of booking.</a:t>
          </a: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Car Hire:   </a:t>
          </a:r>
          <a:r>
            <a:rPr lang="en-IE" sz="1100" b="0" kern="100">
              <a:solidFill>
                <a:srgbClr val="000000"/>
              </a:solidFill>
              <a:effectLst/>
              <a:ea typeface="Calibri" panose="020F0502020204030204" pitchFamily="34" charset="0"/>
              <a:cs typeface="Times New Roman" panose="02020603050405020304" pitchFamily="18" charset="0"/>
            </a:rPr>
            <a:t>Su</a:t>
          </a:r>
          <a:r>
            <a:rPr lang="en-IE" sz="1100" kern="100">
              <a:solidFill>
                <a:srgbClr val="000000"/>
              </a:solidFill>
              <a:effectLst/>
              <a:ea typeface="Calibri" panose="020F0502020204030204" pitchFamily="34" charset="0"/>
              <a:cs typeface="Times New Roman" panose="02020603050405020304" pitchFamily="18" charset="0"/>
            </a:rPr>
            <a:t>bmit receipt/invoice and proof of payment.  Mileage is ineligible on hire cars.</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a:p>
          <a:pPr>
            <a:lnSpc>
              <a:spcPct val="106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3</xdr:col>
      <xdr:colOff>3695701</xdr:colOff>
      <xdr:row>0</xdr:row>
      <xdr:rowOff>0</xdr:rowOff>
    </xdr:from>
    <xdr:to>
      <xdr:col>12</xdr:col>
      <xdr:colOff>0</xdr:colOff>
      <xdr:row>1</xdr:row>
      <xdr:rowOff>0</xdr:rowOff>
    </xdr:to>
    <xdr:sp macro="" textlink="">
      <xdr:nvSpPr>
        <xdr:cNvPr id="3" name="Rectangle 2">
          <a:extLst>
            <a:ext uri="{FF2B5EF4-FFF2-40B4-BE49-F238E27FC236}">
              <a16:creationId xmlns:a16="http://schemas.microsoft.com/office/drawing/2014/main" id="{FAB14707-01DA-4E16-86CB-FFE95158E402}"/>
            </a:ext>
          </a:extLst>
        </xdr:cNvPr>
        <xdr:cNvSpPr/>
      </xdr:nvSpPr>
      <xdr:spPr>
        <a:xfrm>
          <a:off x="7753351" y="0"/>
          <a:ext cx="7029450" cy="28384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6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Mileage: (Only Overseas mileage is eligible)</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of 60 cent/Km applies.</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ysClr val="windowText" lastClr="000000"/>
              </a:solidFill>
              <a:effectLst/>
              <a:ea typeface="Calibri" panose="020F0502020204030204" pitchFamily="34" charset="0"/>
              <a:cs typeface="Times New Roman" panose="02020603050405020304" pitchFamily="18" charset="0"/>
            </a:rPr>
            <a:t>Insert details of trip(s) by confirming the Eircodes of both the Starting and Finishing point in Destination &amp; Purpose column</a:t>
          </a:r>
          <a:r>
            <a:rPr lang="en-IE" sz="1100" kern="100">
              <a:solidFill>
                <a:srgbClr val="0070C0"/>
              </a:solidFill>
              <a:effectLst/>
              <a:ea typeface="Calibri" panose="020F0502020204030204" pitchFamily="34" charset="0"/>
              <a:cs typeface="Times New Roman" panose="02020603050405020304" pitchFamily="18" charset="0"/>
            </a:rPr>
            <a: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URL for route planner mileage calculation.</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journey length in kilometres (Km).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is inclusive of fuel.  Do not submit fuel costs/receipts with this claim. </a:t>
          </a:r>
          <a:endParaRPr lang="en-IE" sz="1100" kern="100">
            <a:effectLst/>
            <a:ea typeface="Calibri" panose="020F0502020204030204" pitchFamily="34" charset="0"/>
            <a:cs typeface="Times New Roman" panose="02020603050405020304" pitchFamily="18" charset="0"/>
          </a:endParaRPr>
        </a:p>
        <a:p>
          <a:pPr>
            <a:lnSpc>
              <a:spcPct val="100000"/>
            </a:lnSpc>
            <a:spcAft>
              <a:spcPts val="0"/>
            </a:spcAft>
          </a:pPr>
          <a:r>
            <a:rPr lang="en-IE" sz="5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Subsistence Rates:  	</a:t>
          </a:r>
          <a:r>
            <a:rPr lang="en-IE" sz="1100" kern="100">
              <a:solidFill>
                <a:srgbClr val="000000"/>
              </a:solidFill>
              <a:effectLst/>
              <a:latin typeface="+mn-lt"/>
              <a:ea typeface="Calibri" panose="020F0502020204030204" pitchFamily="34" charset="0"/>
              <a:cs typeface="Times New Roman" panose="02020603050405020304" pitchFamily="18" charset="0"/>
            </a:rPr>
            <a:t>Daily Allowance Rate,</a:t>
          </a:r>
          <a:r>
            <a:rPr lang="en-IE" sz="1100" kern="100" baseline="0">
              <a:solidFill>
                <a:srgbClr val="000000"/>
              </a:solidFill>
              <a:effectLst/>
              <a:latin typeface="+mn-lt"/>
              <a:ea typeface="Calibri" panose="020F0502020204030204" pitchFamily="34" charset="0"/>
              <a:cs typeface="Times New Roman" panose="02020603050405020304" pitchFamily="18" charset="0"/>
            </a:rPr>
            <a:t> o</a:t>
          </a:r>
          <a:r>
            <a:rPr lang="en-IE" sz="1100" kern="100">
              <a:solidFill>
                <a:srgbClr val="000000"/>
              </a:solidFill>
              <a:effectLst/>
              <a:latin typeface="+mn-lt"/>
              <a:ea typeface="Calibri" panose="020F0502020204030204" pitchFamily="34" charset="0"/>
              <a:cs typeface="Times New Roman" panose="02020603050405020304" pitchFamily="18" charset="0"/>
            </a:rPr>
            <a:t>verseas   = €60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domestic = €150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overseas   = €200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Note the Subsistence rate covers all out of pocket expenses including hotels, meals, taxis, parking, local fares, incidentals etc.  </a:t>
          </a:r>
        </a:p>
        <a:p>
          <a:pPr>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Do not submit </a:t>
          </a:r>
          <a:r>
            <a:rPr lang="en-IE" sz="1100" kern="100">
              <a:solidFill>
                <a:srgbClr val="000000"/>
              </a:solidFill>
              <a:effectLst/>
              <a:latin typeface="+mn-lt"/>
              <a:ea typeface="Calibri" panose="020F0502020204030204" pitchFamily="34" charset="0"/>
              <a:cs typeface="Times New Roman" panose="02020603050405020304" pitchFamily="18" charset="0"/>
            </a:rPr>
            <a:t>any invoices/receipts or proof of payment for subsistence.  Subsistence amount must agree with the Trip Information section.  24Hr allowance applies only when claiming an overnight. stay.</a:t>
          </a:r>
          <a:endParaRPr lang="en-IE" sz="1100" kern="100">
            <a:effectLst/>
            <a:ea typeface="Calibri" panose="020F0502020204030204" pitchFamily="34" charset="0"/>
            <a:cs typeface="Times New Roman" panose="02020603050405020304" pitchFamily="18" charset="0"/>
          </a:endParaRP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0</xdr:rowOff>
    </xdr:from>
    <xdr:to>
      <xdr:col>1</xdr:col>
      <xdr:colOff>66674</xdr:colOff>
      <xdr:row>1</xdr:row>
      <xdr:rowOff>0</xdr:rowOff>
    </xdr:to>
    <xdr:sp macro="" textlink="">
      <xdr:nvSpPr>
        <xdr:cNvPr id="4" name="Rectangle 3">
          <a:extLst>
            <a:ext uri="{FF2B5EF4-FFF2-40B4-BE49-F238E27FC236}">
              <a16:creationId xmlns:a16="http://schemas.microsoft.com/office/drawing/2014/main" id="{EF4E67AF-6DA8-47BE-A810-B6C7119F872A}"/>
            </a:ext>
          </a:extLst>
        </xdr:cNvPr>
        <xdr:cNvSpPr/>
      </xdr:nvSpPr>
      <xdr:spPr>
        <a:xfrm>
          <a:off x="0" y="0"/>
          <a:ext cx="561974" cy="2962275"/>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42</xdr:row>
      <xdr:rowOff>47625</xdr:rowOff>
    </xdr:from>
    <xdr:to>
      <xdr:col>5</xdr:col>
      <xdr:colOff>1567570</xdr:colOff>
      <xdr:row>42</xdr:row>
      <xdr:rowOff>752475</xdr:rowOff>
    </xdr:to>
    <xdr:pic>
      <xdr:nvPicPr>
        <xdr:cNvPr id="2" name="Picture 1">
          <a:extLst>
            <a:ext uri="{FF2B5EF4-FFF2-40B4-BE49-F238E27FC236}">
              <a16:creationId xmlns:a16="http://schemas.microsoft.com/office/drawing/2014/main" id="{EC09CB68-105B-4F1F-AD3A-ED405FBEA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1191875"/>
          <a:ext cx="6749170" cy="704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238125</xdr:colOff>
      <xdr:row>0</xdr:row>
      <xdr:rowOff>209549</xdr:rowOff>
    </xdr:from>
    <xdr:to>
      <xdr:col>4</xdr:col>
      <xdr:colOff>2420530</xdr:colOff>
      <xdr:row>0</xdr:row>
      <xdr:rowOff>904875</xdr:rowOff>
    </xdr:to>
    <xdr:pic>
      <xdr:nvPicPr>
        <xdr:cNvPr id="2" name="Picture 1">
          <a:extLst>
            <a:ext uri="{FF2B5EF4-FFF2-40B4-BE49-F238E27FC236}">
              <a16:creationId xmlns:a16="http://schemas.microsoft.com/office/drawing/2014/main" id="{659ECB8A-D91A-42D5-8459-E2BA328AF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09549"/>
          <a:ext cx="9192805" cy="69532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supports/claim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confirmation@enterprise-ireland.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terprise-ireland.com/en/supports/claims/smart-region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2"/>
  <sheetViews>
    <sheetView showGridLines="0" tabSelected="1" zoomScaleNormal="100" workbookViewId="0">
      <selection activeCell="Y61" sqref="Y61"/>
    </sheetView>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9" ht="80.099999999999994" customHeight="1" x14ac:dyDescent="0.25">
      <c r="B1" s="335"/>
      <c r="C1" s="335"/>
      <c r="D1" s="335"/>
      <c r="E1" s="335"/>
      <c r="F1" s="335"/>
      <c r="G1" s="335"/>
      <c r="H1" s="335"/>
      <c r="I1" s="335"/>
      <c r="J1" s="335"/>
      <c r="K1" s="335"/>
      <c r="L1" s="335"/>
      <c r="M1" s="335"/>
      <c r="N1" s="335"/>
      <c r="O1" s="335"/>
      <c r="P1" s="335"/>
      <c r="Q1" s="335"/>
      <c r="R1" s="335"/>
    </row>
    <row r="2" spans="2:19" ht="9.9499999999999993" customHeight="1" x14ac:dyDescent="0.25"/>
    <row r="3" spans="2:19" ht="60" customHeight="1" x14ac:dyDescent="0.25">
      <c r="B3" s="336" t="s">
        <v>126</v>
      </c>
      <c r="C3" s="336"/>
      <c r="D3" s="336"/>
      <c r="E3" s="336"/>
      <c r="F3" s="336"/>
      <c r="G3" s="336"/>
      <c r="H3" s="336"/>
      <c r="I3" s="336"/>
      <c r="J3" s="336"/>
      <c r="K3" s="336"/>
      <c r="L3" s="336"/>
      <c r="M3" s="336"/>
      <c r="N3" s="336"/>
      <c r="O3" s="336"/>
      <c r="P3" s="336"/>
      <c r="Q3" s="336"/>
      <c r="R3" s="336"/>
    </row>
    <row r="4" spans="2:19" ht="9.9499999999999993" customHeight="1" x14ac:dyDescent="0.3">
      <c r="B4" s="49"/>
      <c r="C4" s="50"/>
      <c r="D4" s="51"/>
      <c r="E4" s="52"/>
      <c r="F4" s="52"/>
      <c r="G4" s="52"/>
      <c r="H4" s="52"/>
      <c r="I4" s="52"/>
      <c r="J4" s="52"/>
      <c r="K4" s="52"/>
      <c r="L4" s="52"/>
      <c r="M4" s="52"/>
      <c r="N4" s="52"/>
      <c r="O4" s="52"/>
    </row>
    <row r="5" spans="2:19" s="81" customFormat="1" ht="20.100000000000001" customHeight="1" x14ac:dyDescent="0.25">
      <c r="B5" s="77" t="s">
        <v>0</v>
      </c>
      <c r="C5" s="78"/>
      <c r="D5" s="78"/>
      <c r="E5" s="79"/>
      <c r="F5" s="79"/>
      <c r="G5" s="79"/>
      <c r="H5" s="79"/>
      <c r="I5" s="79"/>
      <c r="J5" s="79"/>
      <c r="K5" s="79"/>
      <c r="L5" s="79"/>
      <c r="M5" s="79"/>
      <c r="N5" s="79"/>
      <c r="O5" s="79"/>
    </row>
    <row r="6" spans="2:19" s="83" customFormat="1" ht="20.100000000000001" customHeight="1" x14ac:dyDescent="0.25">
      <c r="B6" s="535" t="s">
        <v>198</v>
      </c>
      <c r="C6" s="536"/>
      <c r="D6" s="536"/>
      <c r="E6" s="536"/>
      <c r="F6" s="536"/>
      <c r="G6" s="536"/>
      <c r="H6" s="82"/>
      <c r="I6" s="82"/>
      <c r="J6" s="82"/>
      <c r="K6" s="82"/>
      <c r="L6" s="82"/>
      <c r="M6" s="82"/>
      <c r="N6" s="82"/>
      <c r="O6" s="82"/>
    </row>
    <row r="7" spans="2:19" ht="15" customHeight="1" x14ac:dyDescent="0.25">
      <c r="B7" s="72"/>
      <c r="C7" s="53"/>
      <c r="D7" s="53"/>
      <c r="E7" s="53"/>
      <c r="F7" s="53"/>
      <c r="G7" s="53"/>
      <c r="H7" s="53"/>
      <c r="I7" s="53"/>
      <c r="J7" s="53"/>
      <c r="K7" s="53"/>
      <c r="L7" s="53"/>
      <c r="M7" s="53"/>
      <c r="N7" s="53"/>
      <c r="O7" s="53"/>
      <c r="P7" s="53"/>
      <c r="Q7" s="53"/>
      <c r="R7" s="53"/>
      <c r="S7" s="53"/>
    </row>
    <row r="8" spans="2:19" s="29" customFormat="1" ht="30" customHeight="1" x14ac:dyDescent="0.25">
      <c r="B8" s="339" t="s">
        <v>142</v>
      </c>
      <c r="C8" s="339"/>
      <c r="D8" s="339"/>
      <c r="E8" s="339"/>
      <c r="F8" s="339"/>
      <c r="G8" s="339"/>
      <c r="H8" s="339"/>
      <c r="I8" s="339"/>
      <c r="J8" s="339"/>
      <c r="K8" s="339"/>
      <c r="L8" s="339"/>
      <c r="M8" s="339"/>
      <c r="N8" s="339"/>
      <c r="O8" s="339"/>
      <c r="P8" s="339"/>
      <c r="Q8" s="339"/>
      <c r="R8" s="339"/>
      <c r="S8" s="111"/>
    </row>
    <row r="9" spans="2:19" s="110" customFormat="1" ht="71.25" customHeight="1" x14ac:dyDescent="0.25">
      <c r="B9" s="340" t="s">
        <v>143</v>
      </c>
      <c r="C9" s="341"/>
      <c r="D9" s="341"/>
      <c r="E9" s="341"/>
      <c r="F9" s="341"/>
      <c r="G9" s="341"/>
      <c r="H9" s="341"/>
      <c r="I9" s="341"/>
      <c r="J9" s="341"/>
      <c r="K9" s="341"/>
      <c r="L9" s="341"/>
      <c r="M9" s="341"/>
      <c r="N9" s="341"/>
      <c r="O9" s="341"/>
      <c r="P9" s="341"/>
      <c r="Q9" s="341"/>
      <c r="R9" s="341"/>
      <c r="S9" s="53"/>
    </row>
    <row r="10" spans="2:19" s="107" customFormat="1" ht="15" customHeight="1" x14ac:dyDescent="0.25">
      <c r="B10" s="72"/>
      <c r="C10" s="53"/>
      <c r="D10" s="53"/>
      <c r="E10" s="53"/>
      <c r="F10" s="53"/>
      <c r="G10" s="53"/>
      <c r="H10" s="53"/>
      <c r="I10" s="53"/>
      <c r="J10" s="53"/>
      <c r="K10" s="53"/>
      <c r="L10" s="53"/>
      <c r="M10" s="53"/>
      <c r="N10" s="53"/>
      <c r="O10" s="53"/>
      <c r="P10" s="53"/>
      <c r="Q10" s="53"/>
      <c r="R10" s="53"/>
      <c r="S10" s="53"/>
    </row>
    <row r="11" spans="2:19" ht="30" customHeight="1" x14ac:dyDescent="0.25">
      <c r="B11" s="77" t="s">
        <v>1</v>
      </c>
      <c r="C11" s="78"/>
      <c r="D11" s="78"/>
      <c r="E11" s="52"/>
      <c r="F11" s="52"/>
      <c r="G11" s="52"/>
      <c r="H11" s="52"/>
      <c r="I11" s="52"/>
      <c r="J11" s="52"/>
      <c r="K11" s="52"/>
      <c r="L11" s="52"/>
      <c r="M11" s="52"/>
      <c r="N11" s="52"/>
      <c r="O11" s="52"/>
    </row>
    <row r="12" spans="2:19" ht="50.1" customHeight="1" x14ac:dyDescent="0.25">
      <c r="B12" s="337" t="s">
        <v>2</v>
      </c>
      <c r="C12" s="338"/>
      <c r="D12" s="338"/>
      <c r="E12" s="338"/>
      <c r="F12" s="338"/>
      <c r="G12" s="338"/>
      <c r="H12" s="338"/>
      <c r="I12" s="338"/>
      <c r="J12" s="338"/>
      <c r="K12" s="338"/>
      <c r="L12" s="338"/>
      <c r="M12" s="338"/>
      <c r="N12" s="338"/>
      <c r="O12" s="338"/>
      <c r="P12" s="338"/>
      <c r="Q12" s="338"/>
      <c r="R12" s="338"/>
    </row>
    <row r="13" spans="2:19" ht="15.75" customHeight="1" x14ac:dyDescent="0.25">
      <c r="B13" s="84"/>
      <c r="C13" s="85"/>
      <c r="D13" s="85"/>
      <c r="E13" s="85"/>
      <c r="F13" s="85"/>
      <c r="G13" s="85"/>
      <c r="H13" s="85"/>
      <c r="I13" s="85"/>
      <c r="J13" s="85"/>
      <c r="K13" s="85"/>
      <c r="L13" s="85"/>
      <c r="M13" s="85"/>
      <c r="N13" s="85"/>
      <c r="O13" s="85"/>
      <c r="P13" s="85"/>
      <c r="Q13" s="85"/>
      <c r="R13" s="85"/>
    </row>
    <row r="14" spans="2:19" ht="30" customHeight="1" x14ac:dyDescent="0.25">
      <c r="B14" s="77" t="s">
        <v>3</v>
      </c>
      <c r="C14" s="78"/>
      <c r="D14" s="78"/>
      <c r="E14" s="79"/>
      <c r="F14" s="79"/>
      <c r="G14" s="52"/>
      <c r="H14" s="52"/>
      <c r="I14" s="52"/>
      <c r="J14" s="52"/>
      <c r="K14" s="52"/>
      <c r="L14" s="52"/>
      <c r="M14" s="52"/>
      <c r="N14" s="52"/>
      <c r="O14" s="52"/>
    </row>
    <row r="15" spans="2:19" ht="73.5" customHeight="1" x14ac:dyDescent="0.25">
      <c r="B15" s="343" t="s">
        <v>197</v>
      </c>
      <c r="C15" s="344"/>
      <c r="D15" s="344"/>
      <c r="E15" s="344"/>
      <c r="F15" s="344"/>
      <c r="G15" s="344"/>
      <c r="H15" s="344"/>
      <c r="I15" s="344"/>
      <c r="J15" s="344"/>
      <c r="K15" s="344"/>
      <c r="L15" s="344"/>
      <c r="M15" s="344"/>
      <c r="N15" s="344"/>
      <c r="O15" s="344"/>
      <c r="P15" s="344"/>
      <c r="Q15" s="344"/>
      <c r="R15" s="344"/>
    </row>
    <row r="16" spans="2:19" s="105" customFormat="1" ht="15.75" customHeight="1" x14ac:dyDescent="0.25">
      <c r="B16" s="106"/>
    </row>
    <row r="17" spans="1:18" ht="30" customHeight="1" x14ac:dyDescent="0.25">
      <c r="B17" s="77" t="s">
        <v>4</v>
      </c>
      <c r="C17" s="81"/>
    </row>
    <row r="18" spans="1:18" ht="120" customHeight="1" x14ac:dyDescent="0.25">
      <c r="B18" s="347" t="s">
        <v>149</v>
      </c>
      <c r="C18" s="347"/>
      <c r="D18" s="347"/>
      <c r="E18" s="347"/>
      <c r="F18" s="347"/>
      <c r="G18" s="347"/>
      <c r="H18" s="347"/>
      <c r="I18" s="347"/>
      <c r="J18" s="347"/>
      <c r="K18" s="347"/>
      <c r="L18" s="347"/>
      <c r="M18" s="347"/>
      <c r="N18" s="347"/>
      <c r="O18" s="347"/>
      <c r="P18" s="347"/>
      <c r="Q18" s="347"/>
      <c r="R18" s="347"/>
    </row>
    <row r="19" spans="1:18" ht="15.75" customHeight="1" x14ac:dyDescent="0.25">
      <c r="B19" s="96"/>
      <c r="C19" s="96"/>
      <c r="D19" s="96"/>
      <c r="E19" s="96"/>
      <c r="F19" s="96"/>
      <c r="G19" s="96"/>
      <c r="H19" s="96"/>
      <c r="I19" s="96"/>
      <c r="J19" s="96"/>
      <c r="K19" s="96"/>
      <c r="L19" s="96"/>
      <c r="M19" s="96"/>
      <c r="N19" s="96"/>
      <c r="O19" s="96"/>
      <c r="P19" s="96"/>
      <c r="Q19" s="96"/>
      <c r="R19" s="96"/>
    </row>
    <row r="20" spans="1:18" ht="30" customHeight="1" x14ac:dyDescent="0.25">
      <c r="B20" s="77" t="s">
        <v>5</v>
      </c>
      <c r="C20" s="78"/>
      <c r="D20" s="78"/>
      <c r="E20" s="52"/>
      <c r="F20" s="52"/>
      <c r="G20" s="52"/>
      <c r="H20" s="52"/>
      <c r="I20" s="52"/>
      <c r="J20" s="52"/>
      <c r="K20" s="52"/>
      <c r="L20" s="52"/>
      <c r="M20" s="52"/>
      <c r="N20" s="52"/>
      <c r="O20" s="52"/>
    </row>
    <row r="21" spans="1:18" s="55" customFormat="1" ht="24.95" customHeight="1" x14ac:dyDescent="0.25">
      <c r="B21" s="345" t="s">
        <v>6</v>
      </c>
      <c r="C21" s="345"/>
      <c r="D21" s="345"/>
      <c r="E21" s="345"/>
      <c r="F21" s="345"/>
      <c r="G21" s="345"/>
      <c r="H21" s="345"/>
      <c r="I21" s="345"/>
      <c r="J21" s="345"/>
      <c r="K21" s="345"/>
      <c r="L21" s="345"/>
      <c r="M21" s="345"/>
      <c r="N21" s="345"/>
      <c r="O21" s="345"/>
      <c r="P21" s="345"/>
      <c r="Q21" s="345"/>
      <c r="R21" s="345"/>
    </row>
    <row r="22" spans="1:18" s="55" customFormat="1" ht="90" customHeight="1" x14ac:dyDescent="0.25">
      <c r="B22" s="348" t="s">
        <v>127</v>
      </c>
      <c r="C22" s="348"/>
      <c r="D22" s="348"/>
      <c r="E22" s="348"/>
      <c r="F22" s="348"/>
      <c r="G22" s="348"/>
      <c r="H22" s="348"/>
      <c r="I22" s="348"/>
      <c r="J22" s="348"/>
      <c r="K22" s="348"/>
      <c r="L22" s="348"/>
      <c r="M22" s="348"/>
      <c r="N22" s="348"/>
      <c r="O22" s="348"/>
      <c r="P22" s="348"/>
      <c r="Q22" s="348"/>
      <c r="R22" s="348"/>
    </row>
    <row r="23" spans="1:18" s="55" customFormat="1" ht="113.25" customHeight="1" x14ac:dyDescent="0.25">
      <c r="B23" s="346" t="s">
        <v>150</v>
      </c>
      <c r="C23" s="346"/>
      <c r="D23" s="346"/>
      <c r="E23" s="346"/>
      <c r="F23" s="346"/>
      <c r="G23" s="346"/>
      <c r="H23" s="346"/>
      <c r="I23" s="346"/>
      <c r="J23" s="346"/>
      <c r="K23" s="346"/>
      <c r="L23" s="346"/>
      <c r="M23" s="346"/>
      <c r="N23" s="346"/>
      <c r="O23" s="346"/>
      <c r="P23" s="346"/>
      <c r="Q23" s="346"/>
      <c r="R23" s="346"/>
    </row>
    <row r="24" spans="1:18" s="55" customFormat="1" ht="99.95" customHeight="1" x14ac:dyDescent="0.25">
      <c r="B24" s="348" t="s">
        <v>132</v>
      </c>
      <c r="C24" s="348"/>
      <c r="D24" s="348"/>
      <c r="E24" s="348"/>
      <c r="F24" s="348"/>
      <c r="G24" s="348"/>
      <c r="H24" s="348"/>
      <c r="I24" s="348"/>
      <c r="J24" s="348"/>
      <c r="K24" s="348"/>
      <c r="L24" s="348"/>
      <c r="M24" s="348"/>
      <c r="N24" s="348"/>
      <c r="O24" s="348"/>
      <c r="P24" s="348"/>
      <c r="Q24" s="348"/>
      <c r="R24" s="348"/>
    </row>
    <row r="25" spans="1:18" s="55" customFormat="1" ht="50.1" customHeight="1" x14ac:dyDescent="0.25">
      <c r="B25" s="348" t="s">
        <v>133</v>
      </c>
      <c r="C25" s="348"/>
      <c r="D25" s="348"/>
      <c r="E25" s="348"/>
      <c r="F25" s="348"/>
      <c r="G25" s="348"/>
      <c r="H25" s="348"/>
      <c r="I25" s="348"/>
      <c r="J25" s="348"/>
      <c r="K25" s="348"/>
      <c r="L25" s="348"/>
      <c r="M25" s="348"/>
      <c r="N25" s="348"/>
      <c r="O25" s="348"/>
      <c r="P25" s="348"/>
      <c r="Q25" s="348"/>
      <c r="R25" s="348"/>
    </row>
    <row r="26" spans="1:18" ht="20.100000000000001" customHeight="1" x14ac:dyDescent="0.25">
      <c r="A26" s="54"/>
      <c r="B26" s="345" t="s">
        <v>7</v>
      </c>
      <c r="C26" s="345"/>
      <c r="D26" s="345"/>
      <c r="E26" s="345"/>
      <c r="F26" s="345"/>
      <c r="G26" s="345"/>
      <c r="H26" s="345"/>
      <c r="I26" s="345"/>
      <c r="J26" s="345"/>
      <c r="K26" s="345"/>
      <c r="L26" s="345"/>
      <c r="M26" s="345"/>
      <c r="N26" s="345"/>
      <c r="O26" s="345"/>
      <c r="P26" s="345"/>
      <c r="Q26" s="345"/>
      <c r="R26" s="345"/>
    </row>
    <row r="27" spans="1:18" ht="24.95" customHeight="1" x14ac:dyDescent="0.25">
      <c r="A27" s="54"/>
      <c r="B27" s="90" t="s">
        <v>8</v>
      </c>
      <c r="C27" s="90"/>
      <c r="D27" s="90"/>
      <c r="E27" s="351" t="s">
        <v>9</v>
      </c>
      <c r="F27" s="351"/>
      <c r="G27" s="351"/>
      <c r="H27" s="351" t="s">
        <v>10</v>
      </c>
      <c r="I27" s="351"/>
      <c r="J27" s="351"/>
      <c r="K27" s="91"/>
      <c r="L27" s="91"/>
      <c r="M27" s="92"/>
      <c r="N27" s="92"/>
      <c r="O27" s="92"/>
      <c r="P27" s="92"/>
      <c r="Q27" s="350"/>
      <c r="R27" s="350"/>
    </row>
    <row r="28" spans="1:18" ht="24.95" customHeight="1" x14ac:dyDescent="0.25">
      <c r="A28" s="54"/>
      <c r="B28" s="90" t="s">
        <v>11</v>
      </c>
      <c r="C28" s="91"/>
      <c r="D28" s="91"/>
      <c r="E28" s="351" t="s">
        <v>12</v>
      </c>
      <c r="F28" s="351"/>
      <c r="G28" s="351"/>
      <c r="H28" s="351" t="s">
        <v>13</v>
      </c>
      <c r="I28" s="351"/>
      <c r="J28" s="351"/>
      <c r="K28" s="91"/>
      <c r="L28" s="91"/>
      <c r="M28" s="92"/>
      <c r="N28" s="92"/>
      <c r="O28" s="92"/>
      <c r="P28" s="92"/>
      <c r="Q28" s="350"/>
      <c r="R28" s="350"/>
    </row>
    <row r="29" spans="1:18" ht="60" customHeight="1" x14ac:dyDescent="0.25">
      <c r="A29" s="54"/>
      <c r="B29" s="349" t="s">
        <v>14</v>
      </c>
      <c r="C29" s="349"/>
      <c r="D29" s="349"/>
      <c r="E29" s="349"/>
      <c r="F29" s="349"/>
      <c r="G29" s="349"/>
      <c r="H29" s="349"/>
      <c r="I29" s="349"/>
      <c r="J29" s="349"/>
      <c r="K29" s="349"/>
      <c r="L29" s="349"/>
      <c r="M29" s="349"/>
      <c r="N29" s="349"/>
      <c r="O29" s="349"/>
      <c r="P29" s="349"/>
      <c r="Q29" s="349"/>
      <c r="R29" s="349"/>
    </row>
    <row r="30" spans="1:18" ht="15" customHeight="1" x14ac:dyDescent="0.25"/>
    <row r="31" spans="1:18" ht="30" customHeight="1" x14ac:dyDescent="0.25">
      <c r="B31" s="93" t="s">
        <v>15</v>
      </c>
      <c r="C31" s="101"/>
      <c r="D31" s="87"/>
    </row>
    <row r="32" spans="1:18" s="54" customFormat="1" ht="39.950000000000003" customHeight="1" x14ac:dyDescent="0.25">
      <c r="B32" s="342" t="s">
        <v>16</v>
      </c>
      <c r="C32" s="342"/>
      <c r="D32" s="342"/>
      <c r="E32" s="342"/>
      <c r="F32" s="342"/>
      <c r="G32" s="342"/>
      <c r="H32" s="342"/>
      <c r="I32" s="342"/>
      <c r="J32" s="342"/>
      <c r="K32" s="342"/>
      <c r="L32" s="342"/>
      <c r="M32" s="342"/>
      <c r="N32" s="342"/>
      <c r="O32" s="342"/>
      <c r="P32" s="342"/>
      <c r="Q32" s="342"/>
      <c r="R32" s="342"/>
    </row>
  </sheetData>
  <sheetProtection algorithmName="SHA-512" hashValue="VElxTHaLnOhqKpIEdWe/D+Qr4z3geTELV136w3jum4xWsKec+f8oeHQcJN/ZWTZOc2Qbml7XUCPwRyQWNY47OQ==" saltValue="klcbBq4rlXdmkcS/mwniWw==" spinCount="100000" sheet="1" formatCells="0" formatColumns="0" formatRows="0" insertColumns="0" insertRows="0" insertHyperlinks="0" deleteColumns="0" deleteRows="0" sort="0" autoFilter="0" pivotTables="0"/>
  <mergeCells count="21">
    <mergeCell ref="B32:R32"/>
    <mergeCell ref="B15:R15"/>
    <mergeCell ref="B21:R21"/>
    <mergeCell ref="B23:R23"/>
    <mergeCell ref="B18:R18"/>
    <mergeCell ref="B22:R22"/>
    <mergeCell ref="B24:R24"/>
    <mergeCell ref="B25:R25"/>
    <mergeCell ref="B29:R29"/>
    <mergeCell ref="B26:R26"/>
    <mergeCell ref="Q27:R28"/>
    <mergeCell ref="E27:G27"/>
    <mergeCell ref="H27:J27"/>
    <mergeCell ref="E28:G28"/>
    <mergeCell ref="H28:J28"/>
    <mergeCell ref="B1:R1"/>
    <mergeCell ref="B3:R3"/>
    <mergeCell ref="B12:R12"/>
    <mergeCell ref="B8:R8"/>
    <mergeCell ref="B9:R9"/>
    <mergeCell ref="B6:G6"/>
  </mergeCells>
  <phoneticPr fontId="41" type="noConversion"/>
  <hyperlinks>
    <hyperlink ref="B6" r:id="rId1" xr:uid="{2534EBE3-600C-443F-931A-2ED6215B2E34}"/>
  </hyperlinks>
  <pageMargins left="0.11811023622047245" right="0.11811023622047245" top="0.55118110236220474" bottom="0.55118110236220474" header="0.31496062992125984" footer="0.31496062992125984"/>
  <pageSetup paperSize="9" scale="8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rgb="FF99FFCC"/>
    <pageSetUpPr fitToPage="1"/>
  </sheetPr>
  <dimension ref="B1:G31"/>
  <sheetViews>
    <sheetView showGridLines="0" zoomScaleNormal="100" workbookViewId="0">
      <selection activeCell="C10" sqref="C10:D10"/>
    </sheetView>
  </sheetViews>
  <sheetFormatPr defaultColWidth="9.140625" defaultRowHeight="15" x14ac:dyDescent="0.25"/>
  <cols>
    <col min="1" max="1" width="1.28515625" customWidth="1"/>
    <col min="2" max="2" width="59.28515625" customWidth="1"/>
    <col min="3" max="4" width="20.7109375" customWidth="1"/>
    <col min="5" max="5" width="18.28515625" customWidth="1"/>
  </cols>
  <sheetData>
    <row r="1" spans="2:7" ht="80.099999999999994" customHeight="1" x14ac:dyDescent="0.25">
      <c r="B1" s="335"/>
      <c r="C1" s="335"/>
      <c r="D1" s="335"/>
      <c r="E1" s="335"/>
    </row>
    <row r="2" spans="2:7" ht="28.5" customHeight="1" x14ac:dyDescent="0.25">
      <c r="B2" s="360" t="s">
        <v>136</v>
      </c>
      <c r="C2" s="360"/>
      <c r="D2" s="360"/>
      <c r="E2" s="197"/>
    </row>
    <row r="3" spans="2:7" ht="28.5" customHeight="1" x14ac:dyDescent="0.25">
      <c r="B3" s="361" t="s">
        <v>39</v>
      </c>
      <c r="C3" s="361"/>
      <c r="D3" s="361"/>
      <c r="E3" s="198"/>
    </row>
    <row r="4" spans="2:7" ht="18.75" x14ac:dyDescent="0.3">
      <c r="B4" s="157"/>
      <c r="C4" s="157"/>
      <c r="D4" s="157"/>
      <c r="E4" s="157"/>
      <c r="F4" s="157"/>
    </row>
    <row r="5" spans="2:7" s="29" customFormat="1" ht="30.75" customHeight="1" x14ac:dyDescent="0.25">
      <c r="B5" s="199" t="s">
        <v>147</v>
      </c>
      <c r="C5" s="354"/>
      <c r="D5" s="355"/>
      <c r="E5" s="196"/>
      <c r="F5" s="144"/>
    </row>
    <row r="6" spans="2:7" ht="18.75" x14ac:dyDescent="0.3">
      <c r="B6" s="167"/>
      <c r="C6" s="168"/>
      <c r="D6" s="168"/>
      <c r="E6" s="168"/>
      <c r="F6" s="157"/>
    </row>
    <row r="7" spans="2:7" ht="18.75" x14ac:dyDescent="0.3">
      <c r="B7" s="167"/>
      <c r="C7" s="168"/>
      <c r="D7" s="168"/>
      <c r="E7" s="168"/>
      <c r="F7" s="157"/>
    </row>
    <row r="8" spans="2:7" ht="18.75" x14ac:dyDescent="0.3">
      <c r="B8" s="167"/>
      <c r="C8" s="168"/>
      <c r="D8" s="168"/>
      <c r="E8" s="168"/>
      <c r="F8" s="157"/>
    </row>
    <row r="9" spans="2:7" ht="24.95" customHeight="1" x14ac:dyDescent="0.3">
      <c r="B9" s="169" t="s">
        <v>40</v>
      </c>
      <c r="C9" s="170"/>
      <c r="D9" s="171"/>
      <c r="E9" s="171"/>
      <c r="F9" s="157"/>
      <c r="G9" s="89"/>
    </row>
    <row r="10" spans="2:7" ht="18" customHeight="1" x14ac:dyDescent="0.3">
      <c r="B10" s="172" t="s">
        <v>128</v>
      </c>
      <c r="C10" s="354"/>
      <c r="D10" s="355"/>
      <c r="E10" s="173"/>
      <c r="F10" s="157"/>
    </row>
    <row r="11" spans="2:7" ht="18" customHeight="1" x14ac:dyDescent="0.3">
      <c r="B11" s="174" t="s">
        <v>153</v>
      </c>
      <c r="C11" s="356"/>
      <c r="D11" s="357"/>
      <c r="E11" s="175"/>
      <c r="F11" s="157"/>
    </row>
    <row r="12" spans="2:7" s="143" customFormat="1" ht="18" customHeight="1" x14ac:dyDescent="0.3">
      <c r="B12" s="174" t="s">
        <v>154</v>
      </c>
      <c r="C12" s="356"/>
      <c r="D12" s="357"/>
      <c r="E12" s="175"/>
      <c r="F12" s="157"/>
    </row>
    <row r="13" spans="2:7" ht="18" customHeight="1" x14ac:dyDescent="0.3">
      <c r="B13" s="176" t="s">
        <v>135</v>
      </c>
      <c r="C13" s="358">
        <v>0</v>
      </c>
      <c r="D13" s="359"/>
      <c r="E13" s="177"/>
      <c r="F13" s="157"/>
    </row>
    <row r="14" spans="2:7" ht="18" customHeight="1" x14ac:dyDescent="0.3">
      <c r="B14" s="167"/>
      <c r="C14" s="178"/>
      <c r="D14" s="168"/>
      <c r="E14" s="168"/>
      <c r="F14" s="157"/>
    </row>
    <row r="15" spans="2:7" ht="18" customHeight="1" x14ac:dyDescent="0.3">
      <c r="B15" s="179" t="s">
        <v>41</v>
      </c>
      <c r="C15" s="168"/>
      <c r="D15" s="168"/>
      <c r="E15" s="168"/>
      <c r="F15" s="157"/>
    </row>
    <row r="16" spans="2:7" ht="18" customHeight="1" x14ac:dyDescent="0.3">
      <c r="B16" s="180" t="s">
        <v>152</v>
      </c>
      <c r="C16" s="181"/>
      <c r="D16" s="168"/>
      <c r="E16" s="168"/>
      <c r="F16" s="157"/>
    </row>
    <row r="17" spans="2:6" ht="18" customHeight="1" x14ac:dyDescent="0.3">
      <c r="B17" s="174" t="s">
        <v>129</v>
      </c>
      <c r="C17" s="182"/>
      <c r="D17" s="168"/>
      <c r="E17" s="168"/>
      <c r="F17" s="157"/>
    </row>
    <row r="18" spans="2:6" ht="18" customHeight="1" x14ac:dyDescent="0.3">
      <c r="B18" s="174" t="s">
        <v>130</v>
      </c>
      <c r="C18" s="182"/>
      <c r="D18" s="168"/>
      <c r="E18" s="168"/>
      <c r="F18" s="157"/>
    </row>
    <row r="19" spans="2:6" ht="18" customHeight="1" x14ac:dyDescent="0.3">
      <c r="B19" s="180" t="s">
        <v>169</v>
      </c>
      <c r="C19" s="181"/>
      <c r="D19" s="168"/>
      <c r="E19" s="168"/>
      <c r="F19" s="157"/>
    </row>
    <row r="20" spans="2:6" ht="18" customHeight="1" x14ac:dyDescent="0.3">
      <c r="B20" s="183"/>
      <c r="C20" s="168"/>
      <c r="D20" s="168"/>
      <c r="E20" s="168"/>
      <c r="F20" s="157"/>
    </row>
    <row r="21" spans="2:6" s="29" customFormat="1" ht="18" customHeight="1" x14ac:dyDescent="0.25">
      <c r="B21" s="184" t="s">
        <v>42</v>
      </c>
      <c r="C21" s="185" t="s">
        <v>4</v>
      </c>
      <c r="D21" s="185" t="s">
        <v>5</v>
      </c>
      <c r="E21" s="186"/>
      <c r="F21" s="144"/>
    </row>
    <row r="22" spans="2:6" ht="18" customHeight="1" x14ac:dyDescent="0.3">
      <c r="B22" s="187" t="s">
        <v>167</v>
      </c>
      <c r="C22" s="188">
        <f>Consultancy!K112</f>
        <v>0</v>
      </c>
      <c r="D22" s="188">
        <f>'Travel &amp; Subsistence'!K227</f>
        <v>0</v>
      </c>
      <c r="E22" s="189"/>
      <c r="F22" s="157"/>
    </row>
    <row r="23" spans="2:6" ht="18" customHeight="1" x14ac:dyDescent="0.3">
      <c r="B23" s="174"/>
      <c r="C23" s="190"/>
      <c r="D23" s="190"/>
      <c r="E23" s="190"/>
      <c r="F23" s="157"/>
    </row>
    <row r="24" spans="2:6" ht="18" customHeight="1" x14ac:dyDescent="0.3">
      <c r="B24" s="184" t="s">
        <v>43</v>
      </c>
      <c r="C24" s="352"/>
      <c r="D24" s="353"/>
      <c r="E24" s="191"/>
      <c r="F24" s="157"/>
    </row>
    <row r="25" spans="2:6" ht="18" customHeight="1" x14ac:dyDescent="0.3">
      <c r="B25" s="174" t="s">
        <v>168</v>
      </c>
      <c r="C25" s="192">
        <f t="shared" ref="C25" si="0">C22*C24</f>
        <v>0</v>
      </c>
      <c r="D25" s="192">
        <f>D22*C24</f>
        <v>0</v>
      </c>
      <c r="E25" s="193"/>
      <c r="F25" s="157"/>
    </row>
    <row r="26" spans="2:6" ht="18" customHeight="1" x14ac:dyDescent="0.3">
      <c r="B26" s="168"/>
      <c r="C26" s="194"/>
      <c r="D26" s="194"/>
      <c r="E26" s="168"/>
      <c r="F26" s="157"/>
    </row>
    <row r="27" spans="2:6" ht="18" customHeight="1" x14ac:dyDescent="0.3">
      <c r="B27" s="87" t="s">
        <v>44</v>
      </c>
      <c r="C27" s="195">
        <f>SUM(C25:D25)</f>
        <v>0</v>
      </c>
      <c r="D27" s="168"/>
      <c r="E27" s="168"/>
      <c r="F27" s="157"/>
    </row>
    <row r="28" spans="2:6" ht="18" customHeight="1" x14ac:dyDescent="0.3">
      <c r="B28" s="168"/>
      <c r="C28" s="168"/>
      <c r="D28" s="168"/>
      <c r="E28" s="168"/>
      <c r="F28" s="157"/>
    </row>
    <row r="29" spans="2:6" ht="18.75" x14ac:dyDescent="0.3">
      <c r="B29" s="157"/>
      <c r="C29" s="157"/>
      <c r="D29" s="157"/>
      <c r="E29" s="157"/>
      <c r="F29" s="157"/>
    </row>
    <row r="30" spans="2:6" ht="18.75" x14ac:dyDescent="0.3">
      <c r="B30" s="157"/>
      <c r="C30" s="157"/>
      <c r="D30" s="157"/>
      <c r="E30" s="157"/>
      <c r="F30" s="157"/>
    </row>
    <row r="31" spans="2:6" ht="18.75" x14ac:dyDescent="0.3">
      <c r="B31" s="157"/>
      <c r="C31" s="157"/>
      <c r="D31" s="157"/>
      <c r="E31" s="157"/>
      <c r="F31" s="157"/>
    </row>
  </sheetData>
  <mergeCells count="9">
    <mergeCell ref="B1:E1"/>
    <mergeCell ref="C24:D24"/>
    <mergeCell ref="C10:D10"/>
    <mergeCell ref="C11:D11"/>
    <mergeCell ref="C13:D13"/>
    <mergeCell ref="C12:D12"/>
    <mergeCell ref="C5:D5"/>
    <mergeCell ref="B2:D2"/>
    <mergeCell ref="B3:D3"/>
  </mergeCells>
  <dataValidations count="2">
    <dataValidation type="list" allowBlank="1" showInputMessage="1" showErrorMessage="1" sqref="C16" xr:uid="{FFDDDFEB-2183-4DB3-B873-37A56326E9E2}">
      <formula1>"1st, 2nd, 3rd"</formula1>
    </dataValidation>
    <dataValidation type="list" allowBlank="1" showInputMessage="1" showErrorMessage="1" sqref="C19" xr:uid="{C06670E2-DAC2-4024-9AEB-19B01C7DFC1D}">
      <formula1>"Yes, No"</formula1>
    </dataValidation>
  </dataValidations>
  <pageMargins left="0.23622047244094491" right="0.23622047244094491"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J33"/>
  <sheetViews>
    <sheetView showGridLines="0" zoomScaleNormal="100" workbookViewId="0">
      <selection activeCell="D37" sqref="D37"/>
    </sheetView>
  </sheetViews>
  <sheetFormatPr defaultColWidth="9.140625" defaultRowHeight="15" x14ac:dyDescent="0.25"/>
  <cols>
    <col min="1" max="1" width="2.85546875" customWidth="1"/>
    <col min="2" max="2" width="35.5703125" customWidth="1"/>
    <col min="3" max="3" width="19.140625" customWidth="1"/>
    <col min="4" max="4" width="35.7109375" customWidth="1"/>
    <col min="5" max="5" width="20.140625" customWidth="1"/>
    <col min="9" max="9" width="61.140625" customWidth="1"/>
  </cols>
  <sheetData>
    <row r="1" spans="2:10" ht="20.100000000000001" customHeight="1" x14ac:dyDescent="0.25"/>
    <row r="2" spans="2:10" x14ac:dyDescent="0.25">
      <c r="B2" s="35" t="s">
        <v>17</v>
      </c>
      <c r="C2" s="34"/>
      <c r="D2" s="34"/>
      <c r="E2" s="33"/>
    </row>
    <row r="3" spans="2:10" ht="20.100000000000001" customHeight="1" x14ac:dyDescent="0.25">
      <c r="B3" s="32" t="s">
        <v>186</v>
      </c>
      <c r="C3" s="399"/>
      <c r="D3" s="400"/>
      <c r="E3" s="33"/>
    </row>
    <row r="4" spans="2:10" ht="20.100000000000001" customHeight="1" x14ac:dyDescent="0.25">
      <c r="B4" s="32" t="s">
        <v>187</v>
      </c>
      <c r="C4" s="401"/>
      <c r="D4" s="402"/>
      <c r="E4" s="33"/>
    </row>
    <row r="5" spans="2:10" ht="20.100000000000001" customHeight="1" x14ac:dyDescent="0.25">
      <c r="B5" s="32" t="s">
        <v>18</v>
      </c>
      <c r="C5" s="390" t="str">
        <f>IF('Claim Summary'!$C$5&lt;&gt;0,'Claim Summary'!$C$5,"")</f>
        <v/>
      </c>
      <c r="D5" s="391"/>
      <c r="E5" s="388" t="s">
        <v>19</v>
      </c>
    </row>
    <row r="6" spans="2:10" ht="25.5" customHeight="1" x14ac:dyDescent="0.25">
      <c r="B6" s="32" t="s">
        <v>20</v>
      </c>
      <c r="C6" s="390" t="str">
        <f>IF('Claim Summary'!$C$10&lt;&gt;0,'Claim Summary'!$C$10,"")</f>
        <v/>
      </c>
      <c r="D6" s="391"/>
      <c r="E6" s="389"/>
    </row>
    <row r="7" spans="2:10" s="37" customFormat="1" ht="12.75" x14ac:dyDescent="0.2">
      <c r="B7" s="36"/>
    </row>
    <row r="8" spans="2:10" s="39" customFormat="1" ht="12.75" x14ac:dyDescent="0.2">
      <c r="B8" s="38" t="s">
        <v>21</v>
      </c>
    </row>
    <row r="9" spans="2:10" s="37" customFormat="1" ht="12.75" x14ac:dyDescent="0.2">
      <c r="B9" s="38" t="s">
        <v>22</v>
      </c>
    </row>
    <row r="10" spans="2:10" s="37" customFormat="1" ht="12.75" x14ac:dyDescent="0.2">
      <c r="B10" s="38"/>
    </row>
    <row r="11" spans="2:10" s="37" customFormat="1" ht="12.75" x14ac:dyDescent="0.2">
      <c r="B11" s="38"/>
    </row>
    <row r="12" spans="2:10" s="37" customFormat="1" ht="12.75" x14ac:dyDescent="0.2">
      <c r="B12" s="372" t="s">
        <v>23</v>
      </c>
      <c r="C12" s="367" t="s">
        <v>24</v>
      </c>
      <c r="D12" s="367"/>
      <c r="E12" s="369" t="s">
        <v>25</v>
      </c>
    </row>
    <row r="13" spans="2:10" s="37" customFormat="1" ht="12.75" x14ac:dyDescent="0.2">
      <c r="B13" s="373"/>
      <c r="C13" s="368"/>
      <c r="D13" s="368"/>
      <c r="E13" s="370"/>
    </row>
    <row r="14" spans="2:10" ht="49.9" customHeight="1" x14ac:dyDescent="0.25">
      <c r="B14" s="97" t="s">
        <v>15</v>
      </c>
      <c r="C14" s="397" t="s">
        <v>27</v>
      </c>
      <c r="D14" s="398"/>
      <c r="E14" s="41" t="s">
        <v>26</v>
      </c>
    </row>
    <row r="15" spans="2:10" s="37" customFormat="1" ht="109.5" customHeight="1" x14ac:dyDescent="0.2">
      <c r="B15" s="47" t="s">
        <v>28</v>
      </c>
      <c r="C15" s="392" t="s">
        <v>188</v>
      </c>
      <c r="D15" s="392"/>
      <c r="E15" s="41" t="s">
        <v>26</v>
      </c>
      <c r="I15" s="362"/>
      <c r="J15" s="363"/>
    </row>
    <row r="16" spans="2:10" ht="56.25" customHeight="1" x14ac:dyDescent="0.25">
      <c r="B16" s="374" t="s">
        <v>29</v>
      </c>
      <c r="C16" s="393" t="s">
        <v>170</v>
      </c>
      <c r="D16" s="393"/>
      <c r="E16" s="394" t="s">
        <v>26</v>
      </c>
    </row>
    <row r="17" spans="2:9" ht="24.95" customHeight="1" x14ac:dyDescent="0.25">
      <c r="B17" s="375"/>
      <c r="C17" s="43" t="s">
        <v>30</v>
      </c>
      <c r="D17" s="44"/>
      <c r="E17" s="395"/>
    </row>
    <row r="18" spans="2:9" ht="24.95" customHeight="1" x14ac:dyDescent="0.25">
      <c r="B18" s="375"/>
      <c r="C18" s="43" t="s">
        <v>31</v>
      </c>
      <c r="D18" s="44"/>
      <c r="E18" s="395"/>
    </row>
    <row r="19" spans="2:9" ht="24.95" customHeight="1" x14ac:dyDescent="0.25">
      <c r="B19" s="376"/>
      <c r="C19" s="45"/>
      <c r="D19" s="46"/>
      <c r="E19" s="396"/>
    </row>
    <row r="20" spans="2:9" ht="105" customHeight="1" x14ac:dyDescent="0.25">
      <c r="B20" s="374" t="s">
        <v>32</v>
      </c>
      <c r="C20" s="379" t="s">
        <v>33</v>
      </c>
      <c r="D20" s="380"/>
      <c r="E20" s="381" t="s">
        <v>34</v>
      </c>
    </row>
    <row r="21" spans="2:9" ht="20.100000000000001" customHeight="1" x14ac:dyDescent="0.25">
      <c r="B21" s="377"/>
      <c r="C21" s="384" t="s">
        <v>35</v>
      </c>
      <c r="D21" s="385"/>
      <c r="E21" s="382"/>
    </row>
    <row r="22" spans="2:9" ht="79.5" customHeight="1" x14ac:dyDescent="0.25">
      <c r="B22" s="378"/>
      <c r="C22" s="386" t="s">
        <v>36</v>
      </c>
      <c r="D22" s="387"/>
      <c r="E22" s="383"/>
      <c r="I22" s="48"/>
    </row>
    <row r="23" spans="2:9" s="37" customFormat="1" ht="12.75" x14ac:dyDescent="0.2">
      <c r="B23" s="38"/>
    </row>
    <row r="24" spans="2:9" s="37" customFormat="1" ht="12.75" x14ac:dyDescent="0.2">
      <c r="B24" s="38"/>
    </row>
    <row r="25" spans="2:9" s="37" customFormat="1" ht="12.75" customHeight="1" x14ac:dyDescent="0.2">
      <c r="B25" s="372" t="s">
        <v>4</v>
      </c>
      <c r="C25" s="367"/>
      <c r="D25" s="367"/>
      <c r="E25" s="369" t="s">
        <v>25</v>
      </c>
    </row>
    <row r="26" spans="2:9" s="37" customFormat="1" ht="12.75" x14ac:dyDescent="0.2">
      <c r="B26" s="373"/>
      <c r="C26" s="368"/>
      <c r="D26" s="368"/>
      <c r="E26" s="370"/>
    </row>
    <row r="27" spans="2:9" s="37" customFormat="1" ht="95.25" customHeight="1" x14ac:dyDescent="0.2">
      <c r="B27" s="40" t="s">
        <v>37</v>
      </c>
      <c r="C27" s="371" t="s">
        <v>189</v>
      </c>
      <c r="D27" s="371"/>
      <c r="E27" s="41" t="s">
        <v>26</v>
      </c>
    </row>
    <row r="28" spans="2:9" s="37" customFormat="1" ht="121.5" customHeight="1" x14ac:dyDescent="0.2">
      <c r="B28" s="42" t="s">
        <v>38</v>
      </c>
      <c r="C28" s="371" t="s">
        <v>190</v>
      </c>
      <c r="D28" s="371"/>
      <c r="E28" s="41" t="s">
        <v>26</v>
      </c>
    </row>
    <row r="29" spans="2:9" s="37" customFormat="1" ht="12.75" x14ac:dyDescent="0.2">
      <c r="B29" s="38"/>
    </row>
    <row r="30" spans="2:9" s="37" customFormat="1" ht="12.75" x14ac:dyDescent="0.2">
      <c r="B30" s="38"/>
    </row>
    <row r="31" spans="2:9" s="37" customFormat="1" ht="15" customHeight="1" x14ac:dyDescent="0.2">
      <c r="B31" s="365" t="s">
        <v>5</v>
      </c>
      <c r="C31" s="367" t="s">
        <v>24</v>
      </c>
      <c r="D31" s="367"/>
      <c r="E31" s="369" t="s">
        <v>25</v>
      </c>
    </row>
    <row r="32" spans="2:9" s="37" customFormat="1" ht="15" customHeight="1" x14ac:dyDescent="0.2">
      <c r="B32" s="366"/>
      <c r="C32" s="368"/>
      <c r="D32" s="368"/>
      <c r="E32" s="370"/>
    </row>
    <row r="33" spans="2:5" s="80" customFormat="1" ht="252.75" customHeight="1" x14ac:dyDescent="0.25">
      <c r="B33" s="108" t="s">
        <v>38</v>
      </c>
      <c r="C33" s="364" t="s">
        <v>191</v>
      </c>
      <c r="D33" s="364"/>
      <c r="E33" s="109" t="s">
        <v>26</v>
      </c>
    </row>
  </sheetData>
  <mergeCells count="28">
    <mergeCell ref="C3:D3"/>
    <mergeCell ref="C6:D6"/>
    <mergeCell ref="B12:B13"/>
    <mergeCell ref="C12:D13"/>
    <mergeCell ref="C4:D4"/>
    <mergeCell ref="E12:E13"/>
    <mergeCell ref="E5:E6"/>
    <mergeCell ref="C5:D5"/>
    <mergeCell ref="C15:D15"/>
    <mergeCell ref="C16:D16"/>
    <mergeCell ref="E16:E19"/>
    <mergeCell ref="C14:D14"/>
    <mergeCell ref="I15:J15"/>
    <mergeCell ref="C33:D33"/>
    <mergeCell ref="B31:B32"/>
    <mergeCell ref="C31:D32"/>
    <mergeCell ref="E31:E32"/>
    <mergeCell ref="C28:D28"/>
    <mergeCell ref="B25:B26"/>
    <mergeCell ref="C25:D26"/>
    <mergeCell ref="E25:E26"/>
    <mergeCell ref="C27:D27"/>
    <mergeCell ref="B16:B19"/>
    <mergeCell ref="B20:B22"/>
    <mergeCell ref="C20:D20"/>
    <mergeCell ref="E20:E22"/>
    <mergeCell ref="C21:D21"/>
    <mergeCell ref="C22:D22"/>
  </mergeCells>
  <conditionalFormatting sqref="E14:E19">
    <cfRule type="containsText" dxfId="20" priority="7" operator="containsText" text="No">
      <formula>NOT(ISERROR(SEARCH("No",E14)))</formula>
    </cfRule>
    <cfRule type="containsText" dxfId="19" priority="8" operator="containsText" text="Yes">
      <formula>NOT(ISERROR(SEARCH("Yes",E14)))</formula>
    </cfRule>
  </conditionalFormatting>
  <conditionalFormatting sqref="E27:E28">
    <cfRule type="containsText" dxfId="18" priority="3" operator="containsText" text="No">
      <formula>NOT(ISERROR(SEARCH("No",E27)))</formula>
    </cfRule>
    <cfRule type="containsText" dxfId="17" priority="4" operator="containsText" text="Yes">
      <formula>NOT(ISERROR(SEARCH("Yes",E27)))</formula>
    </cfRule>
  </conditionalFormatting>
  <conditionalFormatting sqref="E33">
    <cfRule type="containsText" dxfId="16" priority="1" operator="containsText" text="No">
      <formula>NOT(ISERROR(SEARCH("No",E33)))</formula>
    </cfRule>
    <cfRule type="containsText" dxfId="15" priority="2" operator="containsText" text="Yes">
      <formula>NOT(ISERROR(SEARCH("Yes",E33)))</formula>
    </cfRule>
  </conditionalFormatting>
  <dataValidations count="2">
    <dataValidation type="list" allowBlank="1" showInputMessage="1" showErrorMessage="1" sqref="E16:E19" xr:uid="{E70D2FF6-4119-4C4F-A0DA-2ABA8BDC8100}">
      <formula1>"Please confirm…,Yes,No"</formula1>
    </dataValidation>
    <dataValidation type="list" allowBlank="1" showInputMessage="1" showErrorMessage="1" sqref="E33 E27:E28 E14:E15" xr:uid="{707B8F81-2083-4F40-B98E-96C0E14BAD91}">
      <formula1>"Please confirm…,Yes"</formula1>
    </dataValidation>
  </dataValidations>
  <hyperlinks>
    <hyperlink ref="C21" r:id="rId1" xr:uid="{A8E37C8A-C21A-4480-B4DD-1C83D750F1D4}"/>
  </hyperlinks>
  <pageMargins left="0.31496062992125984" right="0.31496062992125984" top="0.27559055118110237" bottom="0.27559055118110237" header="0.11811023622047245" footer="0.11811023622047245"/>
  <pageSetup paperSize="9" scale="84" orientation="portrait" r:id="rId2"/>
  <rowBreaks count="1" manualBreakCount="1">
    <brk id="23"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C722-DB6A-4BC4-BE21-5F9A64B5B332}">
  <sheetPr>
    <tabColor rgb="FF92D050"/>
  </sheetPr>
  <dimension ref="B1:J27"/>
  <sheetViews>
    <sheetView showGridLines="0" workbookViewId="0">
      <selection activeCell="I14" sqref="I14"/>
    </sheetView>
  </sheetViews>
  <sheetFormatPr defaultColWidth="9.140625" defaultRowHeight="15" x14ac:dyDescent="0.25"/>
  <cols>
    <col min="1" max="1" width="2.85546875" style="163" customWidth="1"/>
    <col min="2" max="2" width="48.42578125" style="163" customWidth="1"/>
    <col min="3" max="3" width="19.140625" style="163" customWidth="1"/>
    <col min="4" max="4" width="35.7109375" style="163" customWidth="1"/>
    <col min="5" max="5" width="20.140625" style="163" customWidth="1"/>
    <col min="6" max="8" width="9.140625" style="163"/>
    <col min="9" max="9" width="61.140625" style="163" customWidth="1"/>
    <col min="10" max="16384" width="9.140625" style="163"/>
  </cols>
  <sheetData>
    <row r="1" spans="2:10" s="165" customFormat="1" ht="80.099999999999994" customHeight="1" x14ac:dyDescent="0.25">
      <c r="B1" s="335"/>
      <c r="C1" s="335"/>
      <c r="D1" s="335"/>
      <c r="E1" s="335"/>
    </row>
    <row r="2" spans="2:10" s="165" customFormat="1" x14ac:dyDescent="0.25"/>
    <row r="3" spans="2:10" ht="20.100000000000001" customHeight="1" x14ac:dyDescent="0.25">
      <c r="B3" s="403" t="s">
        <v>158</v>
      </c>
      <c r="C3" s="404"/>
      <c r="D3" s="404"/>
      <c r="E3" s="405"/>
    </row>
    <row r="4" spans="2:10" x14ac:dyDescent="0.25">
      <c r="B4" s="406"/>
      <c r="C4" s="407"/>
      <c r="D4" s="407"/>
      <c r="E4" s="408"/>
    </row>
    <row r="5" spans="2:10" ht="20.100000000000001" customHeight="1" x14ac:dyDescent="0.25">
      <c r="B5" s="32" t="s">
        <v>18</v>
      </c>
      <c r="C5" s="414" t="str">
        <f>IF('Claim Summary'!$C$5&lt;&gt;0,'Claim Summary'!$C$5,"")</f>
        <v/>
      </c>
      <c r="D5" s="415"/>
      <c r="E5" s="388" t="s">
        <v>19</v>
      </c>
    </row>
    <row r="6" spans="2:10" ht="25.5" customHeight="1" x14ac:dyDescent="0.25">
      <c r="B6" s="32" t="s">
        <v>20</v>
      </c>
      <c r="C6" s="414" t="str">
        <f>IF('Claim Summary'!$C$10&lt;&gt;0,'Claim Summary'!$C$10,"")</f>
        <v/>
      </c>
      <c r="D6" s="415"/>
      <c r="E6" s="389"/>
    </row>
    <row r="7" spans="2:10" s="37" customFormat="1" ht="12.75" x14ac:dyDescent="0.2">
      <c r="B7" s="36"/>
    </row>
    <row r="8" spans="2:10" s="37" customFormat="1" ht="12.75" x14ac:dyDescent="0.2">
      <c r="B8" s="38"/>
    </row>
    <row r="9" spans="2:10" s="37" customFormat="1" ht="12.75" x14ac:dyDescent="0.2">
      <c r="B9" s="403" t="s">
        <v>23</v>
      </c>
      <c r="C9" s="404"/>
      <c r="D9" s="405"/>
      <c r="E9" s="369" t="s">
        <v>25</v>
      </c>
    </row>
    <row r="10" spans="2:10" s="37" customFormat="1" ht="12.75" x14ac:dyDescent="0.2">
      <c r="B10" s="406"/>
      <c r="C10" s="407"/>
      <c r="D10" s="408"/>
      <c r="E10" s="370"/>
    </row>
    <row r="11" spans="2:10" ht="49.9" customHeight="1" x14ac:dyDescent="0.25">
      <c r="B11" s="409" t="s">
        <v>171</v>
      </c>
      <c r="C11" s="410"/>
      <c r="D11" s="411"/>
      <c r="E11" s="41" t="s">
        <v>26</v>
      </c>
    </row>
    <row r="12" spans="2:10" ht="49.9" customHeight="1" x14ac:dyDescent="0.25">
      <c r="B12" s="409" t="s">
        <v>172</v>
      </c>
      <c r="C12" s="410"/>
      <c r="D12" s="411"/>
      <c r="E12" s="41" t="s">
        <v>26</v>
      </c>
    </row>
    <row r="13" spans="2:10" s="165" customFormat="1" ht="49.9" customHeight="1" x14ac:dyDescent="0.25">
      <c r="B13" s="409" t="s">
        <v>162</v>
      </c>
      <c r="C13" s="410"/>
      <c r="D13" s="411"/>
      <c r="E13" s="41" t="s">
        <v>26</v>
      </c>
    </row>
    <row r="14" spans="2:10" s="165" customFormat="1" ht="49.9" customHeight="1" x14ac:dyDescent="0.25">
      <c r="B14" s="409" t="s">
        <v>163</v>
      </c>
      <c r="C14" s="410"/>
      <c r="D14" s="411"/>
      <c r="E14" s="41" t="s">
        <v>26</v>
      </c>
    </row>
    <row r="15" spans="2:10" s="37" customFormat="1" ht="51" customHeight="1" x14ac:dyDescent="0.2">
      <c r="B15" s="409" t="s">
        <v>159</v>
      </c>
      <c r="C15" s="410"/>
      <c r="D15" s="411"/>
      <c r="E15" s="41" t="s">
        <v>26</v>
      </c>
      <c r="I15" s="362"/>
      <c r="J15" s="363"/>
    </row>
    <row r="16" spans="2:10" s="37" customFormat="1" ht="12.75" x14ac:dyDescent="0.2">
      <c r="B16" s="38"/>
    </row>
    <row r="17" spans="2:7" s="37" customFormat="1" x14ac:dyDescent="0.25">
      <c r="B17" s="272" t="s">
        <v>192</v>
      </c>
      <c r="C17" s="412" t="s">
        <v>146</v>
      </c>
      <c r="D17" s="413"/>
      <c r="E17" s="413"/>
      <c r="F17" s="413"/>
      <c r="G17" s="413"/>
    </row>
    <row r="18" spans="2:7" s="37" customFormat="1" ht="12.75" x14ac:dyDescent="0.2">
      <c r="B18" s="38"/>
    </row>
    <row r="19" spans="2:7" s="37" customFormat="1" ht="12.75" customHeight="1" x14ac:dyDescent="0.2">
      <c r="B19" s="403" t="s">
        <v>160</v>
      </c>
      <c r="C19" s="404"/>
      <c r="D19" s="404"/>
      <c r="E19" s="405"/>
    </row>
    <row r="20" spans="2:7" s="37" customFormat="1" ht="12.75" x14ac:dyDescent="0.2">
      <c r="B20" s="406"/>
      <c r="C20" s="407"/>
      <c r="D20" s="407"/>
      <c r="E20" s="408"/>
    </row>
    <row r="21" spans="2:7" s="37" customFormat="1" ht="35.25" customHeight="1" x14ac:dyDescent="0.2">
      <c r="B21" s="416" t="s">
        <v>161</v>
      </c>
      <c r="C21" s="410"/>
      <c r="D21" s="410"/>
      <c r="E21" s="411"/>
    </row>
    <row r="22" spans="2:7" s="37" customFormat="1" ht="120" customHeight="1" x14ac:dyDescent="0.2">
      <c r="B22" s="42" t="s">
        <v>38</v>
      </c>
      <c r="C22" s="371" t="s">
        <v>134</v>
      </c>
      <c r="D22" s="371"/>
      <c r="E22" s="41" t="s">
        <v>26</v>
      </c>
    </row>
    <row r="23" spans="2:7" s="37" customFormat="1" ht="12.75" x14ac:dyDescent="0.2">
      <c r="B23" s="38"/>
    </row>
    <row r="24" spans="2:7" s="37" customFormat="1" ht="12.75" x14ac:dyDescent="0.2">
      <c r="B24" s="38"/>
    </row>
    <row r="25" spans="2:7" s="37" customFormat="1" ht="15" customHeight="1" x14ac:dyDescent="0.2">
      <c r="B25" s="365" t="s">
        <v>5</v>
      </c>
      <c r="C25" s="367" t="s">
        <v>24</v>
      </c>
      <c r="D25" s="367"/>
      <c r="E25" s="369" t="s">
        <v>25</v>
      </c>
    </row>
    <row r="26" spans="2:7" s="37" customFormat="1" ht="15" customHeight="1" x14ac:dyDescent="0.2">
      <c r="B26" s="366"/>
      <c r="C26" s="368"/>
      <c r="D26" s="368"/>
      <c r="E26" s="370"/>
    </row>
    <row r="27" spans="2:7" s="80" customFormat="1" ht="248.25" customHeight="1" x14ac:dyDescent="0.25">
      <c r="B27" s="108" t="s">
        <v>38</v>
      </c>
      <c r="C27" s="364" t="s">
        <v>151</v>
      </c>
      <c r="D27" s="364"/>
      <c r="E27" s="109" t="s">
        <v>26</v>
      </c>
    </row>
  </sheetData>
  <mergeCells count="21">
    <mergeCell ref="C27:D27"/>
    <mergeCell ref="B21:E21"/>
    <mergeCell ref="I15:J15"/>
    <mergeCell ref="B25:B26"/>
    <mergeCell ref="C25:D26"/>
    <mergeCell ref="E25:E26"/>
    <mergeCell ref="B1:E1"/>
    <mergeCell ref="B3:E4"/>
    <mergeCell ref="B19:E20"/>
    <mergeCell ref="C22:D22"/>
    <mergeCell ref="B9:D10"/>
    <mergeCell ref="B11:D11"/>
    <mergeCell ref="B12:D12"/>
    <mergeCell ref="B13:D13"/>
    <mergeCell ref="B14:D14"/>
    <mergeCell ref="B15:D15"/>
    <mergeCell ref="C17:G17"/>
    <mergeCell ref="C5:D5"/>
    <mergeCell ref="E5:E6"/>
    <mergeCell ref="C6:D6"/>
    <mergeCell ref="E9:E10"/>
  </mergeCells>
  <conditionalFormatting sqref="E11:E15">
    <cfRule type="containsText" dxfId="14" priority="5" operator="containsText" text="No">
      <formula>NOT(ISERROR(SEARCH("No",E11)))</formula>
    </cfRule>
    <cfRule type="containsText" dxfId="13" priority="6" operator="containsText" text="Yes">
      <formula>NOT(ISERROR(SEARCH("Yes",E11)))</formula>
    </cfRule>
  </conditionalFormatting>
  <conditionalFormatting sqref="E22">
    <cfRule type="containsText" dxfId="12" priority="3" operator="containsText" text="No">
      <formula>NOT(ISERROR(SEARCH("No",E22)))</formula>
    </cfRule>
    <cfRule type="containsText" dxfId="11" priority="4" operator="containsText" text="Yes">
      <formula>NOT(ISERROR(SEARCH("Yes",E22)))</formula>
    </cfRule>
  </conditionalFormatting>
  <conditionalFormatting sqref="E27">
    <cfRule type="containsText" dxfId="10" priority="1" operator="containsText" text="No">
      <formula>NOT(ISERROR(SEARCH("No",E27)))</formula>
    </cfRule>
    <cfRule type="containsText" dxfId="9" priority="2" operator="containsText" text="Yes">
      <formula>NOT(ISERROR(SEARCH("Yes",E27)))</formula>
    </cfRule>
  </conditionalFormatting>
  <dataValidations count="1">
    <dataValidation type="list" allowBlank="1" showInputMessage="1" showErrorMessage="1" sqref="E27 E22 E11:E15" xr:uid="{C9080DC1-937D-4BD0-87BC-6C475EA5B6F2}">
      <formula1>"Please confirm…,Yes"</formula1>
    </dataValidation>
  </dataValidations>
  <hyperlinks>
    <hyperlink ref="C17" r:id="rId1" xr:uid="{AA2EC905-A2A1-4FAC-AC05-966A5A92AD3A}"/>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E3CF-CDA0-4B1F-9C61-CD97FF3D2895}">
  <sheetPr>
    <tabColor rgb="FF0070C0"/>
  </sheetPr>
  <dimension ref="A2:Y114"/>
  <sheetViews>
    <sheetView showGridLines="0" zoomScaleNormal="100" workbookViewId="0">
      <selection activeCell="A110" sqref="A34:XFD110"/>
    </sheetView>
  </sheetViews>
  <sheetFormatPr defaultColWidth="9.140625" defaultRowHeight="15.75" x14ac:dyDescent="0.25"/>
  <cols>
    <col min="1" max="1" width="7.7109375" style="54" customWidth="1"/>
    <col min="2" max="2" width="14.28515625" style="54" customWidth="1"/>
    <col min="3" max="3" width="38.7109375" style="54" customWidth="1"/>
    <col min="4" max="5" width="13.85546875" style="145" customWidth="1"/>
    <col min="6" max="6" width="48.140625" style="54" customWidth="1"/>
    <col min="7" max="7" width="20.28515625" style="145" customWidth="1"/>
    <col min="8" max="8" width="15.7109375" style="54" customWidth="1"/>
    <col min="9" max="9" width="15.140625" style="54" customWidth="1"/>
    <col min="10" max="10" width="13.85546875" style="54" customWidth="1"/>
    <col min="11" max="11" width="20.7109375" style="54" customWidth="1"/>
    <col min="12" max="12" width="16.5703125" style="54" customWidth="1"/>
    <col min="13" max="15" width="2.7109375" style="54" customWidth="1"/>
    <col min="16" max="16" width="17.7109375" style="54" customWidth="1"/>
    <col min="17" max="17" width="15.5703125" style="54" customWidth="1"/>
    <col min="18" max="18" width="18" style="145" customWidth="1"/>
    <col min="19" max="20" width="20.7109375" style="145" customWidth="1"/>
    <col min="21" max="21" width="44.5703125" style="54" customWidth="1"/>
    <col min="22" max="16384" width="9.140625" style="54"/>
  </cols>
  <sheetData>
    <row r="2" spans="1:25" ht="30" customHeight="1" x14ac:dyDescent="0.25"/>
    <row r="3" spans="1:25" ht="117" customHeight="1" x14ac:dyDescent="0.25">
      <c r="A3" s="237"/>
    </row>
    <row r="4" spans="1:25" ht="19.899999999999999" customHeight="1" x14ac:dyDescent="0.25">
      <c r="C4" s="238" t="s">
        <v>45</v>
      </c>
      <c r="D4" s="390" t="str">
        <f>IF('Claim Summary'!$C$5&lt;&gt;0,'Claim Summary'!$C$5,"")</f>
        <v/>
      </c>
      <c r="E4" s="426"/>
      <c r="F4" s="391"/>
      <c r="H4" s="145"/>
      <c r="I4" s="145"/>
      <c r="J4" s="145"/>
      <c r="K4" s="145"/>
    </row>
    <row r="5" spans="1:25" ht="19.899999999999999" customHeight="1" x14ac:dyDescent="0.25">
      <c r="C5" s="238" t="s">
        <v>46</v>
      </c>
      <c r="D5" s="390" t="str">
        <f>IF('Claim Summary'!$C$10&lt;&gt;0,'Claim Summary'!$C$10,"")</f>
        <v/>
      </c>
      <c r="E5" s="426"/>
      <c r="F5" s="391"/>
      <c r="G5" s="146"/>
      <c r="H5" s="146"/>
      <c r="I5" s="146"/>
      <c r="J5" s="146"/>
      <c r="K5" s="146"/>
    </row>
    <row r="6" spans="1:25" ht="15" customHeight="1" x14ac:dyDescent="0.25">
      <c r="C6" s="147"/>
      <c r="D6" s="148"/>
      <c r="E6" s="148"/>
    </row>
    <row r="7" spans="1:25" ht="15" customHeight="1" x14ac:dyDescent="0.25">
      <c r="N7" s="149"/>
    </row>
    <row r="8" spans="1:25" s="186" customFormat="1" ht="25.15" customHeight="1" x14ac:dyDescent="0.25">
      <c r="B8" s="425" t="s">
        <v>47</v>
      </c>
      <c r="C8" s="425"/>
      <c r="D8" s="200"/>
      <c r="E8" s="200"/>
      <c r="F8" s="200"/>
      <c r="G8" s="200"/>
      <c r="H8" s="200"/>
      <c r="I8" s="201"/>
      <c r="J8" s="201"/>
      <c r="K8" s="201"/>
      <c r="M8" s="202"/>
      <c r="N8" s="203"/>
      <c r="O8" s="204"/>
      <c r="P8" s="417" t="s">
        <v>141</v>
      </c>
      <c r="Q8" s="418"/>
      <c r="R8" s="418"/>
      <c r="S8" s="419"/>
      <c r="T8" s="419"/>
      <c r="U8" s="420"/>
    </row>
    <row r="9" spans="1:25" s="186" customFormat="1" ht="15" customHeight="1" x14ac:dyDescent="0.25">
      <c r="B9" s="421" t="s">
        <v>140</v>
      </c>
      <c r="C9" s="421"/>
      <c r="D9" s="421"/>
      <c r="E9" s="421"/>
      <c r="F9" s="421"/>
      <c r="G9" s="421"/>
      <c r="H9" s="421"/>
      <c r="I9" s="421"/>
      <c r="J9" s="421"/>
      <c r="K9" s="421"/>
      <c r="M9" s="202"/>
      <c r="N9" s="203"/>
      <c r="R9" s="262"/>
      <c r="S9" s="262"/>
      <c r="T9" s="262"/>
    </row>
    <row r="10" spans="1:25" s="205" customFormat="1" ht="15" customHeight="1" x14ac:dyDescent="0.25">
      <c r="B10" s="421" t="s">
        <v>139</v>
      </c>
      <c r="C10" s="421"/>
      <c r="D10" s="421"/>
      <c r="E10" s="421"/>
      <c r="F10" s="421"/>
      <c r="G10" s="421"/>
      <c r="H10" s="421"/>
      <c r="I10" s="421"/>
      <c r="J10" s="421"/>
      <c r="K10" s="421"/>
      <c r="M10" s="206"/>
      <c r="N10" s="207"/>
      <c r="O10" s="208"/>
      <c r="P10" s="209">
        <v>900</v>
      </c>
      <c r="Q10" s="210" t="s">
        <v>49</v>
      </c>
      <c r="R10" s="263"/>
      <c r="S10" s="268"/>
      <c r="T10" s="268"/>
      <c r="U10" s="166"/>
      <c r="V10" s="166"/>
      <c r="W10" s="166"/>
      <c r="X10" s="166"/>
      <c r="Y10" s="166"/>
    </row>
    <row r="11" spans="1:25" s="211" customFormat="1" ht="55.5" customHeight="1" x14ac:dyDescent="0.25">
      <c r="A11" s="286" t="s">
        <v>51</v>
      </c>
      <c r="B11" s="286" t="s">
        <v>148</v>
      </c>
      <c r="C11" s="287" t="s">
        <v>50</v>
      </c>
      <c r="D11" s="422" t="s">
        <v>52</v>
      </c>
      <c r="E11" s="422"/>
      <c r="F11" s="422"/>
      <c r="G11" s="287" t="s">
        <v>53</v>
      </c>
      <c r="H11" s="288" t="s">
        <v>54</v>
      </c>
      <c r="I11" s="288" t="s">
        <v>55</v>
      </c>
      <c r="J11" s="288" t="s">
        <v>56</v>
      </c>
      <c r="K11" s="287" t="s">
        <v>57</v>
      </c>
      <c r="M11" s="206"/>
      <c r="N11" s="207"/>
      <c r="O11" s="212"/>
      <c r="P11" s="258" t="s">
        <v>58</v>
      </c>
      <c r="Q11" s="258" t="s">
        <v>131</v>
      </c>
      <c r="R11" s="213" t="s">
        <v>59</v>
      </c>
      <c r="S11" s="213" t="s">
        <v>60</v>
      </c>
      <c r="T11" s="213" t="s">
        <v>61</v>
      </c>
      <c r="U11" s="255" t="s">
        <v>69</v>
      </c>
      <c r="V11" s="223"/>
      <c r="W11" s="223"/>
      <c r="X11" s="214"/>
      <c r="Y11" s="214"/>
    </row>
    <row r="12" spans="1:25" s="224" customFormat="1" ht="15" x14ac:dyDescent="0.25">
      <c r="A12" s="280">
        <v>101</v>
      </c>
      <c r="B12" s="280"/>
      <c r="C12" s="281"/>
      <c r="D12" s="423"/>
      <c r="E12" s="423"/>
      <c r="F12" s="423"/>
      <c r="G12" s="282"/>
      <c r="H12" s="283"/>
      <c r="I12" s="284">
        <v>0</v>
      </c>
      <c r="J12" s="285"/>
      <c r="K12" s="284">
        <f t="shared" ref="K12" si="0">I12*J12</f>
        <v>0</v>
      </c>
      <c r="L12" s="222"/>
      <c r="M12" s="215"/>
      <c r="N12" s="216"/>
      <c r="O12" s="217"/>
      <c r="P12" s="260">
        <f t="shared" ref="P12:R27" si="1">I12</f>
        <v>0</v>
      </c>
      <c r="Q12" s="259">
        <f t="shared" si="1"/>
        <v>0</v>
      </c>
      <c r="R12" s="264">
        <f t="shared" si="1"/>
        <v>0</v>
      </c>
      <c r="S12" s="271"/>
      <c r="T12" s="261">
        <f>R12-S12</f>
        <v>0</v>
      </c>
      <c r="U12" s="254"/>
      <c r="V12" s="223"/>
      <c r="W12" s="223"/>
      <c r="X12" s="223"/>
      <c r="Y12" s="223"/>
    </row>
    <row r="13" spans="1:25" s="224" customFormat="1" ht="15" x14ac:dyDescent="0.25">
      <c r="A13" s="273">
        <v>102</v>
      </c>
      <c r="B13" s="273"/>
      <c r="C13" s="274"/>
      <c r="D13" s="424"/>
      <c r="E13" s="424"/>
      <c r="F13" s="424"/>
      <c r="G13" s="275"/>
      <c r="H13" s="276"/>
      <c r="I13" s="277">
        <v>0</v>
      </c>
      <c r="J13" s="278"/>
      <c r="K13" s="277">
        <f t="shared" ref="K13:K75" si="2">I13*J13</f>
        <v>0</v>
      </c>
      <c r="L13" s="222"/>
      <c r="M13" s="215"/>
      <c r="N13" s="216"/>
      <c r="O13" s="217"/>
      <c r="P13" s="260">
        <f t="shared" si="1"/>
        <v>0</v>
      </c>
      <c r="Q13" s="259">
        <f t="shared" si="1"/>
        <v>0</v>
      </c>
      <c r="R13" s="264">
        <f t="shared" ref="R13:R76" si="3">K13</f>
        <v>0</v>
      </c>
      <c r="S13" s="271"/>
      <c r="T13" s="261">
        <f t="shared" ref="T13:T76" si="4">R13-S13</f>
        <v>0</v>
      </c>
      <c r="U13" s="254"/>
      <c r="V13" s="223"/>
      <c r="W13" s="223"/>
      <c r="X13" s="223"/>
      <c r="Y13" s="223"/>
    </row>
    <row r="14" spans="1:25" s="224" customFormat="1" ht="15" x14ac:dyDescent="0.25">
      <c r="A14" s="273">
        <v>103</v>
      </c>
      <c r="B14" s="273"/>
      <c r="C14" s="274"/>
      <c r="D14" s="424"/>
      <c r="E14" s="424"/>
      <c r="F14" s="424"/>
      <c r="G14" s="275"/>
      <c r="H14" s="276"/>
      <c r="I14" s="277">
        <v>0</v>
      </c>
      <c r="J14" s="278"/>
      <c r="K14" s="277">
        <f t="shared" si="2"/>
        <v>0</v>
      </c>
      <c r="L14" s="222"/>
      <c r="M14" s="215"/>
      <c r="N14" s="216"/>
      <c r="O14" s="217"/>
      <c r="P14" s="260">
        <f t="shared" si="1"/>
        <v>0</v>
      </c>
      <c r="Q14" s="259">
        <f t="shared" si="1"/>
        <v>0</v>
      </c>
      <c r="R14" s="264">
        <f t="shared" si="3"/>
        <v>0</v>
      </c>
      <c r="S14" s="271"/>
      <c r="T14" s="261">
        <f t="shared" si="4"/>
        <v>0</v>
      </c>
      <c r="U14" s="254"/>
      <c r="V14" s="223"/>
      <c r="W14" s="223"/>
      <c r="X14" s="223"/>
      <c r="Y14" s="223"/>
    </row>
    <row r="15" spans="1:25" s="224" customFormat="1" ht="15" x14ac:dyDescent="0.25">
      <c r="A15" s="273">
        <v>104</v>
      </c>
      <c r="B15" s="273"/>
      <c r="C15" s="274"/>
      <c r="D15" s="424"/>
      <c r="E15" s="424"/>
      <c r="F15" s="424"/>
      <c r="G15" s="275"/>
      <c r="H15" s="276"/>
      <c r="I15" s="277">
        <v>0</v>
      </c>
      <c r="J15" s="278"/>
      <c r="K15" s="277">
        <f t="shared" si="2"/>
        <v>0</v>
      </c>
      <c r="L15" s="222"/>
      <c r="M15" s="215"/>
      <c r="N15" s="216"/>
      <c r="O15" s="217"/>
      <c r="P15" s="260">
        <f t="shared" si="1"/>
        <v>0</v>
      </c>
      <c r="Q15" s="259">
        <f t="shared" si="1"/>
        <v>0</v>
      </c>
      <c r="R15" s="264">
        <f t="shared" si="1"/>
        <v>0</v>
      </c>
      <c r="S15" s="271"/>
      <c r="T15" s="261">
        <f t="shared" si="4"/>
        <v>0</v>
      </c>
      <c r="U15" s="254"/>
      <c r="V15" s="223"/>
      <c r="W15" s="223"/>
      <c r="X15" s="223"/>
      <c r="Y15" s="223"/>
    </row>
    <row r="16" spans="1:25" s="224" customFormat="1" ht="15" x14ac:dyDescent="0.25">
      <c r="A16" s="273">
        <v>105</v>
      </c>
      <c r="B16" s="273"/>
      <c r="C16" s="274"/>
      <c r="D16" s="424"/>
      <c r="E16" s="424"/>
      <c r="F16" s="424"/>
      <c r="G16" s="275"/>
      <c r="H16" s="276"/>
      <c r="I16" s="277">
        <v>0</v>
      </c>
      <c r="J16" s="278"/>
      <c r="K16" s="277">
        <f t="shared" si="2"/>
        <v>0</v>
      </c>
      <c r="L16" s="222"/>
      <c r="M16" s="215"/>
      <c r="N16" s="216"/>
      <c r="O16" s="217"/>
      <c r="P16" s="260">
        <f t="shared" si="1"/>
        <v>0</v>
      </c>
      <c r="Q16" s="259">
        <f t="shared" si="1"/>
        <v>0</v>
      </c>
      <c r="R16" s="264">
        <f t="shared" si="3"/>
        <v>0</v>
      </c>
      <c r="S16" s="271"/>
      <c r="T16" s="261">
        <f t="shared" si="4"/>
        <v>0</v>
      </c>
      <c r="U16" s="254"/>
      <c r="V16" s="223"/>
      <c r="W16" s="223"/>
      <c r="X16" s="223"/>
      <c r="Y16" s="223"/>
    </row>
    <row r="17" spans="1:25" s="224" customFormat="1" ht="15" x14ac:dyDescent="0.25">
      <c r="A17" s="273">
        <v>106</v>
      </c>
      <c r="B17" s="273"/>
      <c r="C17" s="274"/>
      <c r="D17" s="424"/>
      <c r="E17" s="424"/>
      <c r="F17" s="424"/>
      <c r="G17" s="275"/>
      <c r="H17" s="276"/>
      <c r="I17" s="277">
        <v>0</v>
      </c>
      <c r="J17" s="278"/>
      <c r="K17" s="277">
        <f t="shared" si="2"/>
        <v>0</v>
      </c>
      <c r="L17" s="222"/>
      <c r="M17" s="215"/>
      <c r="N17" s="216"/>
      <c r="O17" s="217"/>
      <c r="P17" s="260">
        <f t="shared" si="1"/>
        <v>0</v>
      </c>
      <c r="Q17" s="259">
        <f t="shared" si="1"/>
        <v>0</v>
      </c>
      <c r="R17" s="264">
        <f t="shared" si="3"/>
        <v>0</v>
      </c>
      <c r="S17" s="271"/>
      <c r="T17" s="261">
        <f t="shared" si="4"/>
        <v>0</v>
      </c>
      <c r="U17" s="254"/>
      <c r="V17" s="223"/>
      <c r="W17" s="223"/>
      <c r="X17" s="223"/>
      <c r="Y17" s="223"/>
    </row>
    <row r="18" spans="1:25" s="224" customFormat="1" ht="15" x14ac:dyDescent="0.25">
      <c r="A18" s="273">
        <v>107</v>
      </c>
      <c r="B18" s="273"/>
      <c r="C18" s="274"/>
      <c r="D18" s="424"/>
      <c r="E18" s="424"/>
      <c r="F18" s="424"/>
      <c r="G18" s="275"/>
      <c r="H18" s="276"/>
      <c r="I18" s="277">
        <v>0</v>
      </c>
      <c r="J18" s="278"/>
      <c r="K18" s="277">
        <f t="shared" si="2"/>
        <v>0</v>
      </c>
      <c r="L18" s="222"/>
      <c r="M18" s="215"/>
      <c r="N18" s="216"/>
      <c r="O18" s="217"/>
      <c r="P18" s="260">
        <f t="shared" si="1"/>
        <v>0</v>
      </c>
      <c r="Q18" s="259">
        <f t="shared" si="1"/>
        <v>0</v>
      </c>
      <c r="R18" s="264">
        <f t="shared" si="1"/>
        <v>0</v>
      </c>
      <c r="S18" s="271"/>
      <c r="T18" s="261">
        <f t="shared" si="4"/>
        <v>0</v>
      </c>
      <c r="U18" s="254"/>
      <c r="V18" s="223"/>
      <c r="W18" s="223"/>
      <c r="X18" s="223"/>
      <c r="Y18" s="223"/>
    </row>
    <row r="19" spans="1:25" s="224" customFormat="1" ht="15" x14ac:dyDescent="0.25">
      <c r="A19" s="273">
        <v>108</v>
      </c>
      <c r="B19" s="273"/>
      <c r="C19" s="274"/>
      <c r="D19" s="424"/>
      <c r="E19" s="424"/>
      <c r="F19" s="424"/>
      <c r="G19" s="275"/>
      <c r="H19" s="276"/>
      <c r="I19" s="277">
        <v>0</v>
      </c>
      <c r="J19" s="278"/>
      <c r="K19" s="277">
        <f t="shared" si="2"/>
        <v>0</v>
      </c>
      <c r="L19" s="222"/>
      <c r="M19" s="215"/>
      <c r="N19" s="216"/>
      <c r="O19" s="217"/>
      <c r="P19" s="260">
        <f t="shared" si="1"/>
        <v>0</v>
      </c>
      <c r="Q19" s="259">
        <f t="shared" si="1"/>
        <v>0</v>
      </c>
      <c r="R19" s="264">
        <f t="shared" si="3"/>
        <v>0</v>
      </c>
      <c r="S19" s="271"/>
      <c r="T19" s="261">
        <f t="shared" si="4"/>
        <v>0</v>
      </c>
      <c r="U19" s="254"/>
      <c r="V19" s="223"/>
      <c r="W19" s="223"/>
      <c r="X19" s="223"/>
      <c r="Y19" s="223"/>
    </row>
    <row r="20" spans="1:25" s="224" customFormat="1" ht="15" x14ac:dyDescent="0.25">
      <c r="A20" s="273">
        <v>109</v>
      </c>
      <c r="B20" s="273"/>
      <c r="C20" s="274"/>
      <c r="D20" s="424"/>
      <c r="E20" s="424"/>
      <c r="F20" s="424"/>
      <c r="G20" s="275"/>
      <c r="H20" s="276"/>
      <c r="I20" s="277">
        <v>0</v>
      </c>
      <c r="J20" s="278"/>
      <c r="K20" s="277">
        <f t="shared" si="2"/>
        <v>0</v>
      </c>
      <c r="L20" s="222"/>
      <c r="M20" s="215"/>
      <c r="N20" s="216"/>
      <c r="O20" s="217"/>
      <c r="P20" s="260">
        <f t="shared" si="1"/>
        <v>0</v>
      </c>
      <c r="Q20" s="259">
        <f t="shared" si="1"/>
        <v>0</v>
      </c>
      <c r="R20" s="264">
        <f t="shared" si="3"/>
        <v>0</v>
      </c>
      <c r="S20" s="271"/>
      <c r="T20" s="261">
        <f t="shared" si="4"/>
        <v>0</v>
      </c>
      <c r="U20" s="254"/>
      <c r="V20" s="223"/>
      <c r="W20" s="223"/>
      <c r="X20" s="223"/>
      <c r="Y20" s="223"/>
    </row>
    <row r="21" spans="1:25" s="224" customFormat="1" ht="15" x14ac:dyDescent="0.25">
      <c r="A21" s="273">
        <v>110</v>
      </c>
      <c r="B21" s="273"/>
      <c r="C21" s="274"/>
      <c r="D21" s="424"/>
      <c r="E21" s="424"/>
      <c r="F21" s="424"/>
      <c r="G21" s="275"/>
      <c r="H21" s="276"/>
      <c r="I21" s="277">
        <v>0</v>
      </c>
      <c r="J21" s="278"/>
      <c r="K21" s="277">
        <f t="shared" si="2"/>
        <v>0</v>
      </c>
      <c r="L21" s="222"/>
      <c r="M21" s="215"/>
      <c r="N21" s="216"/>
      <c r="O21" s="217"/>
      <c r="P21" s="260">
        <f t="shared" si="1"/>
        <v>0</v>
      </c>
      <c r="Q21" s="259">
        <f t="shared" si="1"/>
        <v>0</v>
      </c>
      <c r="R21" s="264">
        <f t="shared" si="1"/>
        <v>0</v>
      </c>
      <c r="S21" s="271"/>
      <c r="T21" s="261">
        <f t="shared" si="4"/>
        <v>0</v>
      </c>
      <c r="U21" s="254"/>
      <c r="V21" s="223"/>
      <c r="W21" s="223"/>
      <c r="X21" s="223"/>
      <c r="Y21" s="223"/>
    </row>
    <row r="22" spans="1:25" s="224" customFormat="1" ht="15" x14ac:dyDescent="0.25">
      <c r="A22" s="273">
        <v>111</v>
      </c>
      <c r="B22" s="273"/>
      <c r="C22" s="274"/>
      <c r="D22" s="424"/>
      <c r="E22" s="424"/>
      <c r="F22" s="424"/>
      <c r="G22" s="275"/>
      <c r="H22" s="276"/>
      <c r="I22" s="277">
        <v>0</v>
      </c>
      <c r="J22" s="278"/>
      <c r="K22" s="277">
        <f t="shared" si="2"/>
        <v>0</v>
      </c>
      <c r="L22" s="222"/>
      <c r="M22" s="215"/>
      <c r="N22" s="216"/>
      <c r="O22" s="217"/>
      <c r="P22" s="260">
        <f t="shared" si="1"/>
        <v>0</v>
      </c>
      <c r="Q22" s="259">
        <f t="shared" si="1"/>
        <v>0</v>
      </c>
      <c r="R22" s="264">
        <f t="shared" si="3"/>
        <v>0</v>
      </c>
      <c r="S22" s="271"/>
      <c r="T22" s="261">
        <f t="shared" si="4"/>
        <v>0</v>
      </c>
      <c r="U22" s="254"/>
      <c r="V22" s="223"/>
      <c r="W22" s="223"/>
      <c r="X22" s="223"/>
      <c r="Y22" s="223"/>
    </row>
    <row r="23" spans="1:25" s="224" customFormat="1" ht="15" x14ac:dyDescent="0.25">
      <c r="A23" s="273">
        <v>112</v>
      </c>
      <c r="B23" s="273"/>
      <c r="C23" s="274"/>
      <c r="D23" s="424"/>
      <c r="E23" s="424"/>
      <c r="F23" s="424"/>
      <c r="G23" s="275"/>
      <c r="H23" s="276"/>
      <c r="I23" s="277">
        <v>0</v>
      </c>
      <c r="J23" s="278"/>
      <c r="K23" s="277">
        <f t="shared" si="2"/>
        <v>0</v>
      </c>
      <c r="L23" s="222"/>
      <c r="M23" s="215"/>
      <c r="N23" s="216"/>
      <c r="O23" s="217"/>
      <c r="P23" s="260">
        <f t="shared" si="1"/>
        <v>0</v>
      </c>
      <c r="Q23" s="259">
        <f t="shared" si="1"/>
        <v>0</v>
      </c>
      <c r="R23" s="264">
        <f t="shared" si="3"/>
        <v>0</v>
      </c>
      <c r="S23" s="271"/>
      <c r="T23" s="261">
        <f t="shared" si="4"/>
        <v>0</v>
      </c>
      <c r="U23" s="254"/>
      <c r="V23" s="223"/>
      <c r="W23" s="223"/>
      <c r="X23" s="223"/>
      <c r="Y23" s="223"/>
    </row>
    <row r="24" spans="1:25" s="224" customFormat="1" ht="15" x14ac:dyDescent="0.25">
      <c r="A24" s="273">
        <v>113</v>
      </c>
      <c r="B24" s="273"/>
      <c r="C24" s="274"/>
      <c r="D24" s="424"/>
      <c r="E24" s="424"/>
      <c r="F24" s="424"/>
      <c r="G24" s="275"/>
      <c r="H24" s="276"/>
      <c r="I24" s="277">
        <v>0</v>
      </c>
      <c r="J24" s="278"/>
      <c r="K24" s="277">
        <f t="shared" si="2"/>
        <v>0</v>
      </c>
      <c r="L24" s="222"/>
      <c r="M24" s="215"/>
      <c r="N24" s="216"/>
      <c r="O24" s="217"/>
      <c r="P24" s="260">
        <f t="shared" si="1"/>
        <v>0</v>
      </c>
      <c r="Q24" s="259">
        <f t="shared" si="1"/>
        <v>0</v>
      </c>
      <c r="R24" s="264">
        <f t="shared" si="1"/>
        <v>0</v>
      </c>
      <c r="S24" s="271"/>
      <c r="T24" s="261">
        <f t="shared" si="4"/>
        <v>0</v>
      </c>
      <c r="U24" s="254"/>
      <c r="V24" s="223"/>
      <c r="W24" s="223"/>
      <c r="X24" s="223"/>
      <c r="Y24" s="223"/>
    </row>
    <row r="25" spans="1:25" s="224" customFormat="1" ht="15" x14ac:dyDescent="0.25">
      <c r="A25" s="273">
        <v>114</v>
      </c>
      <c r="B25" s="273"/>
      <c r="C25" s="274"/>
      <c r="D25" s="424"/>
      <c r="E25" s="424"/>
      <c r="F25" s="424"/>
      <c r="G25" s="275"/>
      <c r="H25" s="276"/>
      <c r="I25" s="277">
        <v>0</v>
      </c>
      <c r="J25" s="278"/>
      <c r="K25" s="277">
        <f t="shared" si="2"/>
        <v>0</v>
      </c>
      <c r="L25" s="222"/>
      <c r="M25" s="215"/>
      <c r="N25" s="216"/>
      <c r="O25" s="217"/>
      <c r="P25" s="260">
        <f t="shared" si="1"/>
        <v>0</v>
      </c>
      <c r="Q25" s="259">
        <f t="shared" si="1"/>
        <v>0</v>
      </c>
      <c r="R25" s="264">
        <f t="shared" si="3"/>
        <v>0</v>
      </c>
      <c r="S25" s="271"/>
      <c r="T25" s="261">
        <f t="shared" si="4"/>
        <v>0</v>
      </c>
      <c r="U25" s="254"/>
      <c r="V25" s="223"/>
      <c r="W25" s="223"/>
      <c r="X25" s="223"/>
      <c r="Y25" s="223"/>
    </row>
    <row r="26" spans="1:25" s="224" customFormat="1" ht="15" x14ac:dyDescent="0.25">
      <c r="A26" s="273">
        <v>115</v>
      </c>
      <c r="B26" s="273"/>
      <c r="C26" s="274"/>
      <c r="D26" s="424"/>
      <c r="E26" s="424"/>
      <c r="F26" s="424"/>
      <c r="G26" s="275"/>
      <c r="H26" s="276"/>
      <c r="I26" s="277">
        <v>0</v>
      </c>
      <c r="J26" s="278"/>
      <c r="K26" s="277">
        <f t="shared" si="2"/>
        <v>0</v>
      </c>
      <c r="L26" s="222"/>
      <c r="M26" s="215"/>
      <c r="N26" s="216"/>
      <c r="O26" s="217"/>
      <c r="P26" s="260">
        <f t="shared" si="1"/>
        <v>0</v>
      </c>
      <c r="Q26" s="259">
        <f t="shared" si="1"/>
        <v>0</v>
      </c>
      <c r="R26" s="264">
        <f t="shared" si="3"/>
        <v>0</v>
      </c>
      <c r="S26" s="271"/>
      <c r="T26" s="261">
        <f t="shared" si="4"/>
        <v>0</v>
      </c>
      <c r="U26" s="254"/>
      <c r="V26" s="223"/>
      <c r="W26" s="223"/>
      <c r="X26" s="223"/>
      <c r="Y26" s="223"/>
    </row>
    <row r="27" spans="1:25" s="224" customFormat="1" ht="15" x14ac:dyDescent="0.25">
      <c r="A27" s="273">
        <v>116</v>
      </c>
      <c r="B27" s="273"/>
      <c r="C27" s="274"/>
      <c r="D27" s="424"/>
      <c r="E27" s="424"/>
      <c r="F27" s="424"/>
      <c r="G27" s="275"/>
      <c r="H27" s="276"/>
      <c r="I27" s="277">
        <v>0</v>
      </c>
      <c r="J27" s="278"/>
      <c r="K27" s="277">
        <f t="shared" si="2"/>
        <v>0</v>
      </c>
      <c r="L27" s="222"/>
      <c r="M27" s="215"/>
      <c r="N27" s="216"/>
      <c r="O27" s="217"/>
      <c r="P27" s="260">
        <f t="shared" si="1"/>
        <v>0</v>
      </c>
      <c r="Q27" s="259">
        <f t="shared" si="1"/>
        <v>0</v>
      </c>
      <c r="R27" s="264">
        <f t="shared" si="1"/>
        <v>0</v>
      </c>
      <c r="S27" s="271"/>
      <c r="T27" s="261">
        <f t="shared" si="4"/>
        <v>0</v>
      </c>
      <c r="U27" s="254"/>
      <c r="V27" s="223"/>
      <c r="W27" s="223"/>
      <c r="X27" s="223"/>
      <c r="Y27" s="223"/>
    </row>
    <row r="28" spans="1:25" s="224" customFormat="1" ht="15" x14ac:dyDescent="0.25">
      <c r="A28" s="273">
        <v>117</v>
      </c>
      <c r="B28" s="273"/>
      <c r="C28" s="274"/>
      <c r="D28" s="424"/>
      <c r="E28" s="424"/>
      <c r="F28" s="424"/>
      <c r="G28" s="275"/>
      <c r="H28" s="276"/>
      <c r="I28" s="277">
        <v>0</v>
      </c>
      <c r="J28" s="278"/>
      <c r="K28" s="277">
        <f t="shared" si="2"/>
        <v>0</v>
      </c>
      <c r="L28" s="222"/>
      <c r="M28" s="215"/>
      <c r="N28" s="216"/>
      <c r="O28" s="217"/>
      <c r="P28" s="260">
        <f t="shared" ref="P28:R91" si="5">I28</f>
        <v>0</v>
      </c>
      <c r="Q28" s="259">
        <f t="shared" si="5"/>
        <v>0</v>
      </c>
      <c r="R28" s="264">
        <f t="shared" si="3"/>
        <v>0</v>
      </c>
      <c r="S28" s="271"/>
      <c r="T28" s="261">
        <f t="shared" si="4"/>
        <v>0</v>
      </c>
      <c r="U28" s="254"/>
      <c r="V28" s="223"/>
      <c r="W28" s="223"/>
      <c r="X28" s="223"/>
      <c r="Y28" s="223"/>
    </row>
    <row r="29" spans="1:25" s="224" customFormat="1" ht="15" x14ac:dyDescent="0.25">
      <c r="A29" s="273">
        <v>118</v>
      </c>
      <c r="B29" s="273"/>
      <c r="C29" s="274"/>
      <c r="D29" s="424"/>
      <c r="E29" s="424"/>
      <c r="F29" s="424"/>
      <c r="G29" s="275"/>
      <c r="H29" s="276"/>
      <c r="I29" s="277">
        <v>0</v>
      </c>
      <c r="J29" s="278"/>
      <c r="K29" s="277">
        <f t="shared" si="2"/>
        <v>0</v>
      </c>
      <c r="L29" s="222"/>
      <c r="M29" s="215"/>
      <c r="N29" s="216"/>
      <c r="O29" s="217"/>
      <c r="P29" s="260">
        <f t="shared" si="5"/>
        <v>0</v>
      </c>
      <c r="Q29" s="259">
        <f t="shared" si="5"/>
        <v>0</v>
      </c>
      <c r="R29" s="264">
        <f t="shared" si="3"/>
        <v>0</v>
      </c>
      <c r="S29" s="271"/>
      <c r="T29" s="261">
        <f t="shared" si="4"/>
        <v>0</v>
      </c>
      <c r="U29" s="254"/>
      <c r="V29" s="223"/>
      <c r="W29" s="223"/>
      <c r="X29" s="223"/>
      <c r="Y29" s="223"/>
    </row>
    <row r="30" spans="1:25" s="224" customFormat="1" ht="15" x14ac:dyDescent="0.25">
      <c r="A30" s="273">
        <v>119</v>
      </c>
      <c r="B30" s="273"/>
      <c r="C30" s="274"/>
      <c r="D30" s="424"/>
      <c r="E30" s="424"/>
      <c r="F30" s="424"/>
      <c r="G30" s="275"/>
      <c r="H30" s="276"/>
      <c r="I30" s="277">
        <v>0</v>
      </c>
      <c r="J30" s="278"/>
      <c r="K30" s="277">
        <f t="shared" si="2"/>
        <v>0</v>
      </c>
      <c r="L30" s="222"/>
      <c r="M30" s="215"/>
      <c r="N30" s="216"/>
      <c r="O30" s="217"/>
      <c r="P30" s="260">
        <f t="shared" si="5"/>
        <v>0</v>
      </c>
      <c r="Q30" s="259">
        <f t="shared" si="5"/>
        <v>0</v>
      </c>
      <c r="R30" s="264">
        <f t="shared" si="3"/>
        <v>0</v>
      </c>
      <c r="S30" s="271"/>
      <c r="T30" s="261">
        <f t="shared" si="4"/>
        <v>0</v>
      </c>
      <c r="U30" s="254"/>
      <c r="V30" s="223"/>
      <c r="W30" s="223"/>
      <c r="X30" s="223"/>
      <c r="Y30" s="223"/>
    </row>
    <row r="31" spans="1:25" s="224" customFormat="1" ht="14.25" customHeight="1" x14ac:dyDescent="0.25">
      <c r="A31" s="273">
        <v>120</v>
      </c>
      <c r="B31" s="273"/>
      <c r="C31" s="274"/>
      <c r="D31" s="424"/>
      <c r="E31" s="424"/>
      <c r="F31" s="424"/>
      <c r="G31" s="275"/>
      <c r="H31" s="276"/>
      <c r="I31" s="277">
        <v>0</v>
      </c>
      <c r="J31" s="278"/>
      <c r="K31" s="277">
        <f t="shared" si="2"/>
        <v>0</v>
      </c>
      <c r="L31" s="222"/>
      <c r="M31" s="215"/>
      <c r="N31" s="216"/>
      <c r="O31" s="217"/>
      <c r="P31" s="260">
        <f t="shared" si="5"/>
        <v>0</v>
      </c>
      <c r="Q31" s="259">
        <f t="shared" si="5"/>
        <v>0</v>
      </c>
      <c r="R31" s="264">
        <f t="shared" si="3"/>
        <v>0</v>
      </c>
      <c r="S31" s="271"/>
      <c r="T31" s="261">
        <f t="shared" si="4"/>
        <v>0</v>
      </c>
      <c r="U31" s="254"/>
      <c r="V31" s="223"/>
      <c r="W31" s="223"/>
      <c r="X31" s="223"/>
      <c r="Y31" s="223"/>
    </row>
    <row r="32" spans="1:25" s="224" customFormat="1" ht="15" x14ac:dyDescent="0.25">
      <c r="A32" s="273">
        <v>121</v>
      </c>
      <c r="B32" s="273"/>
      <c r="C32" s="274"/>
      <c r="D32" s="424"/>
      <c r="E32" s="424"/>
      <c r="F32" s="424"/>
      <c r="G32" s="275"/>
      <c r="H32" s="276"/>
      <c r="I32" s="277">
        <v>0</v>
      </c>
      <c r="J32" s="278"/>
      <c r="K32" s="277">
        <f t="shared" si="2"/>
        <v>0</v>
      </c>
      <c r="L32" s="222"/>
      <c r="M32" s="215"/>
      <c r="N32" s="216"/>
      <c r="O32" s="217"/>
      <c r="P32" s="260">
        <f t="shared" si="5"/>
        <v>0</v>
      </c>
      <c r="Q32" s="259">
        <f t="shared" si="5"/>
        <v>0</v>
      </c>
      <c r="R32" s="264">
        <f t="shared" si="3"/>
        <v>0</v>
      </c>
      <c r="S32" s="271"/>
      <c r="T32" s="261">
        <f t="shared" si="4"/>
        <v>0</v>
      </c>
      <c r="U32" s="254"/>
      <c r="V32" s="223"/>
      <c r="W32" s="223"/>
      <c r="X32" s="223"/>
      <c r="Y32" s="223"/>
    </row>
    <row r="33" spans="1:25" s="224" customFormat="1" ht="15" x14ac:dyDescent="0.25">
      <c r="A33" s="273">
        <v>122</v>
      </c>
      <c r="B33" s="273"/>
      <c r="C33" s="274"/>
      <c r="D33" s="424"/>
      <c r="E33" s="424"/>
      <c r="F33" s="424"/>
      <c r="G33" s="275"/>
      <c r="H33" s="276"/>
      <c r="I33" s="277">
        <v>0</v>
      </c>
      <c r="J33" s="278"/>
      <c r="K33" s="277">
        <f t="shared" si="2"/>
        <v>0</v>
      </c>
      <c r="L33" s="222"/>
      <c r="M33" s="215"/>
      <c r="N33" s="216"/>
      <c r="O33" s="217"/>
      <c r="P33" s="260">
        <f t="shared" si="5"/>
        <v>0</v>
      </c>
      <c r="Q33" s="259">
        <f t="shared" si="5"/>
        <v>0</v>
      </c>
      <c r="R33" s="264">
        <f t="shared" si="3"/>
        <v>0</v>
      </c>
      <c r="S33" s="271"/>
      <c r="T33" s="261">
        <f t="shared" si="4"/>
        <v>0</v>
      </c>
      <c r="U33" s="254"/>
      <c r="V33" s="223"/>
      <c r="W33" s="223"/>
      <c r="X33" s="223"/>
      <c r="Y33" s="223"/>
    </row>
    <row r="34" spans="1:25" s="224" customFormat="1" ht="15" hidden="1" x14ac:dyDescent="0.25">
      <c r="A34" s="273">
        <v>123</v>
      </c>
      <c r="B34" s="273"/>
      <c r="C34" s="274"/>
      <c r="D34" s="424"/>
      <c r="E34" s="424"/>
      <c r="F34" s="424"/>
      <c r="G34" s="275"/>
      <c r="H34" s="276"/>
      <c r="I34" s="277">
        <v>0</v>
      </c>
      <c r="J34" s="278"/>
      <c r="K34" s="277">
        <f t="shared" si="2"/>
        <v>0</v>
      </c>
      <c r="L34" s="222"/>
      <c r="M34" s="215"/>
      <c r="N34" s="216"/>
      <c r="O34" s="217"/>
      <c r="P34" s="260">
        <f t="shared" si="5"/>
        <v>0</v>
      </c>
      <c r="Q34" s="259">
        <f t="shared" si="5"/>
        <v>0</v>
      </c>
      <c r="R34" s="264">
        <f t="shared" si="3"/>
        <v>0</v>
      </c>
      <c r="S34" s="271"/>
      <c r="T34" s="261">
        <f t="shared" si="4"/>
        <v>0</v>
      </c>
      <c r="U34" s="254"/>
      <c r="V34" s="223"/>
      <c r="W34" s="223"/>
      <c r="X34" s="223"/>
      <c r="Y34" s="223"/>
    </row>
    <row r="35" spans="1:25" s="224" customFormat="1" ht="15" hidden="1" x14ac:dyDescent="0.25">
      <c r="A35" s="273">
        <v>124</v>
      </c>
      <c r="B35" s="273"/>
      <c r="C35" s="274"/>
      <c r="D35" s="424"/>
      <c r="E35" s="424"/>
      <c r="F35" s="424"/>
      <c r="G35" s="275"/>
      <c r="H35" s="276"/>
      <c r="I35" s="277">
        <v>0</v>
      </c>
      <c r="J35" s="278"/>
      <c r="K35" s="277">
        <f t="shared" si="2"/>
        <v>0</v>
      </c>
      <c r="L35" s="222"/>
      <c r="M35" s="215"/>
      <c r="N35" s="216"/>
      <c r="O35" s="217"/>
      <c r="P35" s="260">
        <f t="shared" si="5"/>
        <v>0</v>
      </c>
      <c r="Q35" s="259">
        <f t="shared" si="5"/>
        <v>0</v>
      </c>
      <c r="R35" s="264">
        <f t="shared" si="3"/>
        <v>0</v>
      </c>
      <c r="S35" s="271"/>
      <c r="T35" s="261">
        <f t="shared" si="4"/>
        <v>0</v>
      </c>
      <c r="U35" s="254"/>
      <c r="V35" s="223"/>
      <c r="W35" s="223"/>
      <c r="X35" s="223"/>
      <c r="Y35" s="223"/>
    </row>
    <row r="36" spans="1:25" s="224" customFormat="1" ht="15" hidden="1" x14ac:dyDescent="0.25">
      <c r="A36" s="273">
        <v>125</v>
      </c>
      <c r="B36" s="273"/>
      <c r="C36" s="274"/>
      <c r="D36" s="424"/>
      <c r="E36" s="424"/>
      <c r="F36" s="424"/>
      <c r="G36" s="275"/>
      <c r="H36" s="276"/>
      <c r="I36" s="277">
        <v>0</v>
      </c>
      <c r="J36" s="278"/>
      <c r="K36" s="277">
        <f t="shared" si="2"/>
        <v>0</v>
      </c>
      <c r="L36" s="222"/>
      <c r="M36" s="215"/>
      <c r="N36" s="216"/>
      <c r="O36" s="217"/>
      <c r="P36" s="260">
        <f t="shared" si="5"/>
        <v>0</v>
      </c>
      <c r="Q36" s="259">
        <f t="shared" si="5"/>
        <v>0</v>
      </c>
      <c r="R36" s="264">
        <f t="shared" si="3"/>
        <v>0</v>
      </c>
      <c r="S36" s="271"/>
      <c r="T36" s="261">
        <f t="shared" si="4"/>
        <v>0</v>
      </c>
      <c r="U36" s="254"/>
      <c r="V36" s="223"/>
      <c r="W36" s="223"/>
      <c r="X36" s="223"/>
      <c r="Y36" s="223"/>
    </row>
    <row r="37" spans="1:25" s="224" customFormat="1" ht="15" hidden="1" x14ac:dyDescent="0.25">
      <c r="A37" s="273">
        <v>126</v>
      </c>
      <c r="B37" s="273"/>
      <c r="C37" s="274"/>
      <c r="D37" s="424"/>
      <c r="E37" s="424"/>
      <c r="F37" s="424"/>
      <c r="G37" s="275"/>
      <c r="H37" s="276"/>
      <c r="I37" s="277">
        <v>0</v>
      </c>
      <c r="J37" s="278"/>
      <c r="K37" s="277">
        <f t="shared" si="2"/>
        <v>0</v>
      </c>
      <c r="L37" s="222"/>
      <c r="M37" s="215"/>
      <c r="N37" s="216"/>
      <c r="O37" s="217"/>
      <c r="P37" s="260">
        <f t="shared" si="5"/>
        <v>0</v>
      </c>
      <c r="Q37" s="259">
        <f t="shared" si="5"/>
        <v>0</v>
      </c>
      <c r="R37" s="264">
        <f t="shared" si="3"/>
        <v>0</v>
      </c>
      <c r="S37" s="271"/>
      <c r="T37" s="261">
        <f t="shared" si="4"/>
        <v>0</v>
      </c>
      <c r="U37" s="254"/>
      <c r="V37" s="223"/>
      <c r="W37" s="223"/>
      <c r="X37" s="223"/>
      <c r="Y37" s="223"/>
    </row>
    <row r="38" spans="1:25" s="224" customFormat="1" ht="15" hidden="1" x14ac:dyDescent="0.25">
      <c r="A38" s="273">
        <v>127</v>
      </c>
      <c r="B38" s="273"/>
      <c r="C38" s="274"/>
      <c r="D38" s="424"/>
      <c r="E38" s="424"/>
      <c r="F38" s="424"/>
      <c r="G38" s="275"/>
      <c r="H38" s="276"/>
      <c r="I38" s="277">
        <v>0</v>
      </c>
      <c r="J38" s="278"/>
      <c r="K38" s="277">
        <f t="shared" si="2"/>
        <v>0</v>
      </c>
      <c r="L38" s="222"/>
      <c r="M38" s="215"/>
      <c r="N38" s="216"/>
      <c r="O38" s="217"/>
      <c r="P38" s="260">
        <f t="shared" si="5"/>
        <v>0</v>
      </c>
      <c r="Q38" s="259">
        <f t="shared" si="5"/>
        <v>0</v>
      </c>
      <c r="R38" s="264">
        <f t="shared" si="3"/>
        <v>0</v>
      </c>
      <c r="S38" s="271"/>
      <c r="T38" s="261">
        <f t="shared" si="4"/>
        <v>0</v>
      </c>
      <c r="U38" s="254"/>
      <c r="V38" s="223"/>
      <c r="W38" s="223"/>
      <c r="X38" s="223"/>
      <c r="Y38" s="223"/>
    </row>
    <row r="39" spans="1:25" s="224" customFormat="1" ht="15" hidden="1" x14ac:dyDescent="0.25">
      <c r="A39" s="273">
        <v>128</v>
      </c>
      <c r="B39" s="273"/>
      <c r="C39" s="274"/>
      <c r="D39" s="424"/>
      <c r="E39" s="424"/>
      <c r="F39" s="424"/>
      <c r="G39" s="275"/>
      <c r="H39" s="276"/>
      <c r="I39" s="277">
        <v>0</v>
      </c>
      <c r="J39" s="278"/>
      <c r="K39" s="277">
        <f t="shared" si="2"/>
        <v>0</v>
      </c>
      <c r="L39" s="222"/>
      <c r="M39" s="215"/>
      <c r="N39" s="216"/>
      <c r="O39" s="217"/>
      <c r="P39" s="260">
        <f t="shared" si="5"/>
        <v>0</v>
      </c>
      <c r="Q39" s="259">
        <f t="shared" si="5"/>
        <v>0</v>
      </c>
      <c r="R39" s="264">
        <f t="shared" si="3"/>
        <v>0</v>
      </c>
      <c r="S39" s="271"/>
      <c r="T39" s="261">
        <f t="shared" si="4"/>
        <v>0</v>
      </c>
      <c r="U39" s="254"/>
      <c r="V39" s="223"/>
      <c r="W39" s="223"/>
      <c r="X39" s="223"/>
      <c r="Y39" s="223"/>
    </row>
    <row r="40" spans="1:25" s="224" customFormat="1" ht="15" hidden="1" x14ac:dyDescent="0.25">
      <c r="A40" s="273">
        <v>129</v>
      </c>
      <c r="B40" s="273"/>
      <c r="C40" s="274"/>
      <c r="D40" s="424"/>
      <c r="E40" s="424"/>
      <c r="F40" s="424"/>
      <c r="G40" s="275"/>
      <c r="H40" s="276"/>
      <c r="I40" s="277">
        <v>0</v>
      </c>
      <c r="J40" s="278"/>
      <c r="K40" s="277">
        <f t="shared" si="2"/>
        <v>0</v>
      </c>
      <c r="L40" s="222"/>
      <c r="M40" s="215"/>
      <c r="N40" s="216"/>
      <c r="O40" s="217"/>
      <c r="P40" s="260">
        <f t="shared" si="5"/>
        <v>0</v>
      </c>
      <c r="Q40" s="259">
        <f t="shared" si="5"/>
        <v>0</v>
      </c>
      <c r="R40" s="264">
        <f t="shared" si="3"/>
        <v>0</v>
      </c>
      <c r="S40" s="271"/>
      <c r="T40" s="261">
        <f t="shared" si="4"/>
        <v>0</v>
      </c>
      <c r="U40" s="254"/>
      <c r="V40" s="223"/>
      <c r="W40" s="223"/>
      <c r="X40" s="223"/>
      <c r="Y40" s="223"/>
    </row>
    <row r="41" spans="1:25" s="224" customFormat="1" ht="15" hidden="1" x14ac:dyDescent="0.25">
      <c r="A41" s="273">
        <v>130</v>
      </c>
      <c r="B41" s="273"/>
      <c r="C41" s="274"/>
      <c r="D41" s="424"/>
      <c r="E41" s="424"/>
      <c r="F41" s="424"/>
      <c r="G41" s="275"/>
      <c r="H41" s="276"/>
      <c r="I41" s="277">
        <v>0</v>
      </c>
      <c r="J41" s="278"/>
      <c r="K41" s="277">
        <f t="shared" si="2"/>
        <v>0</v>
      </c>
      <c r="L41" s="222"/>
      <c r="M41" s="215"/>
      <c r="N41" s="216"/>
      <c r="O41" s="217"/>
      <c r="P41" s="260">
        <f t="shared" si="5"/>
        <v>0</v>
      </c>
      <c r="Q41" s="259">
        <f t="shared" si="5"/>
        <v>0</v>
      </c>
      <c r="R41" s="264">
        <f t="shared" si="3"/>
        <v>0</v>
      </c>
      <c r="S41" s="271"/>
      <c r="T41" s="261">
        <f t="shared" si="4"/>
        <v>0</v>
      </c>
      <c r="U41" s="254"/>
      <c r="V41" s="223"/>
      <c r="W41" s="223"/>
      <c r="X41" s="223"/>
      <c r="Y41" s="223"/>
    </row>
    <row r="42" spans="1:25" s="224" customFormat="1" ht="15" hidden="1" x14ac:dyDescent="0.25">
      <c r="A42" s="273">
        <v>131</v>
      </c>
      <c r="B42" s="273"/>
      <c r="C42" s="274"/>
      <c r="D42" s="424"/>
      <c r="E42" s="424"/>
      <c r="F42" s="424"/>
      <c r="G42" s="275"/>
      <c r="H42" s="276"/>
      <c r="I42" s="277">
        <v>0</v>
      </c>
      <c r="J42" s="278"/>
      <c r="K42" s="277">
        <f t="shared" si="2"/>
        <v>0</v>
      </c>
      <c r="L42" s="222"/>
      <c r="M42" s="215"/>
      <c r="N42" s="216"/>
      <c r="O42" s="217"/>
      <c r="P42" s="260">
        <f t="shared" si="5"/>
        <v>0</v>
      </c>
      <c r="Q42" s="259">
        <f t="shared" si="5"/>
        <v>0</v>
      </c>
      <c r="R42" s="264">
        <f t="shared" si="3"/>
        <v>0</v>
      </c>
      <c r="S42" s="271"/>
      <c r="T42" s="261">
        <f t="shared" si="4"/>
        <v>0</v>
      </c>
      <c r="U42" s="254"/>
      <c r="V42" s="223"/>
      <c r="W42" s="223"/>
      <c r="X42" s="223"/>
      <c r="Y42" s="223"/>
    </row>
    <row r="43" spans="1:25" s="224" customFormat="1" ht="15" hidden="1" x14ac:dyDescent="0.25">
      <c r="A43" s="273">
        <v>132</v>
      </c>
      <c r="B43" s="273"/>
      <c r="C43" s="274"/>
      <c r="D43" s="424"/>
      <c r="E43" s="424"/>
      <c r="F43" s="424"/>
      <c r="G43" s="275"/>
      <c r="H43" s="276"/>
      <c r="I43" s="277">
        <v>0</v>
      </c>
      <c r="J43" s="278"/>
      <c r="K43" s="277">
        <f t="shared" si="2"/>
        <v>0</v>
      </c>
      <c r="L43" s="222"/>
      <c r="M43" s="215"/>
      <c r="N43" s="216"/>
      <c r="O43" s="217"/>
      <c r="P43" s="260">
        <f t="shared" si="5"/>
        <v>0</v>
      </c>
      <c r="Q43" s="259">
        <f t="shared" si="5"/>
        <v>0</v>
      </c>
      <c r="R43" s="264">
        <f t="shared" si="3"/>
        <v>0</v>
      </c>
      <c r="S43" s="271"/>
      <c r="T43" s="261">
        <f t="shared" si="4"/>
        <v>0</v>
      </c>
      <c r="U43" s="254"/>
      <c r="V43" s="223"/>
      <c r="W43" s="223"/>
      <c r="X43" s="223"/>
      <c r="Y43" s="223"/>
    </row>
    <row r="44" spans="1:25" s="224" customFormat="1" ht="15" hidden="1" x14ac:dyDescent="0.25">
      <c r="A44" s="273">
        <v>133</v>
      </c>
      <c r="B44" s="273"/>
      <c r="C44" s="274"/>
      <c r="D44" s="424"/>
      <c r="E44" s="424"/>
      <c r="F44" s="424"/>
      <c r="G44" s="275"/>
      <c r="H44" s="276"/>
      <c r="I44" s="277">
        <v>0</v>
      </c>
      <c r="J44" s="278"/>
      <c r="K44" s="277">
        <f t="shared" si="2"/>
        <v>0</v>
      </c>
      <c r="L44" s="222"/>
      <c r="M44" s="215"/>
      <c r="N44" s="216"/>
      <c r="O44" s="217"/>
      <c r="P44" s="260">
        <f t="shared" si="5"/>
        <v>0</v>
      </c>
      <c r="Q44" s="259">
        <f t="shared" si="5"/>
        <v>0</v>
      </c>
      <c r="R44" s="264">
        <f t="shared" si="3"/>
        <v>0</v>
      </c>
      <c r="S44" s="271"/>
      <c r="T44" s="261">
        <f t="shared" si="4"/>
        <v>0</v>
      </c>
      <c r="U44" s="254"/>
      <c r="V44" s="223"/>
      <c r="W44" s="223"/>
      <c r="X44" s="223"/>
      <c r="Y44" s="223"/>
    </row>
    <row r="45" spans="1:25" s="224" customFormat="1" ht="15" hidden="1" x14ac:dyDescent="0.25">
      <c r="A45" s="273">
        <v>134</v>
      </c>
      <c r="B45" s="273"/>
      <c r="C45" s="274"/>
      <c r="D45" s="424"/>
      <c r="E45" s="424"/>
      <c r="F45" s="424"/>
      <c r="G45" s="275"/>
      <c r="H45" s="276"/>
      <c r="I45" s="277">
        <v>0</v>
      </c>
      <c r="J45" s="278"/>
      <c r="K45" s="277">
        <f t="shared" si="2"/>
        <v>0</v>
      </c>
      <c r="L45" s="222"/>
      <c r="M45" s="215"/>
      <c r="N45" s="216"/>
      <c r="O45" s="217"/>
      <c r="P45" s="260">
        <f t="shared" si="5"/>
        <v>0</v>
      </c>
      <c r="Q45" s="259">
        <f t="shared" si="5"/>
        <v>0</v>
      </c>
      <c r="R45" s="264">
        <f t="shared" si="3"/>
        <v>0</v>
      </c>
      <c r="S45" s="271"/>
      <c r="T45" s="261">
        <f t="shared" si="4"/>
        <v>0</v>
      </c>
      <c r="U45" s="254"/>
      <c r="V45" s="223"/>
      <c r="W45" s="223"/>
      <c r="X45" s="223"/>
      <c r="Y45" s="223"/>
    </row>
    <row r="46" spans="1:25" s="224" customFormat="1" ht="15" hidden="1" x14ac:dyDescent="0.25">
      <c r="A46" s="273">
        <v>135</v>
      </c>
      <c r="B46" s="273"/>
      <c r="C46" s="274"/>
      <c r="D46" s="424"/>
      <c r="E46" s="424"/>
      <c r="F46" s="424"/>
      <c r="G46" s="275"/>
      <c r="H46" s="276"/>
      <c r="I46" s="277">
        <v>0</v>
      </c>
      <c r="J46" s="278"/>
      <c r="K46" s="277">
        <f t="shared" si="2"/>
        <v>0</v>
      </c>
      <c r="L46" s="222"/>
      <c r="M46" s="215"/>
      <c r="N46" s="216"/>
      <c r="O46" s="217"/>
      <c r="P46" s="260">
        <f t="shared" si="5"/>
        <v>0</v>
      </c>
      <c r="Q46" s="259">
        <f t="shared" si="5"/>
        <v>0</v>
      </c>
      <c r="R46" s="264">
        <f t="shared" si="3"/>
        <v>0</v>
      </c>
      <c r="S46" s="271"/>
      <c r="T46" s="261">
        <f t="shared" si="4"/>
        <v>0</v>
      </c>
      <c r="U46" s="254"/>
      <c r="V46" s="223"/>
      <c r="W46" s="223"/>
      <c r="X46" s="223"/>
      <c r="Y46" s="223"/>
    </row>
    <row r="47" spans="1:25" s="224" customFormat="1" ht="15" hidden="1" x14ac:dyDescent="0.25">
      <c r="A47" s="273">
        <v>136</v>
      </c>
      <c r="B47" s="273"/>
      <c r="C47" s="274"/>
      <c r="D47" s="424"/>
      <c r="E47" s="424"/>
      <c r="F47" s="424"/>
      <c r="G47" s="275"/>
      <c r="H47" s="276"/>
      <c r="I47" s="277">
        <v>0</v>
      </c>
      <c r="J47" s="278"/>
      <c r="K47" s="277">
        <f t="shared" si="2"/>
        <v>0</v>
      </c>
      <c r="L47" s="222"/>
      <c r="M47" s="215"/>
      <c r="N47" s="216"/>
      <c r="O47" s="217"/>
      <c r="P47" s="260">
        <f t="shared" si="5"/>
        <v>0</v>
      </c>
      <c r="Q47" s="259">
        <f t="shared" si="5"/>
        <v>0</v>
      </c>
      <c r="R47" s="264">
        <f t="shared" si="3"/>
        <v>0</v>
      </c>
      <c r="S47" s="271"/>
      <c r="T47" s="261">
        <f t="shared" si="4"/>
        <v>0</v>
      </c>
      <c r="U47" s="254"/>
      <c r="V47" s="223"/>
      <c r="W47" s="223"/>
      <c r="X47" s="223"/>
      <c r="Y47" s="223"/>
    </row>
    <row r="48" spans="1:25" s="224" customFormat="1" ht="15" hidden="1" x14ac:dyDescent="0.25">
      <c r="A48" s="273">
        <v>137</v>
      </c>
      <c r="B48" s="273"/>
      <c r="C48" s="274"/>
      <c r="D48" s="424"/>
      <c r="E48" s="424"/>
      <c r="F48" s="424"/>
      <c r="G48" s="275"/>
      <c r="H48" s="276"/>
      <c r="I48" s="277">
        <v>0</v>
      </c>
      <c r="J48" s="278"/>
      <c r="K48" s="277">
        <f t="shared" si="2"/>
        <v>0</v>
      </c>
      <c r="L48" s="222"/>
      <c r="M48" s="215"/>
      <c r="N48" s="216"/>
      <c r="O48" s="217"/>
      <c r="P48" s="260">
        <f t="shared" si="5"/>
        <v>0</v>
      </c>
      <c r="Q48" s="259">
        <f t="shared" si="5"/>
        <v>0</v>
      </c>
      <c r="R48" s="264">
        <f t="shared" si="3"/>
        <v>0</v>
      </c>
      <c r="S48" s="271"/>
      <c r="T48" s="261">
        <f t="shared" si="4"/>
        <v>0</v>
      </c>
      <c r="U48" s="254"/>
      <c r="V48" s="223"/>
      <c r="W48" s="223"/>
      <c r="X48" s="223"/>
      <c r="Y48" s="223"/>
    </row>
    <row r="49" spans="1:25" s="224" customFormat="1" ht="15" hidden="1" x14ac:dyDescent="0.25">
      <c r="A49" s="273">
        <v>138</v>
      </c>
      <c r="B49" s="273"/>
      <c r="C49" s="274"/>
      <c r="D49" s="424"/>
      <c r="E49" s="424"/>
      <c r="F49" s="424"/>
      <c r="G49" s="275"/>
      <c r="H49" s="276"/>
      <c r="I49" s="277">
        <v>0</v>
      </c>
      <c r="J49" s="278"/>
      <c r="K49" s="277">
        <f t="shared" si="2"/>
        <v>0</v>
      </c>
      <c r="L49" s="222"/>
      <c r="M49" s="215"/>
      <c r="N49" s="216"/>
      <c r="O49" s="217"/>
      <c r="P49" s="260">
        <f t="shared" si="5"/>
        <v>0</v>
      </c>
      <c r="Q49" s="259">
        <f t="shared" si="5"/>
        <v>0</v>
      </c>
      <c r="R49" s="264">
        <f t="shared" si="3"/>
        <v>0</v>
      </c>
      <c r="S49" s="271"/>
      <c r="T49" s="261">
        <f t="shared" si="4"/>
        <v>0</v>
      </c>
      <c r="U49" s="254"/>
      <c r="V49" s="223"/>
      <c r="W49" s="223"/>
      <c r="X49" s="223"/>
      <c r="Y49" s="223"/>
    </row>
    <row r="50" spans="1:25" s="224" customFormat="1" ht="15" hidden="1" x14ac:dyDescent="0.25">
      <c r="A50" s="273">
        <v>139</v>
      </c>
      <c r="B50" s="273"/>
      <c r="C50" s="274"/>
      <c r="D50" s="424"/>
      <c r="E50" s="424"/>
      <c r="F50" s="424"/>
      <c r="G50" s="275"/>
      <c r="H50" s="276"/>
      <c r="I50" s="277">
        <v>0</v>
      </c>
      <c r="J50" s="278"/>
      <c r="K50" s="277">
        <f t="shared" si="2"/>
        <v>0</v>
      </c>
      <c r="L50" s="222"/>
      <c r="M50" s="215"/>
      <c r="N50" s="216"/>
      <c r="O50" s="217"/>
      <c r="P50" s="260">
        <f t="shared" si="5"/>
        <v>0</v>
      </c>
      <c r="Q50" s="259">
        <f t="shared" si="5"/>
        <v>0</v>
      </c>
      <c r="R50" s="264">
        <f t="shared" si="3"/>
        <v>0</v>
      </c>
      <c r="S50" s="271"/>
      <c r="T50" s="261">
        <f t="shared" si="4"/>
        <v>0</v>
      </c>
      <c r="U50" s="254"/>
      <c r="V50" s="223"/>
      <c r="W50" s="223"/>
      <c r="X50" s="223"/>
      <c r="Y50" s="223"/>
    </row>
    <row r="51" spans="1:25" s="224" customFormat="1" ht="15" hidden="1" x14ac:dyDescent="0.25">
      <c r="A51" s="273">
        <v>140</v>
      </c>
      <c r="B51" s="273"/>
      <c r="C51" s="274"/>
      <c r="D51" s="424"/>
      <c r="E51" s="424"/>
      <c r="F51" s="424"/>
      <c r="G51" s="275"/>
      <c r="H51" s="276"/>
      <c r="I51" s="277">
        <v>0</v>
      </c>
      <c r="J51" s="278"/>
      <c r="K51" s="277">
        <f t="shared" si="2"/>
        <v>0</v>
      </c>
      <c r="L51" s="222"/>
      <c r="M51" s="215"/>
      <c r="N51" s="216"/>
      <c r="O51" s="217"/>
      <c r="P51" s="260">
        <f t="shared" si="5"/>
        <v>0</v>
      </c>
      <c r="Q51" s="259">
        <f t="shared" si="5"/>
        <v>0</v>
      </c>
      <c r="R51" s="264">
        <f t="shared" si="3"/>
        <v>0</v>
      </c>
      <c r="S51" s="271"/>
      <c r="T51" s="261">
        <f t="shared" si="4"/>
        <v>0</v>
      </c>
      <c r="U51" s="254"/>
      <c r="V51" s="223"/>
      <c r="W51" s="223"/>
      <c r="X51" s="223"/>
      <c r="Y51" s="223"/>
    </row>
    <row r="52" spans="1:25" s="224" customFormat="1" ht="15" hidden="1" x14ac:dyDescent="0.25">
      <c r="A52" s="273">
        <v>141</v>
      </c>
      <c r="B52" s="273"/>
      <c r="C52" s="274"/>
      <c r="D52" s="424"/>
      <c r="E52" s="424"/>
      <c r="F52" s="424"/>
      <c r="G52" s="275"/>
      <c r="H52" s="276"/>
      <c r="I52" s="277">
        <v>0</v>
      </c>
      <c r="J52" s="278"/>
      <c r="K52" s="277">
        <f t="shared" si="2"/>
        <v>0</v>
      </c>
      <c r="L52" s="222"/>
      <c r="M52" s="215"/>
      <c r="N52" s="216"/>
      <c r="O52" s="217"/>
      <c r="P52" s="260">
        <f t="shared" si="5"/>
        <v>0</v>
      </c>
      <c r="Q52" s="259">
        <f t="shared" si="5"/>
        <v>0</v>
      </c>
      <c r="R52" s="264">
        <f t="shared" si="3"/>
        <v>0</v>
      </c>
      <c r="S52" s="271"/>
      <c r="T52" s="261">
        <f t="shared" si="4"/>
        <v>0</v>
      </c>
      <c r="U52" s="254"/>
      <c r="V52" s="223"/>
      <c r="W52" s="223"/>
      <c r="X52" s="223"/>
      <c r="Y52" s="223"/>
    </row>
    <row r="53" spans="1:25" s="224" customFormat="1" ht="15" hidden="1" x14ac:dyDescent="0.25">
      <c r="A53" s="273">
        <v>142</v>
      </c>
      <c r="B53" s="273"/>
      <c r="C53" s="274"/>
      <c r="D53" s="424"/>
      <c r="E53" s="424"/>
      <c r="F53" s="424"/>
      <c r="G53" s="275"/>
      <c r="H53" s="276"/>
      <c r="I53" s="277">
        <v>0</v>
      </c>
      <c r="J53" s="278"/>
      <c r="K53" s="277">
        <f t="shared" si="2"/>
        <v>0</v>
      </c>
      <c r="L53" s="222"/>
      <c r="M53" s="215"/>
      <c r="N53" s="216"/>
      <c r="O53" s="217"/>
      <c r="P53" s="260">
        <f t="shared" si="5"/>
        <v>0</v>
      </c>
      <c r="Q53" s="259">
        <f t="shared" si="5"/>
        <v>0</v>
      </c>
      <c r="R53" s="264">
        <f t="shared" si="3"/>
        <v>0</v>
      </c>
      <c r="S53" s="271"/>
      <c r="T53" s="261">
        <f t="shared" si="4"/>
        <v>0</v>
      </c>
      <c r="U53" s="254"/>
      <c r="V53" s="223"/>
      <c r="W53" s="223"/>
      <c r="X53" s="223"/>
      <c r="Y53" s="223"/>
    </row>
    <row r="54" spans="1:25" s="224" customFormat="1" ht="15" hidden="1" x14ac:dyDescent="0.25">
      <c r="A54" s="273">
        <v>143</v>
      </c>
      <c r="B54" s="273"/>
      <c r="C54" s="274"/>
      <c r="D54" s="424"/>
      <c r="E54" s="424"/>
      <c r="F54" s="424"/>
      <c r="G54" s="275"/>
      <c r="H54" s="276"/>
      <c r="I54" s="277">
        <v>0</v>
      </c>
      <c r="J54" s="278"/>
      <c r="K54" s="277">
        <f t="shared" si="2"/>
        <v>0</v>
      </c>
      <c r="L54" s="222"/>
      <c r="M54" s="215"/>
      <c r="N54" s="216"/>
      <c r="O54" s="217"/>
      <c r="P54" s="260">
        <f t="shared" si="5"/>
        <v>0</v>
      </c>
      <c r="Q54" s="259">
        <f t="shared" si="5"/>
        <v>0</v>
      </c>
      <c r="R54" s="264">
        <f t="shared" si="3"/>
        <v>0</v>
      </c>
      <c r="S54" s="271"/>
      <c r="T54" s="261">
        <f t="shared" si="4"/>
        <v>0</v>
      </c>
      <c r="U54" s="254"/>
      <c r="V54" s="223"/>
      <c r="W54" s="223"/>
      <c r="X54" s="223"/>
      <c r="Y54" s="223"/>
    </row>
    <row r="55" spans="1:25" s="224" customFormat="1" ht="15" hidden="1" x14ac:dyDescent="0.25">
      <c r="A55" s="273">
        <v>144</v>
      </c>
      <c r="B55" s="273"/>
      <c r="C55" s="274"/>
      <c r="D55" s="424"/>
      <c r="E55" s="424"/>
      <c r="F55" s="424"/>
      <c r="G55" s="275"/>
      <c r="H55" s="276"/>
      <c r="I55" s="277">
        <v>0</v>
      </c>
      <c r="J55" s="278"/>
      <c r="K55" s="277">
        <f t="shared" si="2"/>
        <v>0</v>
      </c>
      <c r="L55" s="222"/>
      <c r="M55" s="215"/>
      <c r="N55" s="216"/>
      <c r="O55" s="217"/>
      <c r="P55" s="260">
        <f t="shared" si="5"/>
        <v>0</v>
      </c>
      <c r="Q55" s="259">
        <f t="shared" si="5"/>
        <v>0</v>
      </c>
      <c r="R55" s="264">
        <f t="shared" si="3"/>
        <v>0</v>
      </c>
      <c r="S55" s="271"/>
      <c r="T55" s="261">
        <f t="shared" si="4"/>
        <v>0</v>
      </c>
      <c r="U55" s="254"/>
      <c r="V55" s="223"/>
      <c r="W55" s="223"/>
      <c r="X55" s="223"/>
      <c r="Y55" s="223"/>
    </row>
    <row r="56" spans="1:25" s="224" customFormat="1" ht="15" hidden="1" x14ac:dyDescent="0.25">
      <c r="A56" s="273">
        <v>145</v>
      </c>
      <c r="B56" s="273"/>
      <c r="C56" s="274"/>
      <c r="D56" s="424"/>
      <c r="E56" s="424"/>
      <c r="F56" s="424"/>
      <c r="G56" s="275"/>
      <c r="H56" s="276"/>
      <c r="I56" s="277">
        <v>0</v>
      </c>
      <c r="J56" s="278"/>
      <c r="K56" s="277">
        <f t="shared" si="2"/>
        <v>0</v>
      </c>
      <c r="L56" s="222"/>
      <c r="M56" s="215"/>
      <c r="N56" s="216"/>
      <c r="O56" s="217"/>
      <c r="P56" s="260">
        <f t="shared" si="5"/>
        <v>0</v>
      </c>
      <c r="Q56" s="259">
        <f t="shared" si="5"/>
        <v>0</v>
      </c>
      <c r="R56" s="264">
        <f t="shared" si="3"/>
        <v>0</v>
      </c>
      <c r="S56" s="271"/>
      <c r="T56" s="261">
        <f t="shared" si="4"/>
        <v>0</v>
      </c>
      <c r="U56" s="254"/>
      <c r="V56" s="223"/>
      <c r="W56" s="223"/>
      <c r="X56" s="223"/>
      <c r="Y56" s="223"/>
    </row>
    <row r="57" spans="1:25" s="224" customFormat="1" ht="15" hidden="1" x14ac:dyDescent="0.25">
      <c r="A57" s="273">
        <v>146</v>
      </c>
      <c r="B57" s="273"/>
      <c r="C57" s="274"/>
      <c r="D57" s="424"/>
      <c r="E57" s="424"/>
      <c r="F57" s="424"/>
      <c r="G57" s="275"/>
      <c r="H57" s="276"/>
      <c r="I57" s="277">
        <v>0</v>
      </c>
      <c r="J57" s="278"/>
      <c r="K57" s="277">
        <f t="shared" si="2"/>
        <v>0</v>
      </c>
      <c r="L57" s="222"/>
      <c r="M57" s="215"/>
      <c r="N57" s="216"/>
      <c r="O57" s="217"/>
      <c r="P57" s="260">
        <f t="shared" si="5"/>
        <v>0</v>
      </c>
      <c r="Q57" s="259">
        <f t="shared" si="5"/>
        <v>0</v>
      </c>
      <c r="R57" s="264">
        <f t="shared" si="3"/>
        <v>0</v>
      </c>
      <c r="S57" s="271"/>
      <c r="T57" s="261">
        <f t="shared" si="4"/>
        <v>0</v>
      </c>
      <c r="U57" s="254"/>
      <c r="V57" s="223"/>
      <c r="W57" s="223"/>
      <c r="X57" s="223"/>
      <c r="Y57" s="223"/>
    </row>
    <row r="58" spans="1:25" s="224" customFormat="1" ht="15" hidden="1" x14ac:dyDescent="0.25">
      <c r="A58" s="273">
        <v>147</v>
      </c>
      <c r="B58" s="273"/>
      <c r="C58" s="274"/>
      <c r="D58" s="424"/>
      <c r="E58" s="424"/>
      <c r="F58" s="424"/>
      <c r="G58" s="275"/>
      <c r="H58" s="276"/>
      <c r="I58" s="277">
        <v>0</v>
      </c>
      <c r="J58" s="278"/>
      <c r="K58" s="277">
        <f t="shared" si="2"/>
        <v>0</v>
      </c>
      <c r="L58" s="222"/>
      <c r="M58" s="215"/>
      <c r="N58" s="216"/>
      <c r="O58" s="217"/>
      <c r="P58" s="260">
        <f t="shared" si="5"/>
        <v>0</v>
      </c>
      <c r="Q58" s="259">
        <f t="shared" si="5"/>
        <v>0</v>
      </c>
      <c r="R58" s="264">
        <f t="shared" si="3"/>
        <v>0</v>
      </c>
      <c r="S58" s="271"/>
      <c r="T58" s="261">
        <f t="shared" si="4"/>
        <v>0</v>
      </c>
      <c r="U58" s="254"/>
      <c r="V58" s="223"/>
      <c r="W58" s="223"/>
      <c r="X58" s="223"/>
      <c r="Y58" s="223"/>
    </row>
    <row r="59" spans="1:25" s="224" customFormat="1" ht="15" hidden="1" x14ac:dyDescent="0.25">
      <c r="A59" s="273">
        <v>148</v>
      </c>
      <c r="B59" s="273"/>
      <c r="C59" s="274"/>
      <c r="D59" s="424"/>
      <c r="E59" s="424"/>
      <c r="F59" s="424"/>
      <c r="G59" s="275"/>
      <c r="H59" s="276"/>
      <c r="I59" s="277">
        <v>0</v>
      </c>
      <c r="J59" s="278"/>
      <c r="K59" s="277">
        <f t="shared" si="2"/>
        <v>0</v>
      </c>
      <c r="L59" s="222"/>
      <c r="M59" s="215"/>
      <c r="N59" s="216"/>
      <c r="O59" s="217"/>
      <c r="P59" s="260">
        <f t="shared" si="5"/>
        <v>0</v>
      </c>
      <c r="Q59" s="259">
        <f t="shared" si="5"/>
        <v>0</v>
      </c>
      <c r="R59" s="264">
        <f t="shared" si="3"/>
        <v>0</v>
      </c>
      <c r="S59" s="271"/>
      <c r="T59" s="261">
        <f t="shared" si="4"/>
        <v>0</v>
      </c>
      <c r="U59" s="254"/>
      <c r="V59" s="223"/>
      <c r="W59" s="223"/>
      <c r="X59" s="223"/>
      <c r="Y59" s="223"/>
    </row>
    <row r="60" spans="1:25" s="224" customFormat="1" ht="15" hidden="1" x14ac:dyDescent="0.25">
      <c r="A60" s="273">
        <v>149</v>
      </c>
      <c r="B60" s="273"/>
      <c r="C60" s="274"/>
      <c r="D60" s="424"/>
      <c r="E60" s="424"/>
      <c r="F60" s="424"/>
      <c r="G60" s="275"/>
      <c r="H60" s="276"/>
      <c r="I60" s="277">
        <v>0</v>
      </c>
      <c r="J60" s="278"/>
      <c r="K60" s="277">
        <f t="shared" si="2"/>
        <v>0</v>
      </c>
      <c r="L60" s="222"/>
      <c r="M60" s="215"/>
      <c r="N60" s="216"/>
      <c r="O60" s="217"/>
      <c r="P60" s="260">
        <f t="shared" si="5"/>
        <v>0</v>
      </c>
      <c r="Q60" s="259">
        <f t="shared" si="5"/>
        <v>0</v>
      </c>
      <c r="R60" s="264">
        <f t="shared" si="3"/>
        <v>0</v>
      </c>
      <c r="S60" s="271"/>
      <c r="T60" s="261">
        <f t="shared" si="4"/>
        <v>0</v>
      </c>
      <c r="U60" s="254"/>
      <c r="V60" s="223"/>
      <c r="W60" s="223"/>
      <c r="X60" s="223"/>
      <c r="Y60" s="223"/>
    </row>
    <row r="61" spans="1:25" s="224" customFormat="1" ht="15" hidden="1" x14ac:dyDescent="0.25">
      <c r="A61" s="273">
        <v>150</v>
      </c>
      <c r="B61" s="273"/>
      <c r="C61" s="274"/>
      <c r="D61" s="424"/>
      <c r="E61" s="424"/>
      <c r="F61" s="424"/>
      <c r="G61" s="275"/>
      <c r="H61" s="276"/>
      <c r="I61" s="277">
        <v>0</v>
      </c>
      <c r="J61" s="278"/>
      <c r="K61" s="277">
        <f t="shared" si="2"/>
        <v>0</v>
      </c>
      <c r="L61" s="222"/>
      <c r="M61" s="215"/>
      <c r="N61" s="216"/>
      <c r="O61" s="217"/>
      <c r="P61" s="260">
        <f t="shared" si="5"/>
        <v>0</v>
      </c>
      <c r="Q61" s="259">
        <f t="shared" si="5"/>
        <v>0</v>
      </c>
      <c r="R61" s="264">
        <f t="shared" si="3"/>
        <v>0</v>
      </c>
      <c r="S61" s="271"/>
      <c r="T61" s="261">
        <f t="shared" si="4"/>
        <v>0</v>
      </c>
      <c r="U61" s="254"/>
      <c r="V61" s="223"/>
      <c r="W61" s="223"/>
      <c r="X61" s="223"/>
      <c r="Y61" s="223"/>
    </row>
    <row r="62" spans="1:25" s="224" customFormat="1" ht="15" hidden="1" x14ac:dyDescent="0.25">
      <c r="A62" s="273">
        <v>151</v>
      </c>
      <c r="B62" s="273"/>
      <c r="C62" s="274"/>
      <c r="D62" s="424"/>
      <c r="E62" s="424"/>
      <c r="F62" s="424"/>
      <c r="G62" s="275"/>
      <c r="H62" s="276"/>
      <c r="I62" s="277">
        <v>0</v>
      </c>
      <c r="J62" s="278"/>
      <c r="K62" s="277">
        <f t="shared" si="2"/>
        <v>0</v>
      </c>
      <c r="L62" s="222"/>
      <c r="M62" s="215"/>
      <c r="N62" s="216"/>
      <c r="O62" s="217"/>
      <c r="P62" s="260">
        <f t="shared" si="5"/>
        <v>0</v>
      </c>
      <c r="Q62" s="259">
        <f t="shared" si="5"/>
        <v>0</v>
      </c>
      <c r="R62" s="264">
        <f t="shared" si="3"/>
        <v>0</v>
      </c>
      <c r="S62" s="271"/>
      <c r="T62" s="261">
        <f t="shared" si="4"/>
        <v>0</v>
      </c>
      <c r="U62" s="254"/>
      <c r="V62" s="223"/>
      <c r="W62" s="223"/>
      <c r="X62" s="223"/>
      <c r="Y62" s="223"/>
    </row>
    <row r="63" spans="1:25" s="224" customFormat="1" ht="15" hidden="1" x14ac:dyDescent="0.25">
      <c r="A63" s="273">
        <v>152</v>
      </c>
      <c r="B63" s="273"/>
      <c r="C63" s="274"/>
      <c r="D63" s="424"/>
      <c r="E63" s="424"/>
      <c r="F63" s="424"/>
      <c r="G63" s="275"/>
      <c r="H63" s="276"/>
      <c r="I63" s="277">
        <v>0</v>
      </c>
      <c r="J63" s="278"/>
      <c r="K63" s="277">
        <f t="shared" si="2"/>
        <v>0</v>
      </c>
      <c r="L63" s="222"/>
      <c r="M63" s="215"/>
      <c r="N63" s="216"/>
      <c r="O63" s="217"/>
      <c r="P63" s="260">
        <f t="shared" si="5"/>
        <v>0</v>
      </c>
      <c r="Q63" s="259">
        <f t="shared" si="5"/>
        <v>0</v>
      </c>
      <c r="R63" s="264">
        <f t="shared" si="3"/>
        <v>0</v>
      </c>
      <c r="S63" s="271"/>
      <c r="T63" s="261">
        <f t="shared" si="4"/>
        <v>0</v>
      </c>
      <c r="U63" s="254"/>
      <c r="V63" s="223"/>
      <c r="W63" s="223"/>
      <c r="X63" s="223"/>
      <c r="Y63" s="223"/>
    </row>
    <row r="64" spans="1:25" s="224" customFormat="1" ht="15" hidden="1" x14ac:dyDescent="0.25">
      <c r="A64" s="273">
        <v>153</v>
      </c>
      <c r="B64" s="273"/>
      <c r="C64" s="274"/>
      <c r="D64" s="424"/>
      <c r="E64" s="424"/>
      <c r="F64" s="424"/>
      <c r="G64" s="275"/>
      <c r="H64" s="276"/>
      <c r="I64" s="277">
        <v>0</v>
      </c>
      <c r="J64" s="278"/>
      <c r="K64" s="277">
        <f t="shared" si="2"/>
        <v>0</v>
      </c>
      <c r="L64" s="222"/>
      <c r="M64" s="215"/>
      <c r="N64" s="216"/>
      <c r="O64" s="217"/>
      <c r="P64" s="260">
        <f t="shared" si="5"/>
        <v>0</v>
      </c>
      <c r="Q64" s="259">
        <f t="shared" si="5"/>
        <v>0</v>
      </c>
      <c r="R64" s="264">
        <f t="shared" si="3"/>
        <v>0</v>
      </c>
      <c r="S64" s="271"/>
      <c r="T64" s="261">
        <f t="shared" si="4"/>
        <v>0</v>
      </c>
      <c r="U64" s="254"/>
      <c r="V64" s="223"/>
      <c r="W64" s="223"/>
      <c r="X64" s="223"/>
      <c r="Y64" s="223"/>
    </row>
    <row r="65" spans="1:25" s="224" customFormat="1" ht="15" hidden="1" x14ac:dyDescent="0.25">
      <c r="A65" s="273">
        <v>154</v>
      </c>
      <c r="B65" s="273"/>
      <c r="C65" s="274"/>
      <c r="D65" s="424"/>
      <c r="E65" s="424"/>
      <c r="F65" s="424"/>
      <c r="G65" s="275"/>
      <c r="H65" s="276"/>
      <c r="I65" s="277">
        <v>0</v>
      </c>
      <c r="J65" s="278"/>
      <c r="K65" s="277">
        <f t="shared" si="2"/>
        <v>0</v>
      </c>
      <c r="L65" s="222"/>
      <c r="M65" s="215"/>
      <c r="N65" s="216"/>
      <c r="O65" s="217"/>
      <c r="P65" s="260">
        <f t="shared" si="5"/>
        <v>0</v>
      </c>
      <c r="Q65" s="259">
        <f t="shared" si="5"/>
        <v>0</v>
      </c>
      <c r="R65" s="264">
        <f t="shared" si="3"/>
        <v>0</v>
      </c>
      <c r="S65" s="271"/>
      <c r="T65" s="261">
        <f t="shared" si="4"/>
        <v>0</v>
      </c>
      <c r="U65" s="254"/>
      <c r="V65" s="223"/>
      <c r="W65" s="223"/>
      <c r="X65" s="223"/>
      <c r="Y65" s="223"/>
    </row>
    <row r="66" spans="1:25" s="224" customFormat="1" ht="15" hidden="1" x14ac:dyDescent="0.25">
      <c r="A66" s="273">
        <v>155</v>
      </c>
      <c r="B66" s="273"/>
      <c r="C66" s="274"/>
      <c r="D66" s="424"/>
      <c r="E66" s="424"/>
      <c r="F66" s="424"/>
      <c r="G66" s="275"/>
      <c r="H66" s="276"/>
      <c r="I66" s="277">
        <v>0</v>
      </c>
      <c r="J66" s="278"/>
      <c r="K66" s="277">
        <f t="shared" si="2"/>
        <v>0</v>
      </c>
      <c r="L66" s="222"/>
      <c r="M66" s="215"/>
      <c r="N66" s="216"/>
      <c r="O66" s="217"/>
      <c r="P66" s="260">
        <f t="shared" si="5"/>
        <v>0</v>
      </c>
      <c r="Q66" s="259">
        <f t="shared" si="5"/>
        <v>0</v>
      </c>
      <c r="R66" s="264">
        <f t="shared" si="3"/>
        <v>0</v>
      </c>
      <c r="S66" s="271"/>
      <c r="T66" s="261">
        <f t="shared" si="4"/>
        <v>0</v>
      </c>
      <c r="U66" s="254"/>
      <c r="V66" s="223"/>
      <c r="W66" s="223"/>
      <c r="X66" s="223"/>
      <c r="Y66" s="223"/>
    </row>
    <row r="67" spans="1:25" s="224" customFormat="1" ht="15" hidden="1" x14ac:dyDescent="0.25">
      <c r="A67" s="273">
        <v>156</v>
      </c>
      <c r="B67" s="273"/>
      <c r="C67" s="274"/>
      <c r="D67" s="424"/>
      <c r="E67" s="424"/>
      <c r="F67" s="424"/>
      <c r="G67" s="275"/>
      <c r="H67" s="276"/>
      <c r="I67" s="277">
        <v>0</v>
      </c>
      <c r="J67" s="278"/>
      <c r="K67" s="277">
        <f t="shared" si="2"/>
        <v>0</v>
      </c>
      <c r="L67" s="222"/>
      <c r="M67" s="215"/>
      <c r="N67" s="216"/>
      <c r="O67" s="217"/>
      <c r="P67" s="260">
        <f t="shared" si="5"/>
        <v>0</v>
      </c>
      <c r="Q67" s="259">
        <f t="shared" si="5"/>
        <v>0</v>
      </c>
      <c r="R67" s="264">
        <f t="shared" si="3"/>
        <v>0</v>
      </c>
      <c r="S67" s="271"/>
      <c r="T67" s="261">
        <f t="shared" si="4"/>
        <v>0</v>
      </c>
      <c r="U67" s="254"/>
      <c r="V67" s="223"/>
      <c r="W67" s="223"/>
      <c r="X67" s="223"/>
      <c r="Y67" s="223"/>
    </row>
    <row r="68" spans="1:25" s="224" customFormat="1" ht="15" hidden="1" x14ac:dyDescent="0.25">
      <c r="A68" s="273">
        <v>157</v>
      </c>
      <c r="B68" s="273"/>
      <c r="C68" s="274"/>
      <c r="D68" s="424"/>
      <c r="E68" s="424"/>
      <c r="F68" s="424"/>
      <c r="G68" s="275"/>
      <c r="H68" s="276"/>
      <c r="I68" s="277">
        <v>0</v>
      </c>
      <c r="J68" s="278"/>
      <c r="K68" s="277">
        <f t="shared" si="2"/>
        <v>0</v>
      </c>
      <c r="L68" s="222"/>
      <c r="M68" s="215"/>
      <c r="N68" s="216"/>
      <c r="O68" s="217"/>
      <c r="P68" s="260">
        <f t="shared" si="5"/>
        <v>0</v>
      </c>
      <c r="Q68" s="259">
        <f t="shared" si="5"/>
        <v>0</v>
      </c>
      <c r="R68" s="264">
        <f t="shared" si="3"/>
        <v>0</v>
      </c>
      <c r="S68" s="271"/>
      <c r="T68" s="261">
        <f t="shared" si="4"/>
        <v>0</v>
      </c>
      <c r="U68" s="254"/>
      <c r="V68" s="223"/>
      <c r="W68" s="223"/>
      <c r="X68" s="223"/>
      <c r="Y68" s="223"/>
    </row>
    <row r="69" spans="1:25" s="224" customFormat="1" ht="15" hidden="1" x14ac:dyDescent="0.25">
      <c r="A69" s="273">
        <v>158</v>
      </c>
      <c r="B69" s="273"/>
      <c r="C69" s="274"/>
      <c r="D69" s="424"/>
      <c r="E69" s="424"/>
      <c r="F69" s="424"/>
      <c r="G69" s="275"/>
      <c r="H69" s="276"/>
      <c r="I69" s="277">
        <v>0</v>
      </c>
      <c r="J69" s="278"/>
      <c r="K69" s="277">
        <f t="shared" si="2"/>
        <v>0</v>
      </c>
      <c r="L69" s="222"/>
      <c r="M69" s="215"/>
      <c r="N69" s="216"/>
      <c r="O69" s="217"/>
      <c r="P69" s="260">
        <f t="shared" si="5"/>
        <v>0</v>
      </c>
      <c r="Q69" s="259">
        <f t="shared" si="5"/>
        <v>0</v>
      </c>
      <c r="R69" s="264">
        <f t="shared" si="3"/>
        <v>0</v>
      </c>
      <c r="S69" s="271"/>
      <c r="T69" s="261">
        <f t="shared" si="4"/>
        <v>0</v>
      </c>
      <c r="U69" s="254"/>
      <c r="V69" s="223"/>
      <c r="W69" s="223"/>
      <c r="X69" s="223"/>
      <c r="Y69" s="223"/>
    </row>
    <row r="70" spans="1:25" s="224" customFormat="1" ht="15" hidden="1" x14ac:dyDescent="0.25">
      <c r="A70" s="273">
        <v>159</v>
      </c>
      <c r="B70" s="273"/>
      <c r="C70" s="274"/>
      <c r="D70" s="424"/>
      <c r="E70" s="424"/>
      <c r="F70" s="424"/>
      <c r="G70" s="275"/>
      <c r="H70" s="276"/>
      <c r="I70" s="277">
        <v>0</v>
      </c>
      <c r="J70" s="278"/>
      <c r="K70" s="277">
        <f t="shared" si="2"/>
        <v>0</v>
      </c>
      <c r="L70" s="222"/>
      <c r="M70" s="215"/>
      <c r="N70" s="216"/>
      <c r="O70" s="217"/>
      <c r="P70" s="260">
        <f t="shared" si="5"/>
        <v>0</v>
      </c>
      <c r="Q70" s="259">
        <f t="shared" si="5"/>
        <v>0</v>
      </c>
      <c r="R70" s="264">
        <f t="shared" si="3"/>
        <v>0</v>
      </c>
      <c r="S70" s="271"/>
      <c r="T70" s="261">
        <f t="shared" si="4"/>
        <v>0</v>
      </c>
      <c r="U70" s="254"/>
      <c r="V70" s="223"/>
      <c r="W70" s="223"/>
      <c r="X70" s="223"/>
      <c r="Y70" s="223"/>
    </row>
    <row r="71" spans="1:25" s="224" customFormat="1" ht="15" hidden="1" x14ac:dyDescent="0.25">
      <c r="A71" s="273">
        <v>160</v>
      </c>
      <c r="B71" s="273"/>
      <c r="C71" s="274"/>
      <c r="D71" s="424"/>
      <c r="E71" s="424"/>
      <c r="F71" s="424"/>
      <c r="G71" s="275"/>
      <c r="H71" s="276"/>
      <c r="I71" s="277">
        <v>0</v>
      </c>
      <c r="J71" s="278"/>
      <c r="K71" s="277">
        <f t="shared" si="2"/>
        <v>0</v>
      </c>
      <c r="L71" s="222"/>
      <c r="M71" s="215"/>
      <c r="N71" s="216"/>
      <c r="O71" s="217"/>
      <c r="P71" s="260">
        <f t="shared" si="5"/>
        <v>0</v>
      </c>
      <c r="Q71" s="259">
        <f t="shared" si="5"/>
        <v>0</v>
      </c>
      <c r="R71" s="264">
        <f t="shared" si="3"/>
        <v>0</v>
      </c>
      <c r="S71" s="271"/>
      <c r="T71" s="261">
        <f t="shared" si="4"/>
        <v>0</v>
      </c>
      <c r="U71" s="254"/>
      <c r="V71" s="223"/>
      <c r="W71" s="223"/>
      <c r="X71" s="223"/>
      <c r="Y71" s="223"/>
    </row>
    <row r="72" spans="1:25" s="224" customFormat="1" ht="15" hidden="1" x14ac:dyDescent="0.25">
      <c r="A72" s="273">
        <v>161</v>
      </c>
      <c r="B72" s="273"/>
      <c r="C72" s="274"/>
      <c r="D72" s="424"/>
      <c r="E72" s="424"/>
      <c r="F72" s="424"/>
      <c r="G72" s="275"/>
      <c r="H72" s="276"/>
      <c r="I72" s="277">
        <v>0</v>
      </c>
      <c r="J72" s="278"/>
      <c r="K72" s="277">
        <f t="shared" si="2"/>
        <v>0</v>
      </c>
      <c r="L72" s="222"/>
      <c r="M72" s="215"/>
      <c r="N72" s="216"/>
      <c r="O72" s="217"/>
      <c r="P72" s="260">
        <f t="shared" si="5"/>
        <v>0</v>
      </c>
      <c r="Q72" s="259">
        <f t="shared" si="5"/>
        <v>0</v>
      </c>
      <c r="R72" s="264">
        <f t="shared" si="3"/>
        <v>0</v>
      </c>
      <c r="S72" s="271"/>
      <c r="T72" s="261">
        <f t="shared" si="4"/>
        <v>0</v>
      </c>
      <c r="U72" s="254"/>
      <c r="V72" s="223"/>
      <c r="W72" s="223"/>
      <c r="X72" s="223"/>
      <c r="Y72" s="223"/>
    </row>
    <row r="73" spans="1:25" s="224" customFormat="1" ht="15" hidden="1" x14ac:dyDescent="0.25">
      <c r="A73" s="273">
        <v>162</v>
      </c>
      <c r="B73" s="273"/>
      <c r="C73" s="274"/>
      <c r="D73" s="424"/>
      <c r="E73" s="424"/>
      <c r="F73" s="424"/>
      <c r="G73" s="275"/>
      <c r="H73" s="276"/>
      <c r="I73" s="277">
        <v>0</v>
      </c>
      <c r="J73" s="278"/>
      <c r="K73" s="277">
        <f t="shared" si="2"/>
        <v>0</v>
      </c>
      <c r="L73" s="222"/>
      <c r="M73" s="215"/>
      <c r="N73" s="216"/>
      <c r="O73" s="217"/>
      <c r="P73" s="260">
        <f t="shared" si="5"/>
        <v>0</v>
      </c>
      <c r="Q73" s="259">
        <f t="shared" si="5"/>
        <v>0</v>
      </c>
      <c r="R73" s="264">
        <f t="shared" si="3"/>
        <v>0</v>
      </c>
      <c r="S73" s="271"/>
      <c r="T73" s="261">
        <f t="shared" si="4"/>
        <v>0</v>
      </c>
      <c r="U73" s="254"/>
      <c r="V73" s="223"/>
      <c r="W73" s="223"/>
      <c r="X73" s="223"/>
      <c r="Y73" s="223"/>
    </row>
    <row r="74" spans="1:25" s="224" customFormat="1" ht="15" hidden="1" x14ac:dyDescent="0.25">
      <c r="A74" s="273">
        <v>163</v>
      </c>
      <c r="B74" s="273"/>
      <c r="C74" s="274"/>
      <c r="D74" s="424"/>
      <c r="E74" s="424"/>
      <c r="F74" s="424"/>
      <c r="G74" s="275"/>
      <c r="H74" s="276"/>
      <c r="I74" s="277">
        <v>0</v>
      </c>
      <c r="J74" s="278"/>
      <c r="K74" s="277">
        <f t="shared" si="2"/>
        <v>0</v>
      </c>
      <c r="L74" s="222"/>
      <c r="M74" s="215"/>
      <c r="N74" s="216"/>
      <c r="O74" s="217"/>
      <c r="P74" s="260">
        <f t="shared" si="5"/>
        <v>0</v>
      </c>
      <c r="Q74" s="259">
        <f t="shared" si="5"/>
        <v>0</v>
      </c>
      <c r="R74" s="264">
        <f t="shared" si="3"/>
        <v>0</v>
      </c>
      <c r="S74" s="271"/>
      <c r="T74" s="261">
        <f t="shared" si="4"/>
        <v>0</v>
      </c>
      <c r="U74" s="254"/>
      <c r="V74" s="223"/>
      <c r="W74" s="223"/>
      <c r="X74" s="223"/>
      <c r="Y74" s="223"/>
    </row>
    <row r="75" spans="1:25" s="224" customFormat="1" ht="15" hidden="1" x14ac:dyDescent="0.25">
      <c r="A75" s="273">
        <v>164</v>
      </c>
      <c r="B75" s="273"/>
      <c r="C75" s="274"/>
      <c r="D75" s="424"/>
      <c r="E75" s="424"/>
      <c r="F75" s="424"/>
      <c r="G75" s="275"/>
      <c r="H75" s="276"/>
      <c r="I75" s="277">
        <v>0</v>
      </c>
      <c r="J75" s="278"/>
      <c r="K75" s="277">
        <f t="shared" si="2"/>
        <v>0</v>
      </c>
      <c r="L75" s="222"/>
      <c r="M75" s="215"/>
      <c r="N75" s="216"/>
      <c r="O75" s="217"/>
      <c r="P75" s="260">
        <f t="shared" si="5"/>
        <v>0</v>
      </c>
      <c r="Q75" s="259">
        <f t="shared" si="5"/>
        <v>0</v>
      </c>
      <c r="R75" s="264">
        <f t="shared" si="3"/>
        <v>0</v>
      </c>
      <c r="S75" s="271"/>
      <c r="T75" s="261">
        <f t="shared" si="4"/>
        <v>0</v>
      </c>
      <c r="U75" s="254"/>
      <c r="V75" s="223"/>
      <c r="W75" s="223"/>
      <c r="X75" s="223"/>
      <c r="Y75" s="223"/>
    </row>
    <row r="76" spans="1:25" s="224" customFormat="1" ht="15" hidden="1" x14ac:dyDescent="0.25">
      <c r="A76" s="273">
        <v>165</v>
      </c>
      <c r="B76" s="273"/>
      <c r="C76" s="274"/>
      <c r="D76" s="424"/>
      <c r="E76" s="424"/>
      <c r="F76" s="424"/>
      <c r="G76" s="275"/>
      <c r="H76" s="276"/>
      <c r="I76" s="277">
        <v>0</v>
      </c>
      <c r="J76" s="278"/>
      <c r="K76" s="277">
        <f t="shared" ref="K76:K110" si="6">I76*J76</f>
        <v>0</v>
      </c>
      <c r="L76" s="222"/>
      <c r="M76" s="215"/>
      <c r="N76" s="216"/>
      <c r="O76" s="217"/>
      <c r="P76" s="260">
        <f t="shared" si="5"/>
        <v>0</v>
      </c>
      <c r="Q76" s="259">
        <f t="shared" si="5"/>
        <v>0</v>
      </c>
      <c r="R76" s="264">
        <f t="shared" si="3"/>
        <v>0</v>
      </c>
      <c r="S76" s="271"/>
      <c r="T76" s="261">
        <f t="shared" si="4"/>
        <v>0</v>
      </c>
      <c r="U76" s="254"/>
      <c r="V76" s="223"/>
      <c r="W76" s="223"/>
      <c r="X76" s="223"/>
      <c r="Y76" s="223"/>
    </row>
    <row r="77" spans="1:25" s="224" customFormat="1" ht="15" hidden="1" x14ac:dyDescent="0.25">
      <c r="A77" s="273">
        <v>166</v>
      </c>
      <c r="B77" s="273"/>
      <c r="C77" s="274"/>
      <c r="D77" s="424"/>
      <c r="E77" s="424"/>
      <c r="F77" s="424"/>
      <c r="G77" s="275"/>
      <c r="H77" s="276"/>
      <c r="I77" s="277">
        <v>0</v>
      </c>
      <c r="J77" s="278"/>
      <c r="K77" s="277">
        <f t="shared" si="6"/>
        <v>0</v>
      </c>
      <c r="L77" s="222"/>
      <c r="M77" s="215"/>
      <c r="N77" s="216"/>
      <c r="O77" s="217"/>
      <c r="P77" s="260">
        <f t="shared" si="5"/>
        <v>0</v>
      </c>
      <c r="Q77" s="259">
        <f t="shared" si="5"/>
        <v>0</v>
      </c>
      <c r="R77" s="264">
        <f t="shared" si="5"/>
        <v>0</v>
      </c>
      <c r="S77" s="271"/>
      <c r="T77" s="261">
        <f t="shared" ref="T77:T110" si="7">R77-S77</f>
        <v>0</v>
      </c>
      <c r="U77" s="254"/>
      <c r="V77" s="223"/>
      <c r="W77" s="223"/>
      <c r="X77" s="223"/>
      <c r="Y77" s="223"/>
    </row>
    <row r="78" spans="1:25" s="224" customFormat="1" ht="15" hidden="1" x14ac:dyDescent="0.25">
      <c r="A78" s="273">
        <v>167</v>
      </c>
      <c r="B78" s="273"/>
      <c r="C78" s="274"/>
      <c r="D78" s="424"/>
      <c r="E78" s="424"/>
      <c r="F78" s="424"/>
      <c r="G78" s="275"/>
      <c r="H78" s="276"/>
      <c r="I78" s="277">
        <v>0</v>
      </c>
      <c r="J78" s="278"/>
      <c r="K78" s="277">
        <f t="shared" si="6"/>
        <v>0</v>
      </c>
      <c r="L78" s="222"/>
      <c r="M78" s="215"/>
      <c r="N78" s="216"/>
      <c r="O78" s="217"/>
      <c r="P78" s="260">
        <f t="shared" si="5"/>
        <v>0</v>
      </c>
      <c r="Q78" s="259">
        <f t="shared" si="5"/>
        <v>0</v>
      </c>
      <c r="R78" s="264">
        <f t="shared" si="5"/>
        <v>0</v>
      </c>
      <c r="S78" s="271"/>
      <c r="T78" s="261">
        <f t="shared" si="7"/>
        <v>0</v>
      </c>
      <c r="U78" s="254"/>
      <c r="V78" s="223"/>
      <c r="W78" s="223"/>
      <c r="X78" s="223"/>
      <c r="Y78" s="223"/>
    </row>
    <row r="79" spans="1:25" s="224" customFormat="1" ht="15" hidden="1" x14ac:dyDescent="0.25">
      <c r="A79" s="273">
        <v>168</v>
      </c>
      <c r="B79" s="273"/>
      <c r="C79" s="274"/>
      <c r="D79" s="424"/>
      <c r="E79" s="424"/>
      <c r="F79" s="424"/>
      <c r="G79" s="275"/>
      <c r="H79" s="276"/>
      <c r="I79" s="277">
        <v>0</v>
      </c>
      <c r="J79" s="278"/>
      <c r="K79" s="277">
        <f t="shared" si="6"/>
        <v>0</v>
      </c>
      <c r="L79" s="222"/>
      <c r="M79" s="215"/>
      <c r="N79" s="216"/>
      <c r="O79" s="217"/>
      <c r="P79" s="260">
        <f t="shared" si="5"/>
        <v>0</v>
      </c>
      <c r="Q79" s="259">
        <f t="shared" si="5"/>
        <v>0</v>
      </c>
      <c r="R79" s="264">
        <f t="shared" si="5"/>
        <v>0</v>
      </c>
      <c r="S79" s="271"/>
      <c r="T79" s="261">
        <f t="shared" si="7"/>
        <v>0</v>
      </c>
      <c r="U79" s="254"/>
      <c r="V79" s="223"/>
      <c r="W79" s="223"/>
      <c r="X79" s="223"/>
      <c r="Y79" s="223"/>
    </row>
    <row r="80" spans="1:25" s="224" customFormat="1" ht="15" hidden="1" x14ac:dyDescent="0.25">
      <c r="A80" s="273">
        <v>169</v>
      </c>
      <c r="B80" s="273"/>
      <c r="C80" s="274"/>
      <c r="D80" s="424"/>
      <c r="E80" s="424"/>
      <c r="F80" s="424"/>
      <c r="G80" s="275"/>
      <c r="H80" s="276"/>
      <c r="I80" s="277">
        <v>0</v>
      </c>
      <c r="J80" s="278"/>
      <c r="K80" s="277">
        <f t="shared" si="6"/>
        <v>0</v>
      </c>
      <c r="L80" s="222"/>
      <c r="M80" s="215"/>
      <c r="N80" s="216"/>
      <c r="O80" s="217"/>
      <c r="P80" s="260">
        <f t="shared" si="5"/>
        <v>0</v>
      </c>
      <c r="Q80" s="259">
        <f t="shared" si="5"/>
        <v>0</v>
      </c>
      <c r="R80" s="264">
        <f t="shared" si="5"/>
        <v>0</v>
      </c>
      <c r="S80" s="271"/>
      <c r="T80" s="261">
        <f t="shared" si="7"/>
        <v>0</v>
      </c>
      <c r="U80" s="254"/>
      <c r="V80" s="223"/>
      <c r="W80" s="223"/>
      <c r="X80" s="223"/>
      <c r="Y80" s="223"/>
    </row>
    <row r="81" spans="1:25" s="224" customFormat="1" ht="15" hidden="1" x14ac:dyDescent="0.25">
      <c r="A81" s="273">
        <v>170</v>
      </c>
      <c r="B81" s="273"/>
      <c r="C81" s="274"/>
      <c r="D81" s="424"/>
      <c r="E81" s="424"/>
      <c r="F81" s="424"/>
      <c r="G81" s="275"/>
      <c r="H81" s="276"/>
      <c r="I81" s="277">
        <v>0</v>
      </c>
      <c r="J81" s="278"/>
      <c r="K81" s="277">
        <f t="shared" si="6"/>
        <v>0</v>
      </c>
      <c r="L81" s="222"/>
      <c r="M81" s="215"/>
      <c r="N81" s="216"/>
      <c r="O81" s="217"/>
      <c r="P81" s="260">
        <f t="shared" si="5"/>
        <v>0</v>
      </c>
      <c r="Q81" s="259">
        <f t="shared" si="5"/>
        <v>0</v>
      </c>
      <c r="R81" s="264">
        <f t="shared" si="5"/>
        <v>0</v>
      </c>
      <c r="S81" s="271"/>
      <c r="T81" s="261">
        <f t="shared" si="7"/>
        <v>0</v>
      </c>
      <c r="U81" s="254"/>
      <c r="V81" s="223"/>
      <c r="W81" s="223"/>
      <c r="X81" s="223"/>
      <c r="Y81" s="223"/>
    </row>
    <row r="82" spans="1:25" s="224" customFormat="1" ht="15" hidden="1" x14ac:dyDescent="0.25">
      <c r="A82" s="273">
        <v>171</v>
      </c>
      <c r="B82" s="273"/>
      <c r="C82" s="274"/>
      <c r="D82" s="424"/>
      <c r="E82" s="424"/>
      <c r="F82" s="424"/>
      <c r="G82" s="275"/>
      <c r="H82" s="276"/>
      <c r="I82" s="277">
        <v>0</v>
      </c>
      <c r="J82" s="278"/>
      <c r="K82" s="277">
        <f t="shared" si="6"/>
        <v>0</v>
      </c>
      <c r="L82" s="222"/>
      <c r="M82" s="215"/>
      <c r="N82" s="216"/>
      <c r="O82" s="217"/>
      <c r="P82" s="260">
        <f t="shared" si="5"/>
        <v>0</v>
      </c>
      <c r="Q82" s="259">
        <f t="shared" si="5"/>
        <v>0</v>
      </c>
      <c r="R82" s="264">
        <f t="shared" si="5"/>
        <v>0</v>
      </c>
      <c r="S82" s="271"/>
      <c r="T82" s="261">
        <f t="shared" si="7"/>
        <v>0</v>
      </c>
      <c r="U82" s="254"/>
      <c r="V82" s="223"/>
      <c r="W82" s="223"/>
      <c r="X82" s="223"/>
      <c r="Y82" s="223"/>
    </row>
    <row r="83" spans="1:25" s="224" customFormat="1" ht="15" hidden="1" x14ac:dyDescent="0.25">
      <c r="A83" s="273">
        <v>172</v>
      </c>
      <c r="B83" s="273"/>
      <c r="C83" s="274"/>
      <c r="D83" s="424"/>
      <c r="E83" s="424"/>
      <c r="F83" s="424"/>
      <c r="G83" s="275"/>
      <c r="H83" s="276"/>
      <c r="I83" s="277">
        <v>0</v>
      </c>
      <c r="J83" s="278"/>
      <c r="K83" s="277">
        <f t="shared" si="6"/>
        <v>0</v>
      </c>
      <c r="L83" s="222"/>
      <c r="M83" s="215"/>
      <c r="N83" s="216"/>
      <c r="O83" s="217"/>
      <c r="P83" s="260">
        <f t="shared" si="5"/>
        <v>0</v>
      </c>
      <c r="Q83" s="259">
        <f t="shared" si="5"/>
        <v>0</v>
      </c>
      <c r="R83" s="264">
        <f t="shared" si="5"/>
        <v>0</v>
      </c>
      <c r="S83" s="271"/>
      <c r="T83" s="261">
        <f t="shared" si="7"/>
        <v>0</v>
      </c>
      <c r="U83" s="254"/>
      <c r="V83" s="223"/>
      <c r="W83" s="223"/>
      <c r="X83" s="223"/>
      <c r="Y83" s="223"/>
    </row>
    <row r="84" spans="1:25" s="224" customFormat="1" ht="15" hidden="1" x14ac:dyDescent="0.25">
      <c r="A84" s="273">
        <v>173</v>
      </c>
      <c r="B84" s="273"/>
      <c r="C84" s="274"/>
      <c r="D84" s="424"/>
      <c r="E84" s="424"/>
      <c r="F84" s="424"/>
      <c r="G84" s="275"/>
      <c r="H84" s="276"/>
      <c r="I84" s="277">
        <v>0</v>
      </c>
      <c r="J84" s="278"/>
      <c r="K84" s="277">
        <f t="shared" si="6"/>
        <v>0</v>
      </c>
      <c r="L84" s="222"/>
      <c r="M84" s="215"/>
      <c r="N84" s="216"/>
      <c r="O84" s="217"/>
      <c r="P84" s="260">
        <f t="shared" si="5"/>
        <v>0</v>
      </c>
      <c r="Q84" s="259">
        <f t="shared" si="5"/>
        <v>0</v>
      </c>
      <c r="R84" s="264">
        <f t="shared" si="5"/>
        <v>0</v>
      </c>
      <c r="S84" s="271"/>
      <c r="T84" s="261">
        <f t="shared" si="7"/>
        <v>0</v>
      </c>
      <c r="U84" s="254"/>
      <c r="V84" s="223"/>
      <c r="W84" s="223"/>
      <c r="X84" s="223"/>
      <c r="Y84" s="223"/>
    </row>
    <row r="85" spans="1:25" s="224" customFormat="1" ht="15" hidden="1" x14ac:dyDescent="0.25">
      <c r="A85" s="273">
        <v>174</v>
      </c>
      <c r="B85" s="273"/>
      <c r="C85" s="274"/>
      <c r="D85" s="424"/>
      <c r="E85" s="424"/>
      <c r="F85" s="424"/>
      <c r="G85" s="275"/>
      <c r="H85" s="276"/>
      <c r="I85" s="277">
        <v>0</v>
      </c>
      <c r="J85" s="278"/>
      <c r="K85" s="277">
        <f t="shared" si="6"/>
        <v>0</v>
      </c>
      <c r="L85" s="222"/>
      <c r="M85" s="215"/>
      <c r="N85" s="216"/>
      <c r="O85" s="217"/>
      <c r="P85" s="260">
        <f t="shared" si="5"/>
        <v>0</v>
      </c>
      <c r="Q85" s="259">
        <f t="shared" si="5"/>
        <v>0</v>
      </c>
      <c r="R85" s="264">
        <f t="shared" si="5"/>
        <v>0</v>
      </c>
      <c r="S85" s="271"/>
      <c r="T85" s="261">
        <f t="shared" si="7"/>
        <v>0</v>
      </c>
      <c r="U85" s="254"/>
      <c r="V85" s="223"/>
      <c r="W85" s="223"/>
      <c r="X85" s="223"/>
      <c r="Y85" s="223"/>
    </row>
    <row r="86" spans="1:25" s="224" customFormat="1" ht="15" hidden="1" x14ac:dyDescent="0.25">
      <c r="A86" s="273">
        <v>175</v>
      </c>
      <c r="B86" s="273"/>
      <c r="C86" s="274"/>
      <c r="D86" s="424"/>
      <c r="E86" s="424"/>
      <c r="F86" s="424"/>
      <c r="G86" s="275"/>
      <c r="H86" s="276"/>
      <c r="I86" s="277">
        <v>0</v>
      </c>
      <c r="J86" s="278"/>
      <c r="K86" s="277">
        <f t="shared" si="6"/>
        <v>0</v>
      </c>
      <c r="L86" s="222"/>
      <c r="M86" s="215"/>
      <c r="N86" s="216"/>
      <c r="O86" s="217"/>
      <c r="P86" s="260">
        <f t="shared" si="5"/>
        <v>0</v>
      </c>
      <c r="Q86" s="259">
        <f t="shared" si="5"/>
        <v>0</v>
      </c>
      <c r="R86" s="264">
        <f t="shared" si="5"/>
        <v>0</v>
      </c>
      <c r="S86" s="271"/>
      <c r="T86" s="261">
        <f t="shared" si="7"/>
        <v>0</v>
      </c>
      <c r="U86" s="254"/>
      <c r="V86" s="223"/>
      <c r="W86" s="223"/>
      <c r="X86" s="223"/>
      <c r="Y86" s="223"/>
    </row>
    <row r="87" spans="1:25" s="224" customFormat="1" ht="15" hidden="1" x14ac:dyDescent="0.25">
      <c r="A87" s="273">
        <v>176</v>
      </c>
      <c r="B87" s="273"/>
      <c r="C87" s="274"/>
      <c r="D87" s="424"/>
      <c r="E87" s="424"/>
      <c r="F87" s="424"/>
      <c r="G87" s="275"/>
      <c r="H87" s="276"/>
      <c r="I87" s="277">
        <v>0</v>
      </c>
      <c r="J87" s="278"/>
      <c r="K87" s="277">
        <f t="shared" si="6"/>
        <v>0</v>
      </c>
      <c r="L87" s="222"/>
      <c r="M87" s="215"/>
      <c r="N87" s="216"/>
      <c r="O87" s="217"/>
      <c r="P87" s="260">
        <f t="shared" si="5"/>
        <v>0</v>
      </c>
      <c r="Q87" s="259">
        <f t="shared" si="5"/>
        <v>0</v>
      </c>
      <c r="R87" s="264">
        <f t="shared" si="5"/>
        <v>0</v>
      </c>
      <c r="S87" s="271"/>
      <c r="T87" s="261">
        <f t="shared" si="7"/>
        <v>0</v>
      </c>
      <c r="U87" s="254"/>
      <c r="V87" s="223"/>
      <c r="W87" s="223"/>
      <c r="X87" s="223"/>
      <c r="Y87" s="223"/>
    </row>
    <row r="88" spans="1:25" s="224" customFormat="1" ht="15" hidden="1" x14ac:dyDescent="0.25">
      <c r="A88" s="273">
        <v>177</v>
      </c>
      <c r="B88" s="273"/>
      <c r="C88" s="274"/>
      <c r="D88" s="424"/>
      <c r="E88" s="424"/>
      <c r="F88" s="424"/>
      <c r="G88" s="275"/>
      <c r="H88" s="276"/>
      <c r="I88" s="277">
        <v>0</v>
      </c>
      <c r="J88" s="278"/>
      <c r="K88" s="277">
        <f t="shared" si="6"/>
        <v>0</v>
      </c>
      <c r="L88" s="222"/>
      <c r="M88" s="215"/>
      <c r="N88" s="216"/>
      <c r="O88" s="217"/>
      <c r="P88" s="260">
        <f t="shared" si="5"/>
        <v>0</v>
      </c>
      <c r="Q88" s="259">
        <f t="shared" si="5"/>
        <v>0</v>
      </c>
      <c r="R88" s="264">
        <f t="shared" si="5"/>
        <v>0</v>
      </c>
      <c r="S88" s="271"/>
      <c r="T88" s="261">
        <f t="shared" si="7"/>
        <v>0</v>
      </c>
      <c r="U88" s="254"/>
      <c r="V88" s="223"/>
      <c r="W88" s="223"/>
      <c r="X88" s="223"/>
      <c r="Y88" s="223"/>
    </row>
    <row r="89" spans="1:25" s="224" customFormat="1" ht="15" hidden="1" x14ac:dyDescent="0.25">
      <c r="A89" s="273">
        <v>178</v>
      </c>
      <c r="B89" s="273"/>
      <c r="C89" s="274"/>
      <c r="D89" s="424"/>
      <c r="E89" s="424"/>
      <c r="F89" s="424"/>
      <c r="G89" s="275"/>
      <c r="H89" s="276"/>
      <c r="I89" s="277">
        <v>0</v>
      </c>
      <c r="J89" s="278"/>
      <c r="K89" s="277">
        <f t="shared" si="6"/>
        <v>0</v>
      </c>
      <c r="L89" s="222"/>
      <c r="M89" s="215"/>
      <c r="N89" s="216"/>
      <c r="O89" s="217"/>
      <c r="P89" s="260">
        <f t="shared" si="5"/>
        <v>0</v>
      </c>
      <c r="Q89" s="259">
        <f t="shared" si="5"/>
        <v>0</v>
      </c>
      <c r="R89" s="264">
        <f t="shared" si="5"/>
        <v>0</v>
      </c>
      <c r="S89" s="271"/>
      <c r="T89" s="261">
        <f t="shared" si="7"/>
        <v>0</v>
      </c>
      <c r="U89" s="254"/>
      <c r="V89" s="223"/>
      <c r="W89" s="223"/>
      <c r="X89" s="223"/>
      <c r="Y89" s="223"/>
    </row>
    <row r="90" spans="1:25" s="224" customFormat="1" ht="15" hidden="1" x14ac:dyDescent="0.25">
      <c r="A90" s="273">
        <v>179</v>
      </c>
      <c r="B90" s="273"/>
      <c r="C90" s="274"/>
      <c r="D90" s="424"/>
      <c r="E90" s="424"/>
      <c r="F90" s="424"/>
      <c r="G90" s="275"/>
      <c r="H90" s="276"/>
      <c r="I90" s="277">
        <v>0</v>
      </c>
      <c r="J90" s="278"/>
      <c r="K90" s="277">
        <f t="shared" si="6"/>
        <v>0</v>
      </c>
      <c r="L90" s="222"/>
      <c r="M90" s="215"/>
      <c r="N90" s="216"/>
      <c r="O90" s="217"/>
      <c r="P90" s="260">
        <f t="shared" si="5"/>
        <v>0</v>
      </c>
      <c r="Q90" s="259">
        <f t="shared" si="5"/>
        <v>0</v>
      </c>
      <c r="R90" s="264">
        <f t="shared" si="5"/>
        <v>0</v>
      </c>
      <c r="S90" s="271"/>
      <c r="T90" s="261">
        <f t="shared" si="7"/>
        <v>0</v>
      </c>
      <c r="U90" s="254"/>
      <c r="V90" s="223"/>
      <c r="W90" s="223"/>
      <c r="X90" s="223"/>
      <c r="Y90" s="223"/>
    </row>
    <row r="91" spans="1:25" s="224" customFormat="1" ht="15" hidden="1" x14ac:dyDescent="0.25">
      <c r="A91" s="273">
        <v>180</v>
      </c>
      <c r="B91" s="273"/>
      <c r="C91" s="274"/>
      <c r="D91" s="424"/>
      <c r="E91" s="424"/>
      <c r="F91" s="424"/>
      <c r="G91" s="275"/>
      <c r="H91" s="276"/>
      <c r="I91" s="277">
        <v>0</v>
      </c>
      <c r="J91" s="278"/>
      <c r="K91" s="277">
        <f t="shared" si="6"/>
        <v>0</v>
      </c>
      <c r="L91" s="222"/>
      <c r="M91" s="215"/>
      <c r="N91" s="216"/>
      <c r="O91" s="217"/>
      <c r="P91" s="260">
        <f t="shared" si="5"/>
        <v>0</v>
      </c>
      <c r="Q91" s="259">
        <f t="shared" si="5"/>
        <v>0</v>
      </c>
      <c r="R91" s="264">
        <f t="shared" si="5"/>
        <v>0</v>
      </c>
      <c r="S91" s="271"/>
      <c r="T91" s="261">
        <f t="shared" si="7"/>
        <v>0</v>
      </c>
      <c r="U91" s="254"/>
      <c r="V91" s="223"/>
      <c r="W91" s="223"/>
      <c r="X91" s="223"/>
      <c r="Y91" s="223"/>
    </row>
    <row r="92" spans="1:25" s="224" customFormat="1" ht="15" hidden="1" x14ac:dyDescent="0.25">
      <c r="A92" s="273">
        <v>181</v>
      </c>
      <c r="B92" s="273"/>
      <c r="C92" s="274"/>
      <c r="D92" s="424"/>
      <c r="E92" s="424"/>
      <c r="F92" s="424"/>
      <c r="G92" s="275"/>
      <c r="H92" s="276"/>
      <c r="I92" s="277">
        <v>0</v>
      </c>
      <c r="J92" s="278"/>
      <c r="K92" s="277">
        <f t="shared" si="6"/>
        <v>0</v>
      </c>
      <c r="L92" s="222"/>
      <c r="M92" s="215"/>
      <c r="N92" s="216"/>
      <c r="O92" s="217"/>
      <c r="P92" s="260">
        <f t="shared" ref="P92:R110" si="8">I92</f>
        <v>0</v>
      </c>
      <c r="Q92" s="259">
        <f t="shared" si="8"/>
        <v>0</v>
      </c>
      <c r="R92" s="264">
        <f t="shared" si="8"/>
        <v>0</v>
      </c>
      <c r="S92" s="271"/>
      <c r="T92" s="261">
        <f t="shared" si="7"/>
        <v>0</v>
      </c>
      <c r="U92" s="254"/>
      <c r="V92" s="223"/>
      <c r="W92" s="223"/>
      <c r="X92" s="223"/>
      <c r="Y92" s="223"/>
    </row>
    <row r="93" spans="1:25" s="224" customFormat="1" ht="15" hidden="1" x14ac:dyDescent="0.25">
      <c r="A93" s="273">
        <v>182</v>
      </c>
      <c r="B93" s="273"/>
      <c r="C93" s="274"/>
      <c r="D93" s="424"/>
      <c r="E93" s="424"/>
      <c r="F93" s="424"/>
      <c r="G93" s="275"/>
      <c r="H93" s="276"/>
      <c r="I93" s="277">
        <v>0</v>
      </c>
      <c r="J93" s="278"/>
      <c r="K93" s="277">
        <f t="shared" si="6"/>
        <v>0</v>
      </c>
      <c r="L93" s="222"/>
      <c r="M93" s="215"/>
      <c r="N93" s="216"/>
      <c r="O93" s="217"/>
      <c r="P93" s="260">
        <f t="shared" si="8"/>
        <v>0</v>
      </c>
      <c r="Q93" s="259">
        <f t="shared" si="8"/>
        <v>0</v>
      </c>
      <c r="R93" s="264">
        <f t="shared" si="8"/>
        <v>0</v>
      </c>
      <c r="S93" s="271"/>
      <c r="T93" s="261">
        <f t="shared" si="7"/>
        <v>0</v>
      </c>
      <c r="U93" s="254"/>
      <c r="V93" s="223"/>
      <c r="W93" s="223"/>
      <c r="X93" s="223"/>
      <c r="Y93" s="223"/>
    </row>
    <row r="94" spans="1:25" s="224" customFormat="1" ht="15" hidden="1" x14ac:dyDescent="0.25">
      <c r="A94" s="273">
        <v>183</v>
      </c>
      <c r="B94" s="273"/>
      <c r="C94" s="274"/>
      <c r="D94" s="424"/>
      <c r="E94" s="424"/>
      <c r="F94" s="424"/>
      <c r="G94" s="275"/>
      <c r="H94" s="276"/>
      <c r="I94" s="277">
        <v>0</v>
      </c>
      <c r="J94" s="278"/>
      <c r="K94" s="277">
        <f t="shared" si="6"/>
        <v>0</v>
      </c>
      <c r="L94" s="222"/>
      <c r="M94" s="215"/>
      <c r="N94" s="216"/>
      <c r="O94" s="217"/>
      <c r="P94" s="260">
        <f t="shared" si="8"/>
        <v>0</v>
      </c>
      <c r="Q94" s="259">
        <f t="shared" si="8"/>
        <v>0</v>
      </c>
      <c r="R94" s="264">
        <f t="shared" si="8"/>
        <v>0</v>
      </c>
      <c r="S94" s="271"/>
      <c r="T94" s="261">
        <f t="shared" si="7"/>
        <v>0</v>
      </c>
      <c r="U94" s="254"/>
      <c r="V94" s="223"/>
      <c r="W94" s="223"/>
      <c r="X94" s="223"/>
      <c r="Y94" s="223"/>
    </row>
    <row r="95" spans="1:25" s="224" customFormat="1" ht="15" hidden="1" x14ac:dyDescent="0.25">
      <c r="A95" s="273">
        <v>184</v>
      </c>
      <c r="B95" s="273"/>
      <c r="C95" s="274"/>
      <c r="D95" s="424"/>
      <c r="E95" s="424"/>
      <c r="F95" s="424"/>
      <c r="G95" s="275"/>
      <c r="H95" s="276"/>
      <c r="I95" s="277">
        <v>0</v>
      </c>
      <c r="J95" s="278"/>
      <c r="K95" s="277">
        <f t="shared" si="6"/>
        <v>0</v>
      </c>
      <c r="L95" s="222"/>
      <c r="M95" s="215"/>
      <c r="N95" s="216"/>
      <c r="O95" s="217"/>
      <c r="P95" s="260">
        <f t="shared" si="8"/>
        <v>0</v>
      </c>
      <c r="Q95" s="259">
        <f t="shared" si="8"/>
        <v>0</v>
      </c>
      <c r="R95" s="264">
        <f t="shared" si="8"/>
        <v>0</v>
      </c>
      <c r="S95" s="271"/>
      <c r="T95" s="261">
        <f t="shared" si="7"/>
        <v>0</v>
      </c>
      <c r="U95" s="254"/>
      <c r="V95" s="223"/>
      <c r="W95" s="223"/>
      <c r="X95" s="223"/>
      <c r="Y95" s="223"/>
    </row>
    <row r="96" spans="1:25" s="224" customFormat="1" ht="15" hidden="1" x14ac:dyDescent="0.25">
      <c r="A96" s="273">
        <v>185</v>
      </c>
      <c r="B96" s="273"/>
      <c r="C96" s="274"/>
      <c r="D96" s="424"/>
      <c r="E96" s="424"/>
      <c r="F96" s="424"/>
      <c r="G96" s="275"/>
      <c r="H96" s="276"/>
      <c r="I96" s="277">
        <v>0</v>
      </c>
      <c r="J96" s="278"/>
      <c r="K96" s="277">
        <f t="shared" si="6"/>
        <v>0</v>
      </c>
      <c r="L96" s="222"/>
      <c r="M96" s="215"/>
      <c r="N96" s="216"/>
      <c r="O96" s="217"/>
      <c r="P96" s="260">
        <f t="shared" si="8"/>
        <v>0</v>
      </c>
      <c r="Q96" s="259">
        <f t="shared" si="8"/>
        <v>0</v>
      </c>
      <c r="R96" s="264">
        <f t="shared" si="8"/>
        <v>0</v>
      </c>
      <c r="S96" s="271"/>
      <c r="T96" s="261">
        <f t="shared" si="7"/>
        <v>0</v>
      </c>
      <c r="U96" s="254"/>
      <c r="V96" s="223"/>
      <c r="W96" s="223"/>
      <c r="X96" s="223"/>
      <c r="Y96" s="223"/>
    </row>
    <row r="97" spans="1:25" s="224" customFormat="1" ht="15" hidden="1" x14ac:dyDescent="0.25">
      <c r="A97" s="273">
        <v>186</v>
      </c>
      <c r="B97" s="273"/>
      <c r="C97" s="274"/>
      <c r="D97" s="424"/>
      <c r="E97" s="424"/>
      <c r="F97" s="424"/>
      <c r="G97" s="275"/>
      <c r="H97" s="276"/>
      <c r="I97" s="277">
        <v>0</v>
      </c>
      <c r="J97" s="278"/>
      <c r="K97" s="277">
        <f t="shared" si="6"/>
        <v>0</v>
      </c>
      <c r="L97" s="222"/>
      <c r="M97" s="215"/>
      <c r="N97" s="216"/>
      <c r="O97" s="217"/>
      <c r="P97" s="260">
        <f t="shared" si="8"/>
        <v>0</v>
      </c>
      <c r="Q97" s="259">
        <f t="shared" si="8"/>
        <v>0</v>
      </c>
      <c r="R97" s="264">
        <f t="shared" si="8"/>
        <v>0</v>
      </c>
      <c r="S97" s="271"/>
      <c r="T97" s="261">
        <f t="shared" si="7"/>
        <v>0</v>
      </c>
      <c r="U97" s="254"/>
      <c r="V97" s="223"/>
      <c r="W97" s="223"/>
      <c r="X97" s="223"/>
      <c r="Y97" s="223"/>
    </row>
    <row r="98" spans="1:25" s="224" customFormat="1" ht="15" hidden="1" x14ac:dyDescent="0.25">
      <c r="A98" s="273">
        <v>187</v>
      </c>
      <c r="B98" s="273"/>
      <c r="C98" s="274"/>
      <c r="D98" s="424"/>
      <c r="E98" s="424"/>
      <c r="F98" s="424"/>
      <c r="G98" s="275"/>
      <c r="H98" s="276"/>
      <c r="I98" s="277">
        <v>0</v>
      </c>
      <c r="J98" s="278"/>
      <c r="K98" s="277">
        <f t="shared" si="6"/>
        <v>0</v>
      </c>
      <c r="L98" s="222"/>
      <c r="M98" s="215"/>
      <c r="N98" s="216"/>
      <c r="O98" s="217"/>
      <c r="P98" s="260">
        <f t="shared" si="8"/>
        <v>0</v>
      </c>
      <c r="Q98" s="259">
        <f t="shared" si="8"/>
        <v>0</v>
      </c>
      <c r="R98" s="264">
        <f t="shared" si="8"/>
        <v>0</v>
      </c>
      <c r="S98" s="271"/>
      <c r="T98" s="261">
        <f t="shared" si="7"/>
        <v>0</v>
      </c>
      <c r="U98" s="254"/>
      <c r="V98" s="223"/>
      <c r="W98" s="223"/>
      <c r="X98" s="223"/>
      <c r="Y98" s="223"/>
    </row>
    <row r="99" spans="1:25" s="224" customFormat="1" ht="15" hidden="1" x14ac:dyDescent="0.25">
      <c r="A99" s="273">
        <v>188</v>
      </c>
      <c r="B99" s="273"/>
      <c r="C99" s="274"/>
      <c r="D99" s="424"/>
      <c r="E99" s="424"/>
      <c r="F99" s="424"/>
      <c r="G99" s="275"/>
      <c r="H99" s="276"/>
      <c r="I99" s="277">
        <v>0</v>
      </c>
      <c r="J99" s="278"/>
      <c r="K99" s="277">
        <f t="shared" si="6"/>
        <v>0</v>
      </c>
      <c r="L99" s="222"/>
      <c r="M99" s="215"/>
      <c r="N99" s="216"/>
      <c r="O99" s="217"/>
      <c r="P99" s="260">
        <f t="shared" si="8"/>
        <v>0</v>
      </c>
      <c r="Q99" s="259">
        <f t="shared" si="8"/>
        <v>0</v>
      </c>
      <c r="R99" s="264">
        <f t="shared" si="8"/>
        <v>0</v>
      </c>
      <c r="S99" s="271"/>
      <c r="T99" s="261">
        <f t="shared" si="7"/>
        <v>0</v>
      </c>
      <c r="U99" s="254"/>
      <c r="V99" s="223"/>
      <c r="W99" s="223"/>
      <c r="X99" s="223"/>
      <c r="Y99" s="223"/>
    </row>
    <row r="100" spans="1:25" s="224" customFormat="1" ht="15" hidden="1" x14ac:dyDescent="0.25">
      <c r="A100" s="273">
        <v>189</v>
      </c>
      <c r="B100" s="273"/>
      <c r="C100" s="274"/>
      <c r="D100" s="424"/>
      <c r="E100" s="424"/>
      <c r="F100" s="424"/>
      <c r="G100" s="275"/>
      <c r="H100" s="276"/>
      <c r="I100" s="277">
        <v>0</v>
      </c>
      <c r="J100" s="278"/>
      <c r="K100" s="277">
        <f t="shared" si="6"/>
        <v>0</v>
      </c>
      <c r="L100" s="222"/>
      <c r="M100" s="215"/>
      <c r="N100" s="216"/>
      <c r="O100" s="217"/>
      <c r="P100" s="260">
        <f t="shared" si="8"/>
        <v>0</v>
      </c>
      <c r="Q100" s="259">
        <f t="shared" si="8"/>
        <v>0</v>
      </c>
      <c r="R100" s="264">
        <f t="shared" si="8"/>
        <v>0</v>
      </c>
      <c r="S100" s="271"/>
      <c r="T100" s="261">
        <f t="shared" si="7"/>
        <v>0</v>
      </c>
      <c r="U100" s="254"/>
      <c r="V100" s="223"/>
      <c r="W100" s="223"/>
      <c r="X100" s="223"/>
      <c r="Y100" s="223"/>
    </row>
    <row r="101" spans="1:25" s="224" customFormat="1" ht="15" hidden="1" x14ac:dyDescent="0.25">
      <c r="A101" s="273">
        <v>190</v>
      </c>
      <c r="B101" s="273"/>
      <c r="C101" s="274"/>
      <c r="D101" s="424"/>
      <c r="E101" s="424"/>
      <c r="F101" s="424"/>
      <c r="G101" s="275"/>
      <c r="H101" s="276"/>
      <c r="I101" s="277">
        <v>0</v>
      </c>
      <c r="J101" s="278"/>
      <c r="K101" s="277">
        <f t="shared" si="6"/>
        <v>0</v>
      </c>
      <c r="L101" s="222"/>
      <c r="M101" s="215"/>
      <c r="N101" s="216"/>
      <c r="O101" s="217"/>
      <c r="P101" s="260">
        <f t="shared" si="8"/>
        <v>0</v>
      </c>
      <c r="Q101" s="259">
        <f t="shared" si="8"/>
        <v>0</v>
      </c>
      <c r="R101" s="264">
        <f t="shared" si="8"/>
        <v>0</v>
      </c>
      <c r="S101" s="271"/>
      <c r="T101" s="261">
        <f t="shared" si="7"/>
        <v>0</v>
      </c>
      <c r="U101" s="254"/>
      <c r="V101" s="223"/>
      <c r="W101" s="223"/>
      <c r="X101" s="223"/>
      <c r="Y101" s="223"/>
    </row>
    <row r="102" spans="1:25" s="224" customFormat="1" ht="15" hidden="1" x14ac:dyDescent="0.25">
      <c r="A102" s="273">
        <v>191</v>
      </c>
      <c r="B102" s="273"/>
      <c r="C102" s="274"/>
      <c r="D102" s="424"/>
      <c r="E102" s="424"/>
      <c r="F102" s="424"/>
      <c r="G102" s="275"/>
      <c r="H102" s="276"/>
      <c r="I102" s="277">
        <v>0</v>
      </c>
      <c r="J102" s="278"/>
      <c r="K102" s="277">
        <f t="shared" si="6"/>
        <v>0</v>
      </c>
      <c r="L102" s="222"/>
      <c r="M102" s="215"/>
      <c r="N102" s="216"/>
      <c r="O102" s="217"/>
      <c r="P102" s="260">
        <f t="shared" si="8"/>
        <v>0</v>
      </c>
      <c r="Q102" s="259">
        <f t="shared" si="8"/>
        <v>0</v>
      </c>
      <c r="R102" s="264">
        <f t="shared" si="8"/>
        <v>0</v>
      </c>
      <c r="S102" s="271"/>
      <c r="T102" s="261">
        <f t="shared" si="7"/>
        <v>0</v>
      </c>
      <c r="U102" s="254"/>
      <c r="V102" s="223"/>
      <c r="W102" s="223"/>
      <c r="X102" s="223"/>
      <c r="Y102" s="223"/>
    </row>
    <row r="103" spans="1:25" s="224" customFormat="1" ht="15" hidden="1" x14ac:dyDescent="0.25">
      <c r="A103" s="273">
        <v>192</v>
      </c>
      <c r="B103" s="273"/>
      <c r="C103" s="274"/>
      <c r="D103" s="424"/>
      <c r="E103" s="424"/>
      <c r="F103" s="424"/>
      <c r="G103" s="275"/>
      <c r="H103" s="276"/>
      <c r="I103" s="277">
        <v>0</v>
      </c>
      <c r="J103" s="278"/>
      <c r="K103" s="277">
        <f t="shared" si="6"/>
        <v>0</v>
      </c>
      <c r="L103" s="222"/>
      <c r="M103" s="215"/>
      <c r="N103" s="216"/>
      <c r="O103" s="217"/>
      <c r="P103" s="260">
        <f t="shared" si="8"/>
        <v>0</v>
      </c>
      <c r="Q103" s="259">
        <f t="shared" si="8"/>
        <v>0</v>
      </c>
      <c r="R103" s="264">
        <f t="shared" si="8"/>
        <v>0</v>
      </c>
      <c r="S103" s="271"/>
      <c r="T103" s="261">
        <f t="shared" si="7"/>
        <v>0</v>
      </c>
      <c r="U103" s="254"/>
      <c r="V103" s="223"/>
      <c r="W103" s="223"/>
      <c r="X103" s="223"/>
      <c r="Y103" s="223"/>
    </row>
    <row r="104" spans="1:25" s="224" customFormat="1" ht="15" hidden="1" x14ac:dyDescent="0.25">
      <c r="A104" s="273">
        <v>193</v>
      </c>
      <c r="B104" s="273"/>
      <c r="C104" s="274"/>
      <c r="D104" s="424"/>
      <c r="E104" s="424"/>
      <c r="F104" s="424"/>
      <c r="G104" s="275"/>
      <c r="H104" s="276"/>
      <c r="I104" s="277">
        <v>0</v>
      </c>
      <c r="J104" s="278"/>
      <c r="K104" s="277">
        <f t="shared" si="6"/>
        <v>0</v>
      </c>
      <c r="L104" s="222"/>
      <c r="M104" s="215"/>
      <c r="N104" s="216"/>
      <c r="O104" s="217"/>
      <c r="P104" s="260">
        <f t="shared" si="8"/>
        <v>0</v>
      </c>
      <c r="Q104" s="259">
        <f t="shared" si="8"/>
        <v>0</v>
      </c>
      <c r="R104" s="264">
        <f t="shared" si="8"/>
        <v>0</v>
      </c>
      <c r="S104" s="271"/>
      <c r="T104" s="261">
        <f t="shared" si="7"/>
        <v>0</v>
      </c>
      <c r="U104" s="254"/>
      <c r="V104" s="223"/>
      <c r="W104" s="223"/>
      <c r="X104" s="223"/>
      <c r="Y104" s="223"/>
    </row>
    <row r="105" spans="1:25" s="224" customFormat="1" ht="15" hidden="1" x14ac:dyDescent="0.25">
      <c r="A105" s="273">
        <v>194</v>
      </c>
      <c r="B105" s="273"/>
      <c r="C105" s="274"/>
      <c r="D105" s="424"/>
      <c r="E105" s="424"/>
      <c r="F105" s="424"/>
      <c r="G105" s="275"/>
      <c r="H105" s="276"/>
      <c r="I105" s="277">
        <v>0</v>
      </c>
      <c r="J105" s="278"/>
      <c r="K105" s="277">
        <f t="shared" si="6"/>
        <v>0</v>
      </c>
      <c r="L105" s="222"/>
      <c r="M105" s="215"/>
      <c r="N105" s="216"/>
      <c r="O105" s="217"/>
      <c r="P105" s="260">
        <f t="shared" si="8"/>
        <v>0</v>
      </c>
      <c r="Q105" s="259">
        <f t="shared" si="8"/>
        <v>0</v>
      </c>
      <c r="R105" s="264">
        <f t="shared" si="8"/>
        <v>0</v>
      </c>
      <c r="S105" s="271"/>
      <c r="T105" s="261">
        <f t="shared" si="7"/>
        <v>0</v>
      </c>
      <c r="U105" s="254"/>
      <c r="V105" s="223"/>
      <c r="W105" s="223"/>
      <c r="X105" s="223"/>
      <c r="Y105" s="223"/>
    </row>
    <row r="106" spans="1:25" s="224" customFormat="1" ht="15" hidden="1" x14ac:dyDescent="0.25">
      <c r="A106" s="273">
        <v>195</v>
      </c>
      <c r="B106" s="273"/>
      <c r="C106" s="274"/>
      <c r="D106" s="424"/>
      <c r="E106" s="424"/>
      <c r="F106" s="424"/>
      <c r="G106" s="275"/>
      <c r="H106" s="276"/>
      <c r="I106" s="277">
        <v>0</v>
      </c>
      <c r="J106" s="278"/>
      <c r="K106" s="277">
        <f t="shared" si="6"/>
        <v>0</v>
      </c>
      <c r="L106" s="222"/>
      <c r="M106" s="215"/>
      <c r="N106" s="216"/>
      <c r="O106" s="217"/>
      <c r="P106" s="260">
        <f t="shared" si="8"/>
        <v>0</v>
      </c>
      <c r="Q106" s="259">
        <f t="shared" si="8"/>
        <v>0</v>
      </c>
      <c r="R106" s="264">
        <f t="shared" si="8"/>
        <v>0</v>
      </c>
      <c r="S106" s="271"/>
      <c r="T106" s="261">
        <f t="shared" si="7"/>
        <v>0</v>
      </c>
      <c r="U106" s="254"/>
      <c r="V106" s="223"/>
      <c r="W106" s="223"/>
      <c r="X106" s="223"/>
      <c r="Y106" s="223"/>
    </row>
    <row r="107" spans="1:25" s="224" customFormat="1" ht="15" hidden="1" x14ac:dyDescent="0.25">
      <c r="A107" s="273">
        <v>196</v>
      </c>
      <c r="B107" s="273"/>
      <c r="C107" s="274"/>
      <c r="D107" s="424"/>
      <c r="E107" s="424"/>
      <c r="F107" s="424"/>
      <c r="G107" s="275"/>
      <c r="H107" s="276"/>
      <c r="I107" s="277">
        <v>0</v>
      </c>
      <c r="J107" s="278"/>
      <c r="K107" s="277">
        <f t="shared" si="6"/>
        <v>0</v>
      </c>
      <c r="L107" s="222"/>
      <c r="M107" s="215"/>
      <c r="N107" s="216"/>
      <c r="O107" s="217"/>
      <c r="P107" s="260">
        <f t="shared" si="8"/>
        <v>0</v>
      </c>
      <c r="Q107" s="259">
        <f t="shared" si="8"/>
        <v>0</v>
      </c>
      <c r="R107" s="264">
        <f t="shared" si="8"/>
        <v>0</v>
      </c>
      <c r="S107" s="271"/>
      <c r="T107" s="261">
        <f t="shared" si="7"/>
        <v>0</v>
      </c>
      <c r="U107" s="254"/>
      <c r="V107" s="223"/>
      <c r="W107" s="223"/>
      <c r="X107" s="223"/>
      <c r="Y107" s="223"/>
    </row>
    <row r="108" spans="1:25" s="224" customFormat="1" ht="15" hidden="1" x14ac:dyDescent="0.25">
      <c r="A108" s="273">
        <v>197</v>
      </c>
      <c r="B108" s="273"/>
      <c r="C108" s="274"/>
      <c r="D108" s="424"/>
      <c r="E108" s="424"/>
      <c r="F108" s="424"/>
      <c r="G108" s="275"/>
      <c r="H108" s="276"/>
      <c r="I108" s="277">
        <v>0</v>
      </c>
      <c r="J108" s="278"/>
      <c r="K108" s="277">
        <f t="shared" si="6"/>
        <v>0</v>
      </c>
      <c r="L108" s="222"/>
      <c r="M108" s="215"/>
      <c r="N108" s="216"/>
      <c r="O108" s="217"/>
      <c r="P108" s="260">
        <f t="shared" si="8"/>
        <v>0</v>
      </c>
      <c r="Q108" s="259">
        <f t="shared" si="8"/>
        <v>0</v>
      </c>
      <c r="R108" s="264">
        <f t="shared" si="8"/>
        <v>0</v>
      </c>
      <c r="S108" s="271"/>
      <c r="T108" s="261">
        <f t="shared" si="7"/>
        <v>0</v>
      </c>
      <c r="U108" s="254"/>
      <c r="V108" s="223"/>
      <c r="W108" s="223"/>
      <c r="X108" s="223"/>
      <c r="Y108" s="223"/>
    </row>
    <row r="109" spans="1:25" s="224" customFormat="1" ht="15" hidden="1" x14ac:dyDescent="0.25">
      <c r="A109" s="273">
        <v>198</v>
      </c>
      <c r="B109" s="273"/>
      <c r="C109" s="274"/>
      <c r="D109" s="424"/>
      <c r="E109" s="424"/>
      <c r="F109" s="424"/>
      <c r="G109" s="275"/>
      <c r="H109" s="276"/>
      <c r="I109" s="277">
        <v>0</v>
      </c>
      <c r="J109" s="278"/>
      <c r="K109" s="277">
        <f t="shared" si="6"/>
        <v>0</v>
      </c>
      <c r="L109" s="222"/>
      <c r="M109" s="215"/>
      <c r="N109" s="216"/>
      <c r="O109" s="217"/>
      <c r="P109" s="260">
        <f t="shared" si="8"/>
        <v>0</v>
      </c>
      <c r="Q109" s="259">
        <f t="shared" si="8"/>
        <v>0</v>
      </c>
      <c r="R109" s="264">
        <f t="shared" si="8"/>
        <v>0</v>
      </c>
      <c r="S109" s="271"/>
      <c r="T109" s="261">
        <f t="shared" si="7"/>
        <v>0</v>
      </c>
      <c r="U109" s="254"/>
      <c r="V109" s="223"/>
      <c r="W109" s="223"/>
      <c r="X109" s="223"/>
      <c r="Y109" s="223"/>
    </row>
    <row r="110" spans="1:25" s="224" customFormat="1" ht="15" hidden="1" x14ac:dyDescent="0.25">
      <c r="A110" s="273">
        <v>199</v>
      </c>
      <c r="B110" s="273"/>
      <c r="C110" s="274"/>
      <c r="D110" s="424"/>
      <c r="E110" s="424"/>
      <c r="F110" s="424"/>
      <c r="G110" s="275"/>
      <c r="H110" s="276"/>
      <c r="I110" s="279">
        <v>0</v>
      </c>
      <c r="J110" s="278"/>
      <c r="K110" s="277">
        <f t="shared" si="6"/>
        <v>0</v>
      </c>
      <c r="L110" s="222"/>
      <c r="M110" s="215"/>
      <c r="N110" s="216"/>
      <c r="O110" s="217"/>
      <c r="P110" s="260">
        <f t="shared" si="8"/>
        <v>0</v>
      </c>
      <c r="Q110" s="259">
        <f t="shared" si="8"/>
        <v>0</v>
      </c>
      <c r="R110" s="264">
        <f t="shared" si="8"/>
        <v>0</v>
      </c>
      <c r="S110" s="271"/>
      <c r="T110" s="261">
        <f t="shared" si="7"/>
        <v>0</v>
      </c>
      <c r="U110" s="254"/>
      <c r="V110" s="223"/>
      <c r="W110" s="223"/>
      <c r="X110" s="223"/>
      <c r="Y110" s="223"/>
    </row>
    <row r="111" spans="1:25" s="224" customFormat="1" ht="12.75" customHeight="1" x14ac:dyDescent="0.25">
      <c r="A111" s="225" t="s">
        <v>185</v>
      </c>
      <c r="C111" s="226"/>
      <c r="D111" s="227"/>
      <c r="E111" s="227"/>
      <c r="F111" s="227"/>
      <c r="G111" s="227"/>
      <c r="H111" s="228"/>
      <c r="I111" s="228"/>
      <c r="J111" s="227"/>
      <c r="K111" s="227"/>
      <c r="M111" s="215"/>
      <c r="N111" s="216"/>
      <c r="P111" s="229"/>
      <c r="Q111" s="229"/>
      <c r="R111" s="231"/>
      <c r="S111" s="269"/>
      <c r="T111" s="269"/>
      <c r="U111" s="223"/>
      <c r="V111" s="223"/>
      <c r="W111" s="223"/>
      <c r="X111" s="223"/>
      <c r="Y111" s="223"/>
    </row>
    <row r="112" spans="1:25" s="224" customFormat="1" ht="15" customHeight="1" x14ac:dyDescent="0.25">
      <c r="C112" s="226"/>
      <c r="D112" s="227"/>
      <c r="E112" s="227"/>
      <c r="F112" s="227"/>
      <c r="G112" s="227"/>
      <c r="H112" s="228"/>
      <c r="I112" s="230"/>
      <c r="J112" s="218" t="s">
        <v>62</v>
      </c>
      <c r="K112" s="219">
        <f>SUM(K12:K110)</f>
        <v>0</v>
      </c>
      <c r="M112" s="215"/>
      <c r="N112" s="216"/>
      <c r="P112" s="231"/>
      <c r="Q112" s="220">
        <f>SUM(Q12:Q110)</f>
        <v>0</v>
      </c>
      <c r="R112" s="265">
        <f>SUM(R12:R110)</f>
        <v>0</v>
      </c>
      <c r="S112" s="265">
        <f>SUM(S12:S110)</f>
        <v>0</v>
      </c>
      <c r="T112" s="265">
        <f>SUM(T12:T110)</f>
        <v>0</v>
      </c>
      <c r="U112" s="223"/>
      <c r="V112" s="223"/>
      <c r="W112" s="223"/>
      <c r="X112" s="223"/>
      <c r="Y112" s="223"/>
    </row>
    <row r="113" spans="3:25" s="224" customFormat="1" ht="15" x14ac:dyDescent="0.25">
      <c r="C113" s="222"/>
      <c r="D113" s="232"/>
      <c r="E113" s="232"/>
      <c r="F113" s="232"/>
      <c r="G113" s="232"/>
      <c r="H113" s="232"/>
      <c r="I113" s="232"/>
      <c r="J113" s="232"/>
      <c r="K113" s="227"/>
      <c r="M113" s="215"/>
      <c r="N113" s="216"/>
      <c r="O113" s="233"/>
      <c r="P113" s="233"/>
      <c r="Q113" s="221"/>
      <c r="R113" s="266"/>
      <c r="S113" s="266"/>
      <c r="T113" s="266"/>
      <c r="U113" s="223"/>
      <c r="V113" s="223"/>
      <c r="W113" s="223"/>
      <c r="X113" s="223"/>
      <c r="Y113" s="223"/>
    </row>
    <row r="114" spans="3:25" s="224" customFormat="1" ht="15" x14ac:dyDescent="0.25">
      <c r="C114" s="222"/>
      <c r="D114" s="232"/>
      <c r="E114" s="232"/>
      <c r="F114" s="232"/>
      <c r="G114" s="232"/>
      <c r="H114" s="232"/>
      <c r="I114" s="232"/>
      <c r="J114" s="232"/>
      <c r="K114" s="227"/>
      <c r="M114" s="215"/>
      <c r="N114" s="216"/>
      <c r="O114" s="233"/>
      <c r="P114" s="234"/>
      <c r="Q114" s="234"/>
      <c r="R114" s="267"/>
      <c r="S114" s="267"/>
      <c r="T114" s="267"/>
      <c r="U114" s="223"/>
      <c r="V114" s="223"/>
      <c r="W114" s="223"/>
      <c r="X114" s="223"/>
      <c r="Y114" s="223"/>
    </row>
  </sheetData>
  <mergeCells count="106">
    <mergeCell ref="D105:F105"/>
    <mergeCell ref="D106:F106"/>
    <mergeCell ref="D107:F107"/>
    <mergeCell ref="D108:F108"/>
    <mergeCell ref="D110:F110"/>
    <mergeCell ref="D99:F99"/>
    <mergeCell ref="D100:F100"/>
    <mergeCell ref="D101:F101"/>
    <mergeCell ref="D102:F102"/>
    <mergeCell ref="D103:F103"/>
    <mergeCell ref="D104:F104"/>
    <mergeCell ref="D109:F109"/>
    <mergeCell ref="D93:F93"/>
    <mergeCell ref="D94:F94"/>
    <mergeCell ref="D95:F95"/>
    <mergeCell ref="D96:F96"/>
    <mergeCell ref="D97:F97"/>
    <mergeCell ref="D98:F98"/>
    <mergeCell ref="D87:F87"/>
    <mergeCell ref="D88:F88"/>
    <mergeCell ref="D89:F89"/>
    <mergeCell ref="D90:F90"/>
    <mergeCell ref="D91:F91"/>
    <mergeCell ref="D92:F92"/>
    <mergeCell ref="D81:F81"/>
    <mergeCell ref="D82:F82"/>
    <mergeCell ref="D83:F83"/>
    <mergeCell ref="D84:F84"/>
    <mergeCell ref="D85:F85"/>
    <mergeCell ref="D86:F86"/>
    <mergeCell ref="D75:F75"/>
    <mergeCell ref="D76:F76"/>
    <mergeCell ref="D77:F77"/>
    <mergeCell ref="D78:F78"/>
    <mergeCell ref="D79:F79"/>
    <mergeCell ref="D80:F80"/>
    <mergeCell ref="D69:F69"/>
    <mergeCell ref="D70:F70"/>
    <mergeCell ref="D71:F71"/>
    <mergeCell ref="D72:F72"/>
    <mergeCell ref="D73:F73"/>
    <mergeCell ref="D74:F74"/>
    <mergeCell ref="D63:F63"/>
    <mergeCell ref="D64:F64"/>
    <mergeCell ref="D65:F65"/>
    <mergeCell ref="D66:F66"/>
    <mergeCell ref="D67:F67"/>
    <mergeCell ref="D68:F68"/>
    <mergeCell ref="D57:F57"/>
    <mergeCell ref="D58:F58"/>
    <mergeCell ref="D59:F59"/>
    <mergeCell ref="D60:F60"/>
    <mergeCell ref="D61:F61"/>
    <mergeCell ref="D62:F62"/>
    <mergeCell ref="D51:F51"/>
    <mergeCell ref="D52:F52"/>
    <mergeCell ref="D53:F53"/>
    <mergeCell ref="D54:F54"/>
    <mergeCell ref="D55:F55"/>
    <mergeCell ref="D56:F56"/>
    <mergeCell ref="D45:F45"/>
    <mergeCell ref="D46:F46"/>
    <mergeCell ref="D47:F47"/>
    <mergeCell ref="D48:F48"/>
    <mergeCell ref="D49:F49"/>
    <mergeCell ref="D50:F50"/>
    <mergeCell ref="D39:F39"/>
    <mergeCell ref="D40:F40"/>
    <mergeCell ref="D41:F41"/>
    <mergeCell ref="D42:F42"/>
    <mergeCell ref="D43:F43"/>
    <mergeCell ref="D44:F44"/>
    <mergeCell ref="D33:F33"/>
    <mergeCell ref="D34:F34"/>
    <mergeCell ref="D35:F35"/>
    <mergeCell ref="D36:F36"/>
    <mergeCell ref="D37:F37"/>
    <mergeCell ref="D38:F38"/>
    <mergeCell ref="D27:F27"/>
    <mergeCell ref="D28:F28"/>
    <mergeCell ref="D29:F29"/>
    <mergeCell ref="D30:F30"/>
    <mergeCell ref="D31:F31"/>
    <mergeCell ref="D32:F32"/>
    <mergeCell ref="D21:F21"/>
    <mergeCell ref="D22:F22"/>
    <mergeCell ref="D23:F23"/>
    <mergeCell ref="D24:F24"/>
    <mergeCell ref="D25:F25"/>
    <mergeCell ref="D26:F26"/>
    <mergeCell ref="D15:F15"/>
    <mergeCell ref="D16:F16"/>
    <mergeCell ref="D17:F17"/>
    <mergeCell ref="D18:F18"/>
    <mergeCell ref="D19:F19"/>
    <mergeCell ref="D20:F20"/>
    <mergeCell ref="P8:U8"/>
    <mergeCell ref="B9:K9"/>
    <mergeCell ref="B10:K10"/>
    <mergeCell ref="D11:F11"/>
    <mergeCell ref="D12:F12"/>
    <mergeCell ref="D13:F13"/>
    <mergeCell ref="D14:F14"/>
    <mergeCell ref="B8:C8"/>
    <mergeCell ref="D4:F4"/>
    <mergeCell ref="D5:F5"/>
  </mergeCells>
  <conditionalFormatting sqref="A12:A110">
    <cfRule type="expression" dxfId="8" priority="1">
      <formula>MOD(ROW(),2)=0</formula>
    </cfRule>
  </conditionalFormatting>
  <conditionalFormatting sqref="B12:C16 G12:K110 C17:C109 B17:B110 C110:E110">
    <cfRule type="expression" dxfId="7" priority="4">
      <formula>MOD(ROW(),2)=0</formula>
    </cfRule>
  </conditionalFormatting>
  <conditionalFormatting sqref="D12:E109">
    <cfRule type="expression" dxfId="6" priority="3">
      <formula>MOD(ROW(),2)=0</formula>
    </cfRule>
  </conditionalFormatting>
  <conditionalFormatting sqref="P12:Q110 O33:O110">
    <cfRule type="cellIs" dxfId="5" priority="5" operator="notEqual">
      <formula>H12</formula>
    </cfRule>
  </conditionalFormatting>
  <dataValidations xWindow="1599" yWindow="669" count="13">
    <dataValidation allowBlank="1" showInputMessage="1" showErrorMessage="1" promptTitle="Amount Paid" prompt="Insert the amount paid after deducting VAT" sqref="K11" xr:uid="{89FC6FD5-A53F-459B-B795-E827188D279B}"/>
    <dataValidation allowBlank="1" showInputMessage="1" showErrorMessage="1" promptTitle="Number of Days" prompt="Specify the number of days worked by the Consultant._x000a_" sqref="J11" xr:uid="{F0AF3E26-11B9-44A4-ABF4-83C8F40AD062}"/>
    <dataValidation allowBlank="1" showInputMessage="1" showErrorMessage="1" promptTitle="Daily Rate" prompt="Specify the daily rate charged by the consultant excluding VAT" sqref="I11" xr:uid="{F5F4B0BA-6E7E-4429-B529-34DE52FF6AB7}"/>
    <dataValidation allowBlank="1" showInputMessage="1" showErrorMessage="1" promptTitle="Invoice Date" prompt="Insert the supplier invoice date" sqref="H11" xr:uid="{7CD94403-8CD5-4232-AB41-3D7F92EAA1C6}"/>
    <dataValidation allowBlank="1" showInputMessage="1" showErrorMessage="1" promptTitle="Invoice Number" prompt="Insert the Supplier Invoice Number" sqref="G11" xr:uid="{A0042481-B1D8-408D-A755-A3377983CCC1}"/>
    <dataValidation allowBlank="1" showInputMessage="1" showErrorMessage="1" promptTitle="Role / Function" prompt="Provide details of the Consultancy or Service Provided e.g. Specialist Engineering services to identify product requirements in German Market." sqref="D11:F11" xr:uid="{229F4343-AD6E-4F72-A38E-E2AE1F7B0B6A}"/>
    <dataValidation allowBlank="1" showInputMessage="1" showErrorMessage="1" promptTitle="Item No." prompt="This Item Number and document Type should be written on all supporting documents for cross referencing purposes." sqref="A12:A110" xr:uid="{07E190EC-CF61-43BB-8CEC-401BDAEEF683}"/>
    <dataValidation type="decimal" allowBlank="1" showInputMessage="1" showErrorMessage="1" error="Maximum daily rate for consultancy fees is €900" sqref="I12:I110" xr:uid="{B48AA317-2AFB-440D-9392-6F94619752B0}">
      <formula1>0</formula1>
      <formula2>900</formula2>
    </dataValidation>
    <dataValidation type="list" allowBlank="1" showInputMessage="1" showErrorMessage="1" sqref="F111:G112" xr:uid="{2AB8588B-FCBA-4F3B-B123-A4DEB1B77901}">
      <formula1>"Select,External,Internal"</formula1>
    </dataValidation>
    <dataValidation allowBlank="1" showInputMessage="1" showErrorMessage="1" promptTitle="Client Ref" prompt="Insert unique client identifier to cross reference attached document." sqref="B12:B110" xr:uid="{1EEAD555-D56B-4238-BB68-C0247EBC035E}"/>
    <dataValidation allowBlank="1" showInputMessage="1" showErrorMessage="1" promptTitle="Consultant Firm / Consultant" prompt="Provide full Name Consultancy Firm and consultant used e.g. Acme Consulting, John Smith. " sqref="C11" xr:uid="{64041305-61CD-4F29-81B9-4C8E787DFA93}"/>
    <dataValidation allowBlank="1" showInputMessage="1" showErrorMessage="1" promptTitle="Accounting Code" prompt="Where an Accounting Code is not used, please reference the Project No. as per the Letter of Offer." sqref="B11" xr:uid="{438A20A8-8AD3-4BF8-B23C-C0EBBCC8A439}"/>
    <dataValidation allowBlank="1" showInputMessage="1" showErrorMessage="1" promptTitle="Item No." prompt="This Item Number should be written on all supporting documents (invoices and proof of payment) for cross referencing purposes." sqref="A11" xr:uid="{533EED65-9B67-49A4-8E9B-2F841677D63E}"/>
  </dataValidations>
  <pageMargins left="0.7" right="0.7" top="0.75" bottom="0.75" header="0.3" footer="0.3"/>
  <pageSetup paperSize="9" orientation="portrait" r:id="rId1"/>
  <ignoredErrors>
    <ignoredError sqref="Q12:Q14 Q15:Q110 R12:R110 T12:T1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2D3F-1863-4EF5-96E5-A30568C9E4B1}">
  <sheetPr>
    <tabColor rgb="FF7030A0"/>
  </sheetPr>
  <dimension ref="A1:BY1876"/>
  <sheetViews>
    <sheetView zoomScaleNormal="100" workbookViewId="0">
      <selection activeCell="J5" sqref="J5"/>
    </sheetView>
  </sheetViews>
  <sheetFormatPr defaultColWidth="9.140625" defaultRowHeight="15" x14ac:dyDescent="0.25"/>
  <cols>
    <col min="1" max="1" width="7.42578125" style="29" customWidth="1"/>
    <col min="2" max="2" width="15.42578125" style="29" customWidth="1"/>
    <col min="3" max="3" width="49.85546875" style="29" customWidth="1"/>
    <col min="4" max="4" width="18.7109375" style="30" customWidth="1"/>
    <col min="5" max="5" width="16.5703125" style="30" customWidth="1"/>
    <col min="6" max="6" width="17.28515625" style="30" customWidth="1"/>
    <col min="7" max="7" width="17" style="29" customWidth="1"/>
    <col min="8" max="8" width="16.7109375" style="29" customWidth="1"/>
    <col min="9" max="9" width="18.5703125" style="29" customWidth="1"/>
    <col min="10" max="10" width="21.140625" style="29" customWidth="1"/>
    <col min="11" max="11" width="19.28515625" style="29" customWidth="1"/>
    <col min="12" max="12" width="19.5703125" style="112" customWidth="1"/>
    <col min="13" max="13" width="4" style="29" customWidth="1"/>
    <col min="14" max="14" width="5" style="153" customWidth="1"/>
    <col min="15" max="15" width="21.7109375" style="29" customWidth="1"/>
    <col min="16" max="20" width="20.7109375" style="29" customWidth="1"/>
    <col min="21" max="22" width="12.140625" style="29" customWidth="1"/>
    <col min="23" max="23" width="15.85546875" style="29" customWidth="1"/>
    <col min="24" max="24" width="16.5703125" style="29" customWidth="1"/>
    <col min="25" max="25" width="2.7109375" style="29" customWidth="1"/>
    <col min="26" max="26" width="17.85546875" style="29" customWidth="1"/>
    <col min="27" max="16384" width="9.140625" style="29"/>
  </cols>
  <sheetData>
    <row r="1" spans="1:77" ht="233.25" customHeight="1" x14ac:dyDescent="0.25">
      <c r="A1" s="126"/>
      <c r="B1" s="126"/>
      <c r="L1" s="120"/>
      <c r="M1" s="116"/>
      <c r="N1" s="311"/>
      <c r="O1" s="14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row>
    <row r="2" spans="1:77" ht="29.45" customHeight="1" x14ac:dyDescent="0.25">
      <c r="A2" s="122"/>
      <c r="B2" s="122"/>
      <c r="C2" s="122"/>
      <c r="D2" s="121"/>
      <c r="E2" s="121"/>
      <c r="F2" s="121"/>
      <c r="G2" s="122"/>
      <c r="H2" s="122"/>
      <c r="I2" s="122"/>
      <c r="J2" s="122"/>
      <c r="K2" s="138"/>
      <c r="L2" s="122"/>
      <c r="M2" s="112"/>
      <c r="N2" s="311"/>
      <c r="O2" s="14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row>
    <row r="3" spans="1:77" ht="19.899999999999999" customHeight="1" x14ac:dyDescent="0.2">
      <c r="A3" s="122"/>
      <c r="B3" s="122"/>
      <c r="C3" s="127" t="s">
        <v>45</v>
      </c>
      <c r="D3" s="427" t="str">
        <f>IF('Claim Summary'!$C$5&lt;&gt;0,'Claim Summary'!$C$5,"")</f>
        <v/>
      </c>
      <c r="E3" s="428"/>
      <c r="F3" s="429"/>
      <c r="G3" s="430"/>
      <c r="H3" s="121"/>
      <c r="I3" s="123"/>
      <c r="J3" s="123"/>
      <c r="K3" s="139"/>
      <c r="L3" s="122"/>
      <c r="M3" s="112"/>
      <c r="N3" s="311"/>
      <c r="O3" s="14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row>
    <row r="4" spans="1:77" ht="19.899999999999999" customHeight="1" x14ac:dyDescent="0.25">
      <c r="A4" s="122"/>
      <c r="B4" s="122"/>
      <c r="C4" s="127" t="s">
        <v>46</v>
      </c>
      <c r="D4" s="427" t="str">
        <f>IF('Claim Summary'!$C$10&lt;&gt;0,'Claim Summary'!$C$10,"")</f>
        <v/>
      </c>
      <c r="E4" s="428"/>
      <c r="F4" s="429"/>
      <c r="G4" s="430"/>
      <c r="H4" s="121"/>
      <c r="I4" s="124"/>
      <c r="J4" s="124"/>
      <c r="K4" s="140"/>
      <c r="L4" s="122"/>
      <c r="M4" s="112"/>
      <c r="N4" s="311"/>
      <c r="O4" s="14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row>
    <row r="5" spans="1:77" ht="19.899999999999999" customHeight="1" x14ac:dyDescent="0.25">
      <c r="A5" s="122"/>
      <c r="B5" s="122"/>
      <c r="C5" s="127"/>
      <c r="D5" s="129"/>
      <c r="E5" s="121"/>
      <c r="F5" s="121"/>
      <c r="G5" s="121"/>
      <c r="H5" s="121"/>
      <c r="I5" s="124"/>
      <c r="J5" s="124"/>
      <c r="K5" s="140"/>
      <c r="L5" s="122"/>
      <c r="M5" s="112"/>
      <c r="N5" s="311"/>
      <c r="O5" s="14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row>
    <row r="6" spans="1:77" ht="15" customHeight="1" x14ac:dyDescent="0.25">
      <c r="A6" s="122"/>
      <c r="B6" s="122"/>
      <c r="C6" s="128"/>
      <c r="D6" s="129"/>
      <c r="E6" s="121"/>
      <c r="F6" s="121"/>
      <c r="G6" s="122"/>
      <c r="H6" s="121"/>
      <c r="I6" s="122"/>
      <c r="J6" s="122"/>
      <c r="K6" s="138"/>
      <c r="L6" s="122"/>
      <c r="M6" s="112"/>
      <c r="N6" s="311"/>
      <c r="O6" s="14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row>
    <row r="7" spans="1:77" s="86" customFormat="1" ht="15" customHeight="1" x14ac:dyDescent="0.2">
      <c r="A7" s="125"/>
      <c r="B7" s="123"/>
      <c r="C7" s="123"/>
      <c r="D7" s="123"/>
      <c r="E7" s="123"/>
      <c r="F7" s="123"/>
      <c r="G7" s="125"/>
      <c r="H7" s="121"/>
      <c r="I7" s="122"/>
      <c r="J7" s="122"/>
      <c r="K7" s="138"/>
      <c r="L7" s="122"/>
      <c r="M7" s="112"/>
      <c r="N7" s="312"/>
      <c r="O7" s="133"/>
      <c r="P7" s="123"/>
      <c r="Q7" s="123"/>
      <c r="R7" s="123"/>
      <c r="S7" s="123"/>
      <c r="T7" s="123"/>
      <c r="U7" s="123"/>
      <c r="V7" s="123"/>
      <c r="W7" s="123"/>
      <c r="X7" s="123"/>
      <c r="Y7" s="123"/>
      <c r="Z7" s="151"/>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row>
    <row r="8" spans="1:77" ht="24.95" customHeight="1" x14ac:dyDescent="0.3">
      <c r="A8" s="453" t="s">
        <v>173</v>
      </c>
      <c r="B8" s="454"/>
      <c r="C8" s="454"/>
      <c r="D8" s="454"/>
      <c r="E8" s="454"/>
      <c r="F8" s="453"/>
      <c r="G8" s="454"/>
      <c r="H8" s="454"/>
      <c r="I8" s="454"/>
      <c r="J8" s="454"/>
      <c r="K8" s="138"/>
      <c r="L8" s="122"/>
      <c r="M8" s="112"/>
      <c r="N8" s="117"/>
      <c r="O8" s="455" t="s">
        <v>48</v>
      </c>
      <c r="P8" s="455"/>
      <c r="Q8" s="455"/>
      <c r="R8" s="455"/>
      <c r="S8" s="455"/>
      <c r="T8" s="455"/>
      <c r="U8" s="455"/>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row>
    <row r="9" spans="1:77" ht="60.6" customHeight="1" x14ac:dyDescent="0.25">
      <c r="A9" s="456" t="s">
        <v>63</v>
      </c>
      <c r="B9" s="457"/>
      <c r="C9" s="457"/>
      <c r="D9" s="457"/>
      <c r="E9" s="457"/>
      <c r="F9" s="290"/>
      <c r="G9" s="290"/>
      <c r="H9" s="290"/>
      <c r="I9" s="290"/>
      <c r="J9" s="290"/>
      <c r="K9" s="138"/>
      <c r="L9" s="122"/>
      <c r="M9" s="112"/>
      <c r="N9" s="117"/>
      <c r="O9" s="155"/>
      <c r="P9" s="156"/>
      <c r="Q9" s="156"/>
      <c r="R9" s="156"/>
      <c r="S9" s="156"/>
      <c r="T9" s="156"/>
      <c r="U9" s="156"/>
      <c r="V9" s="156"/>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row>
    <row r="10" spans="1:77" ht="77.25" customHeight="1" x14ac:dyDescent="0.25">
      <c r="A10" s="286" t="s">
        <v>51</v>
      </c>
      <c r="B10" s="303" t="s">
        <v>64</v>
      </c>
      <c r="C10" s="287" t="s">
        <v>144</v>
      </c>
      <c r="D10" s="287" t="s">
        <v>65</v>
      </c>
      <c r="E10" s="287" t="s">
        <v>66</v>
      </c>
      <c r="F10" s="287" t="s">
        <v>155</v>
      </c>
      <c r="G10" s="287" t="s">
        <v>67</v>
      </c>
      <c r="H10" s="287" t="s">
        <v>156</v>
      </c>
      <c r="I10" s="287" t="s">
        <v>68</v>
      </c>
      <c r="J10" s="287" t="s">
        <v>177</v>
      </c>
      <c r="K10" s="289"/>
      <c r="L10" s="141"/>
      <c r="M10" s="113"/>
      <c r="N10" s="150"/>
      <c r="O10" s="452" t="s">
        <v>69</v>
      </c>
      <c r="P10" s="452"/>
      <c r="Q10" s="452"/>
      <c r="R10" s="159" t="s">
        <v>70</v>
      </c>
      <c r="S10" s="160" t="s">
        <v>71</v>
      </c>
      <c r="T10" s="159" t="s">
        <v>72</v>
      </c>
      <c r="U10" s="14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row>
    <row r="11" spans="1:77" ht="14.25" customHeight="1" x14ac:dyDescent="0.25">
      <c r="A11" s="280">
        <v>201</v>
      </c>
      <c r="B11" s="280"/>
      <c r="C11" s="280"/>
      <c r="D11" s="299" t="s">
        <v>73</v>
      </c>
      <c r="E11" s="300">
        <v>0</v>
      </c>
      <c r="F11" s="301"/>
      <c r="G11" s="302"/>
      <c r="H11" s="301"/>
      <c r="I11" s="302"/>
      <c r="J11" s="300"/>
      <c r="K11" s="113"/>
      <c r="L11" s="141"/>
      <c r="M11" s="113"/>
      <c r="N11" s="150"/>
      <c r="O11" s="439"/>
      <c r="P11" s="440"/>
      <c r="Q11" s="440"/>
      <c r="R11" s="161">
        <f t="shared" ref="R11:R17" si="0">E11+J11</f>
        <v>0</v>
      </c>
      <c r="S11" s="162">
        <f t="shared" ref="S11:S74" si="1">IF(J11-K11&gt;0,J11-K11,0)</f>
        <v>0</v>
      </c>
      <c r="T11" s="270">
        <f t="shared" ref="T11" si="2">R11-S11</f>
        <v>0</v>
      </c>
      <c r="U11" s="14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row>
    <row r="12" spans="1:77" ht="14.25" customHeight="1" x14ac:dyDescent="0.25">
      <c r="A12" s="273">
        <v>202</v>
      </c>
      <c r="B12" s="273"/>
      <c r="C12" s="273"/>
      <c r="D12" s="294" t="s">
        <v>73</v>
      </c>
      <c r="E12" s="295">
        <v>0</v>
      </c>
      <c r="F12" s="296"/>
      <c r="G12" s="297"/>
      <c r="H12" s="296"/>
      <c r="I12" s="297"/>
      <c r="J12" s="295"/>
      <c r="K12" s="113">
        <f>IF($H12=0,0,IF(($H12-$F12)&gt;=1,($H12-$F12)*#REF!,60))</f>
        <v>0</v>
      </c>
      <c r="L12" s="141"/>
      <c r="M12" s="113"/>
      <c r="N12" s="150"/>
      <c r="O12" s="439"/>
      <c r="P12" s="440"/>
      <c r="Q12" s="440"/>
      <c r="R12" s="161">
        <f t="shared" si="0"/>
        <v>0</v>
      </c>
      <c r="S12" s="162">
        <f t="shared" si="1"/>
        <v>0</v>
      </c>
      <c r="T12" s="270">
        <f t="shared" ref="T12:T75" si="3">R12-S12</f>
        <v>0</v>
      </c>
      <c r="U12" s="14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row>
    <row r="13" spans="1:77" ht="14.25" customHeight="1" x14ac:dyDescent="0.25">
      <c r="A13" s="273">
        <v>203</v>
      </c>
      <c r="B13" s="273"/>
      <c r="C13" s="273"/>
      <c r="D13" s="294" t="s">
        <v>73</v>
      </c>
      <c r="E13" s="295">
        <v>0</v>
      </c>
      <c r="F13" s="296"/>
      <c r="G13" s="298"/>
      <c r="H13" s="296"/>
      <c r="I13" s="297"/>
      <c r="J13" s="295"/>
      <c r="K13" s="113">
        <f>IF($H13=0,0,IF(($H13-$F13)&gt;=1,($H13-$F13)*#REF!,60))</f>
        <v>0</v>
      </c>
      <c r="L13" s="141"/>
      <c r="M13" s="113"/>
      <c r="N13" s="154"/>
      <c r="O13" s="439"/>
      <c r="P13" s="440"/>
      <c r="Q13" s="440"/>
      <c r="R13" s="161">
        <f t="shared" si="0"/>
        <v>0</v>
      </c>
      <c r="S13" s="162">
        <f t="shared" si="1"/>
        <v>0</v>
      </c>
      <c r="T13" s="270">
        <f t="shared" si="3"/>
        <v>0</v>
      </c>
      <c r="U13" s="14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row>
    <row r="14" spans="1:77" ht="14.25" customHeight="1" x14ac:dyDescent="0.25">
      <c r="A14" s="273">
        <v>204</v>
      </c>
      <c r="B14" s="273"/>
      <c r="C14" s="273"/>
      <c r="D14" s="294" t="s">
        <v>73</v>
      </c>
      <c r="E14" s="295">
        <v>0</v>
      </c>
      <c r="F14" s="296"/>
      <c r="G14" s="297"/>
      <c r="H14" s="296"/>
      <c r="I14" s="297"/>
      <c r="J14" s="295"/>
      <c r="K14" s="113">
        <f>IF($H14=0,0,IF(($H14-$F14)&gt;=1,($H14-$F14)*#REF!,60))</f>
        <v>0</v>
      </c>
      <c r="L14" s="141"/>
      <c r="M14" s="113"/>
      <c r="N14" s="154"/>
      <c r="O14" s="439"/>
      <c r="P14" s="440"/>
      <c r="Q14" s="440"/>
      <c r="R14" s="161">
        <f t="shared" si="0"/>
        <v>0</v>
      </c>
      <c r="S14" s="162">
        <f t="shared" si="1"/>
        <v>0</v>
      </c>
      <c r="T14" s="270">
        <f t="shared" si="3"/>
        <v>0</v>
      </c>
      <c r="U14" s="14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row>
    <row r="15" spans="1:77" ht="14.25" customHeight="1" x14ac:dyDescent="0.25">
      <c r="A15" s="273">
        <v>205</v>
      </c>
      <c r="B15" s="273"/>
      <c r="C15" s="273"/>
      <c r="D15" s="294" t="s">
        <v>73</v>
      </c>
      <c r="E15" s="295">
        <v>0</v>
      </c>
      <c r="F15" s="296"/>
      <c r="G15" s="297"/>
      <c r="H15" s="296"/>
      <c r="I15" s="297"/>
      <c r="J15" s="295"/>
      <c r="K15" s="113">
        <f>IF($H15=0,0,IF(($H15-$F15)&gt;=1,($H15-$F15)*#REF!,60))</f>
        <v>0</v>
      </c>
      <c r="L15" s="141"/>
      <c r="M15" s="113"/>
      <c r="N15" s="154"/>
      <c r="O15" s="439"/>
      <c r="P15" s="440"/>
      <c r="Q15" s="440"/>
      <c r="R15" s="161">
        <f t="shared" si="0"/>
        <v>0</v>
      </c>
      <c r="S15" s="162">
        <f t="shared" si="1"/>
        <v>0</v>
      </c>
      <c r="T15" s="270">
        <f t="shared" si="3"/>
        <v>0</v>
      </c>
      <c r="U15" s="14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row>
    <row r="16" spans="1:77" ht="14.25" customHeight="1" x14ac:dyDescent="0.25">
      <c r="A16" s="273">
        <v>206</v>
      </c>
      <c r="B16" s="273"/>
      <c r="C16" s="273"/>
      <c r="D16" s="294" t="s">
        <v>73</v>
      </c>
      <c r="E16" s="295">
        <v>0</v>
      </c>
      <c r="F16" s="296"/>
      <c r="G16" s="297"/>
      <c r="H16" s="296"/>
      <c r="I16" s="297"/>
      <c r="J16" s="295"/>
      <c r="K16" s="113">
        <f>IF($H16=0,0,IF(($H16-$F16)&gt;=1,($H16-$F16)*#REF!,60))</f>
        <v>0</v>
      </c>
      <c r="L16" s="141"/>
      <c r="M16" s="113"/>
      <c r="N16" s="154"/>
      <c r="O16" s="439"/>
      <c r="P16" s="440"/>
      <c r="Q16" s="440"/>
      <c r="R16" s="161">
        <f t="shared" si="0"/>
        <v>0</v>
      </c>
      <c r="S16" s="162">
        <f t="shared" si="1"/>
        <v>0</v>
      </c>
      <c r="T16" s="270">
        <f t="shared" si="3"/>
        <v>0</v>
      </c>
      <c r="U16" s="14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row>
    <row r="17" spans="1:75" ht="14.25" customHeight="1" x14ac:dyDescent="0.25">
      <c r="A17" s="273">
        <v>207</v>
      </c>
      <c r="B17" s="273"/>
      <c r="C17" s="273"/>
      <c r="D17" s="294" t="s">
        <v>73</v>
      </c>
      <c r="E17" s="295">
        <v>0</v>
      </c>
      <c r="F17" s="296"/>
      <c r="G17" s="298"/>
      <c r="H17" s="296"/>
      <c r="I17" s="297"/>
      <c r="J17" s="295"/>
      <c r="K17" s="113">
        <f>IF($H17=0,0,IF(($H17-$F17)&gt;=1,($H17-$F17)*#REF!,60))</f>
        <v>0</v>
      </c>
      <c r="L17" s="141"/>
      <c r="M17" s="113"/>
      <c r="N17" s="154"/>
      <c r="O17" s="439"/>
      <c r="P17" s="440"/>
      <c r="Q17" s="440"/>
      <c r="R17" s="161">
        <f t="shared" si="0"/>
        <v>0</v>
      </c>
      <c r="S17" s="162">
        <f t="shared" si="1"/>
        <v>0</v>
      </c>
      <c r="T17" s="270">
        <f t="shared" si="3"/>
        <v>0</v>
      </c>
      <c r="U17" s="14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row>
    <row r="18" spans="1:75" ht="14.25" customHeight="1" x14ac:dyDescent="0.25">
      <c r="A18" s="273">
        <v>208</v>
      </c>
      <c r="B18" s="273"/>
      <c r="C18" s="273"/>
      <c r="D18" s="294" t="s">
        <v>73</v>
      </c>
      <c r="E18" s="295">
        <v>0</v>
      </c>
      <c r="F18" s="296"/>
      <c r="G18" s="297"/>
      <c r="H18" s="296"/>
      <c r="I18" s="297"/>
      <c r="J18" s="295"/>
      <c r="K18" s="113">
        <f>IF($H18=0,0,IF(($H18-$F18)&gt;=1,($H18-$F18)*#REF!,60))</f>
        <v>0</v>
      </c>
      <c r="L18" s="141"/>
      <c r="M18" s="113"/>
      <c r="N18" s="154"/>
      <c r="O18" s="439"/>
      <c r="P18" s="440"/>
      <c r="Q18" s="440"/>
      <c r="R18" s="161">
        <f t="shared" ref="R18:R81" si="4">E18+J18</f>
        <v>0</v>
      </c>
      <c r="S18" s="162">
        <f t="shared" si="1"/>
        <v>0</v>
      </c>
      <c r="T18" s="270">
        <f t="shared" si="3"/>
        <v>0</v>
      </c>
      <c r="U18" s="14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row>
    <row r="19" spans="1:75" ht="14.25" customHeight="1" x14ac:dyDescent="0.25">
      <c r="A19" s="273">
        <v>209</v>
      </c>
      <c r="B19" s="273"/>
      <c r="C19" s="273"/>
      <c r="D19" s="294" t="s">
        <v>73</v>
      </c>
      <c r="E19" s="295">
        <v>0</v>
      </c>
      <c r="F19" s="296"/>
      <c r="G19" s="298"/>
      <c r="H19" s="296"/>
      <c r="I19" s="297"/>
      <c r="J19" s="295"/>
      <c r="K19" s="113">
        <f>IF($H19=0,0,IF(($H19-$F19)&gt;=1,($H19-$F19)*#REF!,60))</f>
        <v>0</v>
      </c>
      <c r="L19" s="141"/>
      <c r="M19" s="113"/>
      <c r="N19" s="154"/>
      <c r="O19" s="439"/>
      <c r="P19" s="440"/>
      <c r="Q19" s="440"/>
      <c r="R19" s="161">
        <f t="shared" si="4"/>
        <v>0</v>
      </c>
      <c r="S19" s="162">
        <f t="shared" si="1"/>
        <v>0</v>
      </c>
      <c r="T19" s="270">
        <f t="shared" si="3"/>
        <v>0</v>
      </c>
      <c r="U19" s="14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row>
    <row r="20" spans="1:75" ht="14.25" customHeight="1" x14ac:dyDescent="0.25">
      <c r="A20" s="273">
        <v>210</v>
      </c>
      <c r="B20" s="273"/>
      <c r="C20" s="273"/>
      <c r="D20" s="294" t="s">
        <v>73</v>
      </c>
      <c r="E20" s="295">
        <v>0</v>
      </c>
      <c r="F20" s="296"/>
      <c r="G20" s="297"/>
      <c r="H20" s="296"/>
      <c r="I20" s="297"/>
      <c r="J20" s="295"/>
      <c r="K20" s="113">
        <f>IF($H20=0,0,IF(($H20-$F20)&gt;=1,($H20-$F20)*#REF!,60))</f>
        <v>0</v>
      </c>
      <c r="L20" s="141"/>
      <c r="M20" s="113"/>
      <c r="N20" s="154"/>
      <c r="O20" s="439"/>
      <c r="P20" s="440"/>
      <c r="Q20" s="440"/>
      <c r="R20" s="161">
        <f t="shared" si="4"/>
        <v>0</v>
      </c>
      <c r="S20" s="162">
        <f t="shared" si="1"/>
        <v>0</v>
      </c>
      <c r="T20" s="270">
        <f t="shared" si="3"/>
        <v>0</v>
      </c>
      <c r="U20" s="14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row>
    <row r="21" spans="1:75" ht="14.25" customHeight="1" x14ac:dyDescent="0.25">
      <c r="A21" s="273">
        <v>211</v>
      </c>
      <c r="B21" s="273"/>
      <c r="C21" s="273"/>
      <c r="D21" s="294" t="s">
        <v>73</v>
      </c>
      <c r="E21" s="295">
        <v>0</v>
      </c>
      <c r="F21" s="296"/>
      <c r="G21" s="298"/>
      <c r="H21" s="296"/>
      <c r="I21" s="297"/>
      <c r="J21" s="295"/>
      <c r="K21" s="113">
        <f>IF($H21=0,0,IF(($H21-$F21)&gt;=1,($H21-$F21)*#REF!,60))</f>
        <v>0</v>
      </c>
      <c r="L21" s="141"/>
      <c r="M21" s="113"/>
      <c r="N21" s="154"/>
      <c r="O21" s="439"/>
      <c r="P21" s="440"/>
      <c r="Q21" s="440"/>
      <c r="R21" s="161">
        <f t="shared" si="4"/>
        <v>0</v>
      </c>
      <c r="S21" s="162">
        <f t="shared" si="1"/>
        <v>0</v>
      </c>
      <c r="T21" s="270">
        <f t="shared" si="3"/>
        <v>0</v>
      </c>
      <c r="U21" s="14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row>
    <row r="22" spans="1:75" ht="14.25" customHeight="1" x14ac:dyDescent="0.25">
      <c r="A22" s="273">
        <v>212</v>
      </c>
      <c r="B22" s="273"/>
      <c r="C22" s="273"/>
      <c r="D22" s="294" t="s">
        <v>73</v>
      </c>
      <c r="E22" s="295">
        <v>0</v>
      </c>
      <c r="F22" s="296"/>
      <c r="G22" s="298"/>
      <c r="H22" s="296"/>
      <c r="I22" s="297"/>
      <c r="J22" s="295"/>
      <c r="K22" s="113">
        <f>IF($H22=0,0,IF(($H22-$F22)&gt;=1,($H22-$F22)*#REF!,60))</f>
        <v>0</v>
      </c>
      <c r="L22" s="141"/>
      <c r="M22" s="113"/>
      <c r="N22" s="154"/>
      <c r="O22" s="439"/>
      <c r="P22" s="440"/>
      <c r="Q22" s="440"/>
      <c r="R22" s="161">
        <f t="shared" si="4"/>
        <v>0</v>
      </c>
      <c r="S22" s="162">
        <f t="shared" si="1"/>
        <v>0</v>
      </c>
      <c r="T22" s="270">
        <f t="shared" si="3"/>
        <v>0</v>
      </c>
      <c r="U22" s="14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row>
    <row r="23" spans="1:75" ht="14.25" customHeight="1" x14ac:dyDescent="0.25">
      <c r="A23" s="273">
        <v>213</v>
      </c>
      <c r="B23" s="273"/>
      <c r="C23" s="273"/>
      <c r="D23" s="294" t="s">
        <v>73</v>
      </c>
      <c r="E23" s="295">
        <v>0</v>
      </c>
      <c r="F23" s="296"/>
      <c r="G23" s="298"/>
      <c r="H23" s="296"/>
      <c r="I23" s="297"/>
      <c r="J23" s="295"/>
      <c r="K23" s="113">
        <f>IF($H23=0,0,IF(($H23-$F23)&gt;=1,($H23-$F23)*#REF!,60))</f>
        <v>0</v>
      </c>
      <c r="L23" s="141"/>
      <c r="M23" s="113"/>
      <c r="N23" s="154"/>
      <c r="O23" s="439"/>
      <c r="P23" s="440"/>
      <c r="Q23" s="440"/>
      <c r="R23" s="161">
        <f t="shared" si="4"/>
        <v>0</v>
      </c>
      <c r="S23" s="162">
        <f t="shared" si="1"/>
        <v>0</v>
      </c>
      <c r="T23" s="270">
        <f t="shared" si="3"/>
        <v>0</v>
      </c>
      <c r="U23" s="14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row>
    <row r="24" spans="1:75" ht="14.25" customHeight="1" x14ac:dyDescent="0.25">
      <c r="A24" s="273">
        <v>214</v>
      </c>
      <c r="B24" s="273"/>
      <c r="C24" s="273"/>
      <c r="D24" s="294" t="s">
        <v>73</v>
      </c>
      <c r="E24" s="295">
        <v>0</v>
      </c>
      <c r="F24" s="296"/>
      <c r="G24" s="298"/>
      <c r="H24" s="296"/>
      <c r="I24" s="297"/>
      <c r="J24" s="295"/>
      <c r="K24" s="113">
        <f>IF($H24=0,0,IF(($H24-$F24)&gt;=1,($H24-$F24)*#REF!,60))</f>
        <v>0</v>
      </c>
      <c r="L24" s="141"/>
      <c r="M24" s="113"/>
      <c r="N24" s="154"/>
      <c r="O24" s="439"/>
      <c r="P24" s="440"/>
      <c r="Q24" s="440"/>
      <c r="R24" s="161">
        <f t="shared" si="4"/>
        <v>0</v>
      </c>
      <c r="S24" s="162">
        <f t="shared" si="1"/>
        <v>0</v>
      </c>
      <c r="T24" s="270">
        <f t="shared" si="3"/>
        <v>0</v>
      </c>
      <c r="U24" s="14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row>
    <row r="25" spans="1:75" ht="14.25" customHeight="1" x14ac:dyDescent="0.25">
      <c r="A25" s="273">
        <v>215</v>
      </c>
      <c r="B25" s="273"/>
      <c r="C25" s="273"/>
      <c r="D25" s="294" t="s">
        <v>73</v>
      </c>
      <c r="E25" s="295">
        <v>0</v>
      </c>
      <c r="F25" s="296"/>
      <c r="G25" s="298"/>
      <c r="H25" s="296"/>
      <c r="I25" s="297"/>
      <c r="J25" s="295"/>
      <c r="K25" s="113">
        <f>IF($H25=0,0,IF(($H25-$F25)&gt;=1,($H25-$F25)*#REF!,60))</f>
        <v>0</v>
      </c>
      <c r="L25" s="141"/>
      <c r="M25" s="113"/>
      <c r="N25" s="154"/>
      <c r="O25" s="439"/>
      <c r="P25" s="440"/>
      <c r="Q25" s="440"/>
      <c r="R25" s="161">
        <f t="shared" si="4"/>
        <v>0</v>
      </c>
      <c r="S25" s="162">
        <f t="shared" si="1"/>
        <v>0</v>
      </c>
      <c r="T25" s="270">
        <f t="shared" si="3"/>
        <v>0</v>
      </c>
      <c r="U25" s="14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row>
    <row r="26" spans="1:75" ht="14.25" customHeight="1" x14ac:dyDescent="0.25">
      <c r="A26" s="273">
        <v>216</v>
      </c>
      <c r="B26" s="273"/>
      <c r="C26" s="273"/>
      <c r="D26" s="294" t="s">
        <v>73</v>
      </c>
      <c r="E26" s="295">
        <v>0</v>
      </c>
      <c r="F26" s="296"/>
      <c r="G26" s="298"/>
      <c r="H26" s="296"/>
      <c r="I26" s="297"/>
      <c r="J26" s="295"/>
      <c r="K26" s="113">
        <f>IF($H26=0,0,IF(($H26-$F26)&gt;=1,($H26-$F26)*#REF!,60))</f>
        <v>0</v>
      </c>
      <c r="L26" s="141"/>
      <c r="M26" s="113"/>
      <c r="N26" s="154"/>
      <c r="O26" s="439"/>
      <c r="P26" s="440"/>
      <c r="Q26" s="440"/>
      <c r="R26" s="161">
        <f t="shared" si="4"/>
        <v>0</v>
      </c>
      <c r="S26" s="162">
        <f t="shared" si="1"/>
        <v>0</v>
      </c>
      <c r="T26" s="270">
        <f t="shared" si="3"/>
        <v>0</v>
      </c>
      <c r="U26" s="14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row>
    <row r="27" spans="1:75" ht="14.25" customHeight="1" x14ac:dyDescent="0.25">
      <c r="A27" s="273">
        <v>217</v>
      </c>
      <c r="B27" s="273"/>
      <c r="C27" s="273"/>
      <c r="D27" s="294" t="s">
        <v>73</v>
      </c>
      <c r="E27" s="295">
        <v>0</v>
      </c>
      <c r="F27" s="296"/>
      <c r="G27" s="298"/>
      <c r="H27" s="296"/>
      <c r="I27" s="297"/>
      <c r="J27" s="295"/>
      <c r="K27" s="113">
        <f>IF($H27=0,0,IF(($H27-$F27)&gt;=1,($H27-$F27)*#REF!,60))</f>
        <v>0</v>
      </c>
      <c r="L27" s="141"/>
      <c r="M27" s="113"/>
      <c r="N27" s="154"/>
      <c r="O27" s="439"/>
      <c r="P27" s="440"/>
      <c r="Q27" s="440"/>
      <c r="R27" s="161">
        <f t="shared" si="4"/>
        <v>0</v>
      </c>
      <c r="S27" s="162">
        <f t="shared" si="1"/>
        <v>0</v>
      </c>
      <c r="T27" s="270">
        <f t="shared" si="3"/>
        <v>0</v>
      </c>
      <c r="U27" s="14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row>
    <row r="28" spans="1:75" ht="14.25" customHeight="1" x14ac:dyDescent="0.25">
      <c r="A28" s="273">
        <v>218</v>
      </c>
      <c r="B28" s="273"/>
      <c r="C28" s="273"/>
      <c r="D28" s="294" t="s">
        <v>73</v>
      </c>
      <c r="E28" s="295">
        <v>0</v>
      </c>
      <c r="F28" s="296"/>
      <c r="G28" s="298"/>
      <c r="H28" s="296"/>
      <c r="I28" s="297"/>
      <c r="J28" s="295"/>
      <c r="K28" s="113">
        <f>IF($H28=0,0,IF(($H28-$F28)&gt;=1,($H28-$F28)*#REF!,60))</f>
        <v>0</v>
      </c>
      <c r="L28" s="141"/>
      <c r="M28" s="113"/>
      <c r="N28" s="154"/>
      <c r="O28" s="439"/>
      <c r="P28" s="440"/>
      <c r="Q28" s="440"/>
      <c r="R28" s="161">
        <f t="shared" si="4"/>
        <v>0</v>
      </c>
      <c r="S28" s="162">
        <f t="shared" si="1"/>
        <v>0</v>
      </c>
      <c r="T28" s="270">
        <f t="shared" si="3"/>
        <v>0</v>
      </c>
      <c r="U28" s="14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row>
    <row r="29" spans="1:75" ht="14.25" customHeight="1" x14ac:dyDescent="0.25">
      <c r="A29" s="273">
        <v>219</v>
      </c>
      <c r="B29" s="273"/>
      <c r="C29" s="273"/>
      <c r="D29" s="294" t="s">
        <v>73</v>
      </c>
      <c r="E29" s="295">
        <v>0</v>
      </c>
      <c r="F29" s="296"/>
      <c r="G29" s="298"/>
      <c r="H29" s="296"/>
      <c r="I29" s="297"/>
      <c r="J29" s="295"/>
      <c r="K29" s="113">
        <f>IF($H29=0,0,IF(($H29-$F29)&gt;=1,($H29-$F29)*#REF!,60))</f>
        <v>0</v>
      </c>
      <c r="L29" s="141"/>
      <c r="M29" s="113"/>
      <c r="N29" s="154"/>
      <c r="O29" s="439"/>
      <c r="P29" s="440"/>
      <c r="Q29" s="440"/>
      <c r="R29" s="161">
        <f t="shared" si="4"/>
        <v>0</v>
      </c>
      <c r="S29" s="162">
        <f t="shared" si="1"/>
        <v>0</v>
      </c>
      <c r="T29" s="270">
        <f t="shared" si="3"/>
        <v>0</v>
      </c>
      <c r="U29" s="14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row>
    <row r="30" spans="1:75" ht="14.25" hidden="1" customHeight="1" x14ac:dyDescent="0.25">
      <c r="A30" s="273">
        <v>220</v>
      </c>
      <c r="B30" s="273"/>
      <c r="C30" s="273"/>
      <c r="D30" s="294" t="s">
        <v>73</v>
      </c>
      <c r="E30" s="295">
        <v>0</v>
      </c>
      <c r="F30" s="296"/>
      <c r="G30" s="298"/>
      <c r="H30" s="296"/>
      <c r="I30" s="297"/>
      <c r="J30" s="295"/>
      <c r="K30" s="113">
        <f>IF($H30=0,0,IF(($H30-$F30)&gt;=1,($H30-$F30)*#REF!,60))</f>
        <v>0</v>
      </c>
      <c r="L30" s="141"/>
      <c r="M30" s="113"/>
      <c r="N30" s="154"/>
      <c r="O30" s="439"/>
      <c r="P30" s="440"/>
      <c r="Q30" s="440"/>
      <c r="R30" s="161">
        <f t="shared" si="4"/>
        <v>0</v>
      </c>
      <c r="S30" s="162">
        <f t="shared" si="1"/>
        <v>0</v>
      </c>
      <c r="T30" s="270">
        <f t="shared" si="3"/>
        <v>0</v>
      </c>
      <c r="U30" s="14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row>
    <row r="31" spans="1:75" ht="14.25" hidden="1" customHeight="1" x14ac:dyDescent="0.25">
      <c r="A31" s="273">
        <v>221</v>
      </c>
      <c r="B31" s="273"/>
      <c r="C31" s="273"/>
      <c r="D31" s="294" t="s">
        <v>73</v>
      </c>
      <c r="E31" s="295">
        <v>0</v>
      </c>
      <c r="F31" s="296"/>
      <c r="G31" s="298"/>
      <c r="H31" s="296"/>
      <c r="I31" s="297"/>
      <c r="J31" s="295"/>
      <c r="K31" s="113">
        <f>IF($H31=0,0,IF(($H31-$F31)&gt;=1,($H31-$F31)*#REF!,60))</f>
        <v>0</v>
      </c>
      <c r="L31" s="141"/>
      <c r="M31" s="113"/>
      <c r="N31" s="118"/>
      <c r="O31" s="439"/>
      <c r="P31" s="440"/>
      <c r="Q31" s="440"/>
      <c r="R31" s="161">
        <f t="shared" si="4"/>
        <v>0</v>
      </c>
      <c r="S31" s="162">
        <f t="shared" si="1"/>
        <v>0</v>
      </c>
      <c r="T31" s="270">
        <f t="shared" si="3"/>
        <v>0</v>
      </c>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row>
    <row r="32" spans="1:75" ht="14.25" hidden="1" customHeight="1" x14ac:dyDescent="0.25">
      <c r="A32" s="273">
        <v>222</v>
      </c>
      <c r="B32" s="273"/>
      <c r="C32" s="273"/>
      <c r="D32" s="294" t="s">
        <v>73</v>
      </c>
      <c r="E32" s="295">
        <v>0</v>
      </c>
      <c r="F32" s="296"/>
      <c r="G32" s="298"/>
      <c r="H32" s="296"/>
      <c r="I32" s="297"/>
      <c r="J32" s="295"/>
      <c r="K32" s="113">
        <f>IF($H32=0,0,IF(($H32-$F32)&gt;=1,($H32-$F32)*#REF!,60))</f>
        <v>0</v>
      </c>
      <c r="L32" s="141"/>
      <c r="M32" s="113"/>
      <c r="N32" s="118"/>
      <c r="O32" s="439"/>
      <c r="P32" s="440"/>
      <c r="Q32" s="440"/>
      <c r="R32" s="161">
        <f t="shared" si="4"/>
        <v>0</v>
      </c>
      <c r="S32" s="162">
        <f t="shared" si="1"/>
        <v>0</v>
      </c>
      <c r="T32" s="270">
        <f t="shared" si="3"/>
        <v>0</v>
      </c>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row>
    <row r="33" spans="1:68" ht="14.25" hidden="1" customHeight="1" x14ac:dyDescent="0.25">
      <c r="A33" s="273">
        <v>223</v>
      </c>
      <c r="B33" s="273"/>
      <c r="C33" s="273"/>
      <c r="D33" s="294" t="s">
        <v>73</v>
      </c>
      <c r="E33" s="295">
        <v>0</v>
      </c>
      <c r="F33" s="296"/>
      <c r="G33" s="298"/>
      <c r="H33" s="296"/>
      <c r="I33" s="297"/>
      <c r="J33" s="295"/>
      <c r="K33" s="113">
        <f>IF($H33=0,0,IF(($H33-$F33)&gt;=1,($H33-$F33)*#REF!,60))</f>
        <v>0</v>
      </c>
      <c r="L33" s="141"/>
      <c r="M33" s="113"/>
      <c r="N33" s="118"/>
      <c r="O33" s="439"/>
      <c r="P33" s="440"/>
      <c r="Q33" s="440"/>
      <c r="R33" s="161">
        <f t="shared" si="4"/>
        <v>0</v>
      </c>
      <c r="S33" s="162">
        <f t="shared" si="1"/>
        <v>0</v>
      </c>
      <c r="T33" s="270">
        <f t="shared" si="3"/>
        <v>0</v>
      </c>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row>
    <row r="34" spans="1:68" ht="14.25" hidden="1" customHeight="1" x14ac:dyDescent="0.25">
      <c r="A34" s="273">
        <v>224</v>
      </c>
      <c r="B34" s="273"/>
      <c r="C34" s="273"/>
      <c r="D34" s="294" t="s">
        <v>73</v>
      </c>
      <c r="E34" s="295">
        <v>0</v>
      </c>
      <c r="F34" s="296"/>
      <c r="G34" s="298"/>
      <c r="H34" s="296"/>
      <c r="I34" s="297"/>
      <c r="J34" s="295"/>
      <c r="K34" s="113">
        <f>IF($H34=0,0,IF(($H34-$F34)&gt;=1,($H34-$F34)*#REF!,60))</f>
        <v>0</v>
      </c>
      <c r="L34" s="141"/>
      <c r="M34" s="113"/>
      <c r="N34" s="118"/>
      <c r="O34" s="439"/>
      <c r="P34" s="440"/>
      <c r="Q34" s="440"/>
      <c r="R34" s="161">
        <f t="shared" si="4"/>
        <v>0</v>
      </c>
      <c r="S34" s="162">
        <f t="shared" si="1"/>
        <v>0</v>
      </c>
      <c r="T34" s="270">
        <f t="shared" si="3"/>
        <v>0</v>
      </c>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row>
    <row r="35" spans="1:68" ht="14.25" hidden="1" customHeight="1" x14ac:dyDescent="0.25">
      <c r="A35" s="273">
        <v>225</v>
      </c>
      <c r="B35" s="273"/>
      <c r="C35" s="273"/>
      <c r="D35" s="294" t="s">
        <v>73</v>
      </c>
      <c r="E35" s="295">
        <v>0</v>
      </c>
      <c r="F35" s="296"/>
      <c r="G35" s="298"/>
      <c r="H35" s="296"/>
      <c r="I35" s="297"/>
      <c r="J35" s="295"/>
      <c r="K35" s="113">
        <f>IF($H35=0,0,IF(($H35-$F35)&gt;=1,($H35-$F35)*#REF!,60))</f>
        <v>0</v>
      </c>
      <c r="L35" s="141"/>
      <c r="M35" s="113"/>
      <c r="N35" s="118"/>
      <c r="O35" s="439"/>
      <c r="P35" s="440"/>
      <c r="Q35" s="440"/>
      <c r="R35" s="161">
        <f t="shared" si="4"/>
        <v>0</v>
      </c>
      <c r="S35" s="162">
        <f t="shared" si="1"/>
        <v>0</v>
      </c>
      <c r="T35" s="270">
        <f t="shared" si="3"/>
        <v>0</v>
      </c>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row>
    <row r="36" spans="1:68" ht="14.25" hidden="1" customHeight="1" x14ac:dyDescent="0.25">
      <c r="A36" s="273">
        <v>226</v>
      </c>
      <c r="B36" s="273"/>
      <c r="C36" s="273"/>
      <c r="D36" s="294" t="s">
        <v>73</v>
      </c>
      <c r="E36" s="295">
        <v>0</v>
      </c>
      <c r="F36" s="296"/>
      <c r="G36" s="298"/>
      <c r="H36" s="296"/>
      <c r="I36" s="297"/>
      <c r="J36" s="295"/>
      <c r="K36" s="113">
        <f>IF($H36=0,0,IF(($H36-$F36)&gt;=1,($H36-$F36)*#REF!,60))</f>
        <v>0</v>
      </c>
      <c r="L36" s="141"/>
      <c r="M36" s="113"/>
      <c r="N36" s="118"/>
      <c r="O36" s="439"/>
      <c r="P36" s="440"/>
      <c r="Q36" s="440"/>
      <c r="R36" s="161">
        <f t="shared" si="4"/>
        <v>0</v>
      </c>
      <c r="S36" s="162">
        <f t="shared" si="1"/>
        <v>0</v>
      </c>
      <c r="T36" s="270">
        <f t="shared" si="3"/>
        <v>0</v>
      </c>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row>
    <row r="37" spans="1:68" ht="14.25" hidden="1" customHeight="1" x14ac:dyDescent="0.25">
      <c r="A37" s="273">
        <v>227</v>
      </c>
      <c r="B37" s="273"/>
      <c r="C37" s="273"/>
      <c r="D37" s="294" t="s">
        <v>73</v>
      </c>
      <c r="E37" s="295">
        <v>0</v>
      </c>
      <c r="F37" s="296"/>
      <c r="G37" s="298"/>
      <c r="H37" s="296"/>
      <c r="I37" s="297"/>
      <c r="J37" s="295"/>
      <c r="K37" s="113">
        <f>IF($H37=0,0,IF(($H37-$F37)&gt;=1,($H37-$F37)*#REF!,60))</f>
        <v>0</v>
      </c>
      <c r="L37" s="141"/>
      <c r="M37" s="113"/>
      <c r="N37" s="118"/>
      <c r="O37" s="439"/>
      <c r="P37" s="440"/>
      <c r="Q37" s="440"/>
      <c r="R37" s="161">
        <f t="shared" si="4"/>
        <v>0</v>
      </c>
      <c r="S37" s="162">
        <f t="shared" si="1"/>
        <v>0</v>
      </c>
      <c r="T37" s="270">
        <f t="shared" si="3"/>
        <v>0</v>
      </c>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row>
    <row r="38" spans="1:68" ht="14.25" hidden="1" customHeight="1" x14ac:dyDescent="0.25">
      <c r="A38" s="273">
        <v>228</v>
      </c>
      <c r="B38" s="273"/>
      <c r="C38" s="273"/>
      <c r="D38" s="294" t="s">
        <v>73</v>
      </c>
      <c r="E38" s="295">
        <v>0</v>
      </c>
      <c r="F38" s="296"/>
      <c r="G38" s="298"/>
      <c r="H38" s="296"/>
      <c r="I38" s="297"/>
      <c r="J38" s="295"/>
      <c r="K38" s="113">
        <f>IF($H38=0,0,IF(($H38-$F38)&gt;=1,($H38-$F38)*#REF!,60))</f>
        <v>0</v>
      </c>
      <c r="L38" s="141"/>
      <c r="M38" s="113"/>
      <c r="N38" s="118"/>
      <c r="O38" s="439"/>
      <c r="P38" s="440"/>
      <c r="Q38" s="440"/>
      <c r="R38" s="161">
        <f t="shared" si="4"/>
        <v>0</v>
      </c>
      <c r="S38" s="162">
        <f t="shared" si="1"/>
        <v>0</v>
      </c>
      <c r="T38" s="270">
        <f t="shared" si="3"/>
        <v>0</v>
      </c>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row>
    <row r="39" spans="1:68" ht="14.25" hidden="1" customHeight="1" x14ac:dyDescent="0.25">
      <c r="A39" s="273">
        <v>229</v>
      </c>
      <c r="B39" s="273"/>
      <c r="C39" s="273"/>
      <c r="D39" s="294" t="s">
        <v>73</v>
      </c>
      <c r="E39" s="295">
        <v>0</v>
      </c>
      <c r="F39" s="296"/>
      <c r="G39" s="298"/>
      <c r="H39" s="296"/>
      <c r="I39" s="297"/>
      <c r="J39" s="295"/>
      <c r="K39" s="113">
        <f>IF($H39=0,0,IF(($H39-$F39)&gt;=1,($H39-$F39)*#REF!,60))</f>
        <v>0</v>
      </c>
      <c r="L39" s="141"/>
      <c r="M39" s="113"/>
      <c r="N39" s="118"/>
      <c r="O39" s="439"/>
      <c r="P39" s="440"/>
      <c r="Q39" s="440"/>
      <c r="R39" s="161">
        <f t="shared" si="4"/>
        <v>0</v>
      </c>
      <c r="S39" s="162">
        <f t="shared" si="1"/>
        <v>0</v>
      </c>
      <c r="T39" s="270">
        <f t="shared" si="3"/>
        <v>0</v>
      </c>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row>
    <row r="40" spans="1:68" ht="14.25" hidden="1" customHeight="1" x14ac:dyDescent="0.25">
      <c r="A40" s="273">
        <v>230</v>
      </c>
      <c r="B40" s="273"/>
      <c r="C40" s="273"/>
      <c r="D40" s="294" t="s">
        <v>73</v>
      </c>
      <c r="E40" s="295">
        <v>0</v>
      </c>
      <c r="F40" s="296"/>
      <c r="G40" s="298"/>
      <c r="H40" s="296"/>
      <c r="I40" s="297"/>
      <c r="J40" s="295"/>
      <c r="K40" s="113">
        <f>IF($H40=0,0,IF(($H40-$F40)&gt;=1,($H40-$F40)*#REF!,60))</f>
        <v>0</v>
      </c>
      <c r="L40" s="141"/>
      <c r="M40" s="113"/>
      <c r="N40" s="118"/>
      <c r="O40" s="439"/>
      <c r="P40" s="440"/>
      <c r="Q40" s="440"/>
      <c r="R40" s="161">
        <f t="shared" si="4"/>
        <v>0</v>
      </c>
      <c r="S40" s="162">
        <f t="shared" si="1"/>
        <v>0</v>
      </c>
      <c r="T40" s="270">
        <f t="shared" si="3"/>
        <v>0</v>
      </c>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row>
    <row r="41" spans="1:68" ht="14.25" hidden="1" customHeight="1" x14ac:dyDescent="0.25">
      <c r="A41" s="273">
        <v>231</v>
      </c>
      <c r="B41" s="273"/>
      <c r="C41" s="273"/>
      <c r="D41" s="294" t="s">
        <v>73</v>
      </c>
      <c r="E41" s="295">
        <v>0</v>
      </c>
      <c r="F41" s="296"/>
      <c r="G41" s="298"/>
      <c r="H41" s="296"/>
      <c r="I41" s="297"/>
      <c r="J41" s="295"/>
      <c r="K41" s="113">
        <f>IF($H41=0,0,IF(($H41-$F41)&gt;=1,($H41-$F41)*#REF!,60))</f>
        <v>0</v>
      </c>
      <c r="L41" s="141"/>
      <c r="M41" s="113"/>
      <c r="N41" s="118"/>
      <c r="O41" s="439"/>
      <c r="P41" s="440"/>
      <c r="Q41" s="440"/>
      <c r="R41" s="161">
        <f t="shared" si="4"/>
        <v>0</v>
      </c>
      <c r="S41" s="162">
        <f t="shared" si="1"/>
        <v>0</v>
      </c>
      <c r="T41" s="270">
        <f t="shared" si="3"/>
        <v>0</v>
      </c>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row>
    <row r="42" spans="1:68" ht="14.25" hidden="1" customHeight="1" x14ac:dyDescent="0.25">
      <c r="A42" s="273">
        <v>232</v>
      </c>
      <c r="B42" s="273"/>
      <c r="C42" s="273"/>
      <c r="D42" s="294" t="s">
        <v>73</v>
      </c>
      <c r="E42" s="295">
        <v>0</v>
      </c>
      <c r="F42" s="296"/>
      <c r="G42" s="298"/>
      <c r="H42" s="296"/>
      <c r="I42" s="297"/>
      <c r="J42" s="295"/>
      <c r="K42" s="113">
        <f>IF($H42=0,0,IF(($H42-$F42)&gt;=1,($H42-$F42)*#REF!,60))</f>
        <v>0</v>
      </c>
      <c r="L42" s="141"/>
      <c r="M42" s="113"/>
      <c r="N42" s="118"/>
      <c r="O42" s="439"/>
      <c r="P42" s="440"/>
      <c r="Q42" s="440"/>
      <c r="R42" s="161">
        <f t="shared" si="4"/>
        <v>0</v>
      </c>
      <c r="S42" s="162">
        <f t="shared" si="1"/>
        <v>0</v>
      </c>
      <c r="T42" s="270">
        <f t="shared" si="3"/>
        <v>0</v>
      </c>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row>
    <row r="43" spans="1:68" ht="14.25" hidden="1" customHeight="1" x14ac:dyDescent="0.25">
      <c r="A43" s="273">
        <v>233</v>
      </c>
      <c r="B43" s="273"/>
      <c r="C43" s="273"/>
      <c r="D43" s="294" t="s">
        <v>73</v>
      </c>
      <c r="E43" s="295">
        <v>0</v>
      </c>
      <c r="F43" s="296"/>
      <c r="G43" s="298"/>
      <c r="H43" s="296"/>
      <c r="I43" s="297"/>
      <c r="J43" s="295"/>
      <c r="K43" s="113">
        <f>IF($H43=0,0,IF(($H43-$F43)&gt;=1,($H43-$F43)*#REF!,60))</f>
        <v>0</v>
      </c>
      <c r="L43" s="141"/>
      <c r="M43" s="113"/>
      <c r="N43" s="118"/>
      <c r="O43" s="439"/>
      <c r="P43" s="440"/>
      <c r="Q43" s="440"/>
      <c r="R43" s="161">
        <f t="shared" si="4"/>
        <v>0</v>
      </c>
      <c r="S43" s="162">
        <f t="shared" si="1"/>
        <v>0</v>
      </c>
      <c r="T43" s="270">
        <f t="shared" si="3"/>
        <v>0</v>
      </c>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row>
    <row r="44" spans="1:68" ht="14.25" hidden="1" customHeight="1" x14ac:dyDescent="0.25">
      <c r="A44" s="273">
        <v>234</v>
      </c>
      <c r="B44" s="273"/>
      <c r="C44" s="273"/>
      <c r="D44" s="294" t="s">
        <v>73</v>
      </c>
      <c r="E44" s="295">
        <v>0</v>
      </c>
      <c r="F44" s="296"/>
      <c r="G44" s="298"/>
      <c r="H44" s="296"/>
      <c r="I44" s="297"/>
      <c r="J44" s="295"/>
      <c r="K44" s="113">
        <f>IF($H44=0,0,IF(($H44-$F44)&gt;=1,($H44-$F44)*#REF!,60))</f>
        <v>0</v>
      </c>
      <c r="L44" s="141"/>
      <c r="M44" s="113"/>
      <c r="N44" s="118"/>
      <c r="O44" s="439"/>
      <c r="P44" s="440"/>
      <c r="Q44" s="440"/>
      <c r="R44" s="161">
        <f t="shared" si="4"/>
        <v>0</v>
      </c>
      <c r="S44" s="162">
        <f t="shared" si="1"/>
        <v>0</v>
      </c>
      <c r="T44" s="270">
        <f t="shared" si="3"/>
        <v>0</v>
      </c>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row>
    <row r="45" spans="1:68" ht="14.25" hidden="1" customHeight="1" x14ac:dyDescent="0.25">
      <c r="A45" s="273">
        <v>235</v>
      </c>
      <c r="B45" s="273"/>
      <c r="C45" s="273"/>
      <c r="D45" s="294" t="s">
        <v>73</v>
      </c>
      <c r="E45" s="295">
        <v>0</v>
      </c>
      <c r="F45" s="296"/>
      <c r="G45" s="298"/>
      <c r="H45" s="296"/>
      <c r="I45" s="297"/>
      <c r="J45" s="295"/>
      <c r="K45" s="113">
        <f>IF($H45=0,0,IF(($H45-$F45)&gt;=1,($H45-$F45)*#REF!,60))</f>
        <v>0</v>
      </c>
      <c r="L45" s="141"/>
      <c r="M45" s="113"/>
      <c r="N45" s="118"/>
      <c r="O45" s="439"/>
      <c r="P45" s="440"/>
      <c r="Q45" s="440"/>
      <c r="R45" s="161">
        <f t="shared" si="4"/>
        <v>0</v>
      </c>
      <c r="S45" s="162">
        <f t="shared" si="1"/>
        <v>0</v>
      </c>
      <c r="T45" s="270">
        <f t="shared" si="3"/>
        <v>0</v>
      </c>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row>
    <row r="46" spans="1:68" ht="14.25" hidden="1" customHeight="1" x14ac:dyDescent="0.25">
      <c r="A46" s="273">
        <v>236</v>
      </c>
      <c r="B46" s="273"/>
      <c r="C46" s="273"/>
      <c r="D46" s="294" t="s">
        <v>73</v>
      </c>
      <c r="E46" s="295">
        <v>0</v>
      </c>
      <c r="F46" s="296"/>
      <c r="G46" s="298"/>
      <c r="H46" s="296"/>
      <c r="I46" s="297"/>
      <c r="J46" s="295"/>
      <c r="K46" s="113">
        <f>IF($H46=0,0,IF(($H46-$F46)&gt;=1,($H46-$F46)*#REF!,60))</f>
        <v>0</v>
      </c>
      <c r="L46" s="141"/>
      <c r="M46" s="113"/>
      <c r="N46" s="118"/>
      <c r="O46" s="439"/>
      <c r="P46" s="440"/>
      <c r="Q46" s="440"/>
      <c r="R46" s="161">
        <f t="shared" si="4"/>
        <v>0</v>
      </c>
      <c r="S46" s="162">
        <f t="shared" si="1"/>
        <v>0</v>
      </c>
      <c r="T46" s="270">
        <f t="shared" si="3"/>
        <v>0</v>
      </c>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row>
    <row r="47" spans="1:68" ht="14.25" hidden="1" customHeight="1" x14ac:dyDescent="0.25">
      <c r="A47" s="273">
        <v>237</v>
      </c>
      <c r="B47" s="273"/>
      <c r="C47" s="273"/>
      <c r="D47" s="294" t="s">
        <v>73</v>
      </c>
      <c r="E47" s="295">
        <v>0</v>
      </c>
      <c r="F47" s="296"/>
      <c r="G47" s="298"/>
      <c r="H47" s="296"/>
      <c r="I47" s="297"/>
      <c r="J47" s="295"/>
      <c r="K47" s="113">
        <f>IF($H47=0,0,IF(($H47-$F47)&gt;=1,($H47-$F47)*#REF!,60))</f>
        <v>0</v>
      </c>
      <c r="L47" s="141"/>
      <c r="M47" s="113"/>
      <c r="N47" s="118"/>
      <c r="O47" s="439"/>
      <c r="P47" s="440"/>
      <c r="Q47" s="440"/>
      <c r="R47" s="161">
        <f t="shared" si="4"/>
        <v>0</v>
      </c>
      <c r="S47" s="162">
        <f t="shared" si="1"/>
        <v>0</v>
      </c>
      <c r="T47" s="270">
        <f t="shared" si="3"/>
        <v>0</v>
      </c>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row>
    <row r="48" spans="1:68" ht="14.25" hidden="1" customHeight="1" x14ac:dyDescent="0.25">
      <c r="A48" s="273">
        <v>238</v>
      </c>
      <c r="B48" s="273"/>
      <c r="C48" s="273"/>
      <c r="D48" s="294" t="s">
        <v>73</v>
      </c>
      <c r="E48" s="295">
        <v>0</v>
      </c>
      <c r="F48" s="296"/>
      <c r="G48" s="298"/>
      <c r="H48" s="296"/>
      <c r="I48" s="297"/>
      <c r="J48" s="295"/>
      <c r="K48" s="113">
        <f>IF($H48=0,0,IF(($H48-$F48)&gt;=1,($H48-$F48)*#REF!,60))</f>
        <v>0</v>
      </c>
      <c r="L48" s="141"/>
      <c r="M48" s="113"/>
      <c r="N48" s="118"/>
      <c r="O48" s="439"/>
      <c r="P48" s="440"/>
      <c r="Q48" s="440"/>
      <c r="R48" s="161">
        <f t="shared" si="4"/>
        <v>0</v>
      </c>
      <c r="S48" s="162">
        <f t="shared" si="1"/>
        <v>0</v>
      </c>
      <c r="T48" s="270">
        <f t="shared" si="3"/>
        <v>0</v>
      </c>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row>
    <row r="49" spans="1:68" ht="14.25" hidden="1" customHeight="1" x14ac:dyDescent="0.25">
      <c r="A49" s="273">
        <v>239</v>
      </c>
      <c r="B49" s="273"/>
      <c r="C49" s="273"/>
      <c r="D49" s="294" t="s">
        <v>73</v>
      </c>
      <c r="E49" s="295">
        <v>0</v>
      </c>
      <c r="F49" s="296"/>
      <c r="G49" s="298"/>
      <c r="H49" s="296"/>
      <c r="I49" s="297"/>
      <c r="J49" s="295"/>
      <c r="K49" s="113">
        <f>IF($H49=0,0,IF(($H49-$F49)&gt;=1,($H49-$F49)*#REF!,60))</f>
        <v>0</v>
      </c>
      <c r="L49" s="141"/>
      <c r="M49" s="113"/>
      <c r="N49" s="118"/>
      <c r="O49" s="439"/>
      <c r="P49" s="440"/>
      <c r="Q49" s="440"/>
      <c r="R49" s="161">
        <f t="shared" si="4"/>
        <v>0</v>
      </c>
      <c r="S49" s="162">
        <f t="shared" si="1"/>
        <v>0</v>
      </c>
      <c r="T49" s="270">
        <f t="shared" si="3"/>
        <v>0</v>
      </c>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row>
    <row r="50" spans="1:68" ht="14.25" hidden="1" customHeight="1" x14ac:dyDescent="0.25">
      <c r="A50" s="273">
        <v>240</v>
      </c>
      <c r="B50" s="273"/>
      <c r="C50" s="273"/>
      <c r="D50" s="294" t="s">
        <v>73</v>
      </c>
      <c r="E50" s="295">
        <v>0</v>
      </c>
      <c r="F50" s="296"/>
      <c r="G50" s="298"/>
      <c r="H50" s="296"/>
      <c r="I50" s="297"/>
      <c r="J50" s="295"/>
      <c r="K50" s="113">
        <f>IF($H50=0,0,IF(($H50-$F50)&gt;=1,($H50-$F50)*#REF!,60))</f>
        <v>0</v>
      </c>
      <c r="L50" s="141"/>
      <c r="M50" s="113"/>
      <c r="N50" s="118"/>
      <c r="O50" s="439"/>
      <c r="P50" s="440"/>
      <c r="Q50" s="440"/>
      <c r="R50" s="161">
        <f t="shared" si="4"/>
        <v>0</v>
      </c>
      <c r="S50" s="162">
        <f t="shared" si="1"/>
        <v>0</v>
      </c>
      <c r="T50" s="270">
        <f t="shared" si="3"/>
        <v>0</v>
      </c>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row>
    <row r="51" spans="1:68" ht="14.25" hidden="1" customHeight="1" x14ac:dyDescent="0.25">
      <c r="A51" s="273">
        <v>241</v>
      </c>
      <c r="B51" s="273"/>
      <c r="C51" s="273"/>
      <c r="D51" s="294" t="s">
        <v>73</v>
      </c>
      <c r="E51" s="295">
        <v>0</v>
      </c>
      <c r="F51" s="296"/>
      <c r="G51" s="298"/>
      <c r="H51" s="296"/>
      <c r="I51" s="297"/>
      <c r="J51" s="295"/>
      <c r="K51" s="113">
        <f>IF($H51=0,0,IF(($H51-$F51)&gt;=1,($H51-$F51)*#REF!,60))</f>
        <v>0</v>
      </c>
      <c r="L51" s="141"/>
      <c r="M51" s="113"/>
      <c r="N51" s="118"/>
      <c r="O51" s="439"/>
      <c r="P51" s="440"/>
      <c r="Q51" s="440"/>
      <c r="R51" s="161">
        <f t="shared" si="4"/>
        <v>0</v>
      </c>
      <c r="S51" s="162">
        <f t="shared" si="1"/>
        <v>0</v>
      </c>
      <c r="T51" s="270">
        <f t="shared" si="3"/>
        <v>0</v>
      </c>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row>
    <row r="52" spans="1:68" ht="14.25" hidden="1" customHeight="1" x14ac:dyDescent="0.25">
      <c r="A52" s="273">
        <v>242</v>
      </c>
      <c r="B52" s="273"/>
      <c r="C52" s="273"/>
      <c r="D52" s="294" t="s">
        <v>73</v>
      </c>
      <c r="E52" s="295">
        <v>0</v>
      </c>
      <c r="F52" s="296"/>
      <c r="G52" s="298"/>
      <c r="H52" s="296"/>
      <c r="I52" s="297"/>
      <c r="J52" s="295"/>
      <c r="K52" s="113">
        <f>IF($H52=0,0,IF(($H52-$F52)&gt;=1,($H52-$F52)*#REF!,60))</f>
        <v>0</v>
      </c>
      <c r="L52" s="141"/>
      <c r="M52" s="113"/>
      <c r="N52" s="118"/>
      <c r="O52" s="439"/>
      <c r="P52" s="440"/>
      <c r="Q52" s="440"/>
      <c r="R52" s="161">
        <f t="shared" si="4"/>
        <v>0</v>
      </c>
      <c r="S52" s="162">
        <f t="shared" si="1"/>
        <v>0</v>
      </c>
      <c r="T52" s="270">
        <f t="shared" si="3"/>
        <v>0</v>
      </c>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row>
    <row r="53" spans="1:68" ht="14.25" hidden="1" customHeight="1" x14ac:dyDescent="0.25">
      <c r="A53" s="273">
        <v>243</v>
      </c>
      <c r="B53" s="273"/>
      <c r="C53" s="273"/>
      <c r="D53" s="294" t="s">
        <v>73</v>
      </c>
      <c r="E53" s="295">
        <v>0</v>
      </c>
      <c r="F53" s="296"/>
      <c r="G53" s="298"/>
      <c r="H53" s="296"/>
      <c r="I53" s="297"/>
      <c r="J53" s="295"/>
      <c r="K53" s="113">
        <f>IF($H53=0,0,IF(($H53-$F53)&gt;=1,($H53-$F53)*#REF!,60))</f>
        <v>0</v>
      </c>
      <c r="L53" s="141"/>
      <c r="M53" s="113"/>
      <c r="N53" s="118"/>
      <c r="O53" s="439"/>
      <c r="P53" s="440"/>
      <c r="Q53" s="440"/>
      <c r="R53" s="161">
        <f t="shared" si="4"/>
        <v>0</v>
      </c>
      <c r="S53" s="162">
        <f t="shared" si="1"/>
        <v>0</v>
      </c>
      <c r="T53" s="270">
        <f t="shared" si="3"/>
        <v>0</v>
      </c>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row>
    <row r="54" spans="1:68" ht="14.25" hidden="1" customHeight="1" x14ac:dyDescent="0.25">
      <c r="A54" s="273">
        <v>244</v>
      </c>
      <c r="B54" s="273"/>
      <c r="C54" s="273"/>
      <c r="D54" s="294" t="s">
        <v>73</v>
      </c>
      <c r="E54" s="295">
        <v>0</v>
      </c>
      <c r="F54" s="296"/>
      <c r="G54" s="298"/>
      <c r="H54" s="296"/>
      <c r="I54" s="297"/>
      <c r="J54" s="295"/>
      <c r="K54" s="113">
        <f>IF($H54=0,0,IF(($H54-$F54)&gt;=1,($H54-$F54)*#REF!,60))</f>
        <v>0</v>
      </c>
      <c r="L54" s="141"/>
      <c r="M54" s="113"/>
      <c r="N54" s="118"/>
      <c r="O54" s="439"/>
      <c r="P54" s="440"/>
      <c r="Q54" s="440"/>
      <c r="R54" s="161">
        <f t="shared" si="4"/>
        <v>0</v>
      </c>
      <c r="S54" s="162">
        <f t="shared" si="1"/>
        <v>0</v>
      </c>
      <c r="T54" s="270">
        <f t="shared" si="3"/>
        <v>0</v>
      </c>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row>
    <row r="55" spans="1:68" ht="14.25" hidden="1" customHeight="1" x14ac:dyDescent="0.25">
      <c r="A55" s="273">
        <v>245</v>
      </c>
      <c r="B55" s="273"/>
      <c r="C55" s="273"/>
      <c r="D55" s="294" t="s">
        <v>73</v>
      </c>
      <c r="E55" s="295">
        <v>0</v>
      </c>
      <c r="F55" s="296"/>
      <c r="G55" s="298"/>
      <c r="H55" s="296"/>
      <c r="I55" s="297"/>
      <c r="J55" s="295"/>
      <c r="K55" s="113">
        <f>IF($H55=0,0,IF(($H55-$F55)&gt;=1,($H55-$F55)*#REF!,60))</f>
        <v>0</v>
      </c>
      <c r="L55" s="141"/>
      <c r="M55" s="113"/>
      <c r="N55" s="118"/>
      <c r="O55" s="439"/>
      <c r="P55" s="440"/>
      <c r="Q55" s="440"/>
      <c r="R55" s="161">
        <f t="shared" si="4"/>
        <v>0</v>
      </c>
      <c r="S55" s="162">
        <f t="shared" si="1"/>
        <v>0</v>
      </c>
      <c r="T55" s="270">
        <f t="shared" si="3"/>
        <v>0</v>
      </c>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row>
    <row r="56" spans="1:68" ht="14.25" hidden="1" customHeight="1" x14ac:dyDescent="0.25">
      <c r="A56" s="273">
        <v>246</v>
      </c>
      <c r="B56" s="273"/>
      <c r="C56" s="273"/>
      <c r="D56" s="294" t="s">
        <v>73</v>
      </c>
      <c r="E56" s="295">
        <v>0</v>
      </c>
      <c r="F56" s="296"/>
      <c r="G56" s="298"/>
      <c r="H56" s="296"/>
      <c r="I56" s="297"/>
      <c r="J56" s="295"/>
      <c r="K56" s="113">
        <f>IF($H56=0,0,IF(($H56-$F56)&gt;=1,($H56-$F56)*#REF!,60))</f>
        <v>0</v>
      </c>
      <c r="L56" s="141"/>
      <c r="M56" s="113"/>
      <c r="N56" s="118"/>
      <c r="O56" s="439"/>
      <c r="P56" s="440"/>
      <c r="Q56" s="440"/>
      <c r="R56" s="161">
        <f t="shared" si="4"/>
        <v>0</v>
      </c>
      <c r="S56" s="162">
        <f t="shared" si="1"/>
        <v>0</v>
      </c>
      <c r="T56" s="270">
        <f t="shared" si="3"/>
        <v>0</v>
      </c>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row>
    <row r="57" spans="1:68" ht="14.25" hidden="1" customHeight="1" x14ac:dyDescent="0.25">
      <c r="A57" s="273">
        <v>247</v>
      </c>
      <c r="B57" s="273"/>
      <c r="C57" s="273"/>
      <c r="D57" s="294" t="s">
        <v>73</v>
      </c>
      <c r="E57" s="295">
        <v>0</v>
      </c>
      <c r="F57" s="296"/>
      <c r="G57" s="298"/>
      <c r="H57" s="296"/>
      <c r="I57" s="297"/>
      <c r="J57" s="295"/>
      <c r="K57" s="113">
        <f>IF($H57=0,0,IF(($H57-$F57)&gt;=1,($H57-$F57)*#REF!,60))</f>
        <v>0</v>
      </c>
      <c r="L57" s="141"/>
      <c r="M57" s="113"/>
      <c r="N57" s="118"/>
      <c r="O57" s="439"/>
      <c r="P57" s="440"/>
      <c r="Q57" s="440"/>
      <c r="R57" s="161">
        <f t="shared" si="4"/>
        <v>0</v>
      </c>
      <c r="S57" s="162">
        <f t="shared" si="1"/>
        <v>0</v>
      </c>
      <c r="T57" s="270">
        <f t="shared" si="3"/>
        <v>0</v>
      </c>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row>
    <row r="58" spans="1:68" ht="14.25" hidden="1" customHeight="1" x14ac:dyDescent="0.25">
      <c r="A58" s="273">
        <v>248</v>
      </c>
      <c r="B58" s="273"/>
      <c r="C58" s="273"/>
      <c r="D58" s="294" t="s">
        <v>73</v>
      </c>
      <c r="E58" s="295">
        <v>0</v>
      </c>
      <c r="F58" s="296"/>
      <c r="G58" s="298"/>
      <c r="H58" s="296"/>
      <c r="I58" s="297"/>
      <c r="J58" s="295"/>
      <c r="K58" s="113">
        <f>IF($H58=0,0,IF(($H58-$F58)&gt;=1,($H58-$F58)*#REF!,60))</f>
        <v>0</v>
      </c>
      <c r="L58" s="141"/>
      <c r="M58" s="113"/>
      <c r="N58" s="118"/>
      <c r="O58" s="439"/>
      <c r="P58" s="440"/>
      <c r="Q58" s="440"/>
      <c r="R58" s="161">
        <f t="shared" si="4"/>
        <v>0</v>
      </c>
      <c r="S58" s="162">
        <f t="shared" si="1"/>
        <v>0</v>
      </c>
      <c r="T58" s="270">
        <f t="shared" si="3"/>
        <v>0</v>
      </c>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row>
    <row r="59" spans="1:68" ht="14.25" hidden="1" customHeight="1" x14ac:dyDescent="0.25">
      <c r="A59" s="273">
        <v>249</v>
      </c>
      <c r="B59" s="273"/>
      <c r="C59" s="273"/>
      <c r="D59" s="294" t="s">
        <v>73</v>
      </c>
      <c r="E59" s="295">
        <v>0</v>
      </c>
      <c r="F59" s="296"/>
      <c r="G59" s="298"/>
      <c r="H59" s="296"/>
      <c r="I59" s="297"/>
      <c r="J59" s="295"/>
      <c r="K59" s="113">
        <f>IF($H59=0,0,IF(($H59-$F59)&gt;=1,($H59-$F59)*#REF!,60))</f>
        <v>0</v>
      </c>
      <c r="L59" s="141"/>
      <c r="M59" s="113"/>
      <c r="N59" s="118"/>
      <c r="O59" s="439"/>
      <c r="P59" s="440"/>
      <c r="Q59" s="440"/>
      <c r="R59" s="161">
        <f t="shared" si="4"/>
        <v>0</v>
      </c>
      <c r="S59" s="162">
        <f t="shared" si="1"/>
        <v>0</v>
      </c>
      <c r="T59" s="270">
        <f t="shared" si="3"/>
        <v>0</v>
      </c>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row>
    <row r="60" spans="1:68" ht="14.25" hidden="1" customHeight="1" x14ac:dyDescent="0.25">
      <c r="A60" s="273">
        <v>250</v>
      </c>
      <c r="B60" s="273"/>
      <c r="C60" s="273"/>
      <c r="D60" s="294" t="s">
        <v>73</v>
      </c>
      <c r="E60" s="295">
        <v>0</v>
      </c>
      <c r="F60" s="296"/>
      <c r="G60" s="298"/>
      <c r="H60" s="296"/>
      <c r="I60" s="297"/>
      <c r="J60" s="295"/>
      <c r="K60" s="113">
        <f>IF($H60=0,0,IF(($H60-$F60)&gt;=1,($H60-$F60)*#REF!,60))</f>
        <v>0</v>
      </c>
      <c r="L60" s="141"/>
      <c r="M60" s="113"/>
      <c r="N60" s="118"/>
      <c r="O60" s="439"/>
      <c r="P60" s="440"/>
      <c r="Q60" s="440"/>
      <c r="R60" s="161">
        <f t="shared" si="4"/>
        <v>0</v>
      </c>
      <c r="S60" s="162">
        <f t="shared" si="1"/>
        <v>0</v>
      </c>
      <c r="T60" s="270">
        <f t="shared" si="3"/>
        <v>0</v>
      </c>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row>
    <row r="61" spans="1:68" ht="14.25" hidden="1" customHeight="1" x14ac:dyDescent="0.25">
      <c r="A61" s="273">
        <v>251</v>
      </c>
      <c r="B61" s="273"/>
      <c r="C61" s="273"/>
      <c r="D61" s="294" t="s">
        <v>73</v>
      </c>
      <c r="E61" s="295">
        <v>0</v>
      </c>
      <c r="F61" s="296"/>
      <c r="G61" s="298"/>
      <c r="H61" s="296"/>
      <c r="I61" s="297"/>
      <c r="J61" s="295"/>
      <c r="K61" s="113">
        <f>IF($H61=0,0,IF(($H61-$F61)&gt;=1,($H61-$F61)*#REF!,60))</f>
        <v>0</v>
      </c>
      <c r="L61" s="141"/>
      <c r="M61" s="113"/>
      <c r="N61" s="118"/>
      <c r="O61" s="439"/>
      <c r="P61" s="440"/>
      <c r="Q61" s="440"/>
      <c r="R61" s="161">
        <f t="shared" si="4"/>
        <v>0</v>
      </c>
      <c r="S61" s="162">
        <f t="shared" si="1"/>
        <v>0</v>
      </c>
      <c r="T61" s="270">
        <f t="shared" si="3"/>
        <v>0</v>
      </c>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row>
    <row r="62" spans="1:68" ht="14.25" hidden="1" customHeight="1" x14ac:dyDescent="0.25">
      <c r="A62" s="273">
        <v>252</v>
      </c>
      <c r="B62" s="273"/>
      <c r="C62" s="273"/>
      <c r="D62" s="294" t="s">
        <v>73</v>
      </c>
      <c r="E62" s="295">
        <v>0</v>
      </c>
      <c r="F62" s="296"/>
      <c r="G62" s="298"/>
      <c r="H62" s="296"/>
      <c r="I62" s="297"/>
      <c r="J62" s="295"/>
      <c r="K62" s="113">
        <f>IF($H62=0,0,IF(($H62-$F62)&gt;=1,($H62-$F62)*#REF!,60))</f>
        <v>0</v>
      </c>
      <c r="L62" s="141"/>
      <c r="M62" s="113"/>
      <c r="N62" s="118"/>
      <c r="O62" s="439"/>
      <c r="P62" s="440"/>
      <c r="Q62" s="440"/>
      <c r="R62" s="161">
        <f t="shared" si="4"/>
        <v>0</v>
      </c>
      <c r="S62" s="162">
        <f t="shared" si="1"/>
        <v>0</v>
      </c>
      <c r="T62" s="270">
        <f t="shared" si="3"/>
        <v>0</v>
      </c>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row>
    <row r="63" spans="1:68" ht="14.25" hidden="1" customHeight="1" x14ac:dyDescent="0.25">
      <c r="A63" s="273">
        <v>253</v>
      </c>
      <c r="B63" s="273"/>
      <c r="C63" s="273"/>
      <c r="D63" s="294" t="s">
        <v>73</v>
      </c>
      <c r="E63" s="295">
        <v>0</v>
      </c>
      <c r="F63" s="296"/>
      <c r="G63" s="298"/>
      <c r="H63" s="296"/>
      <c r="I63" s="297"/>
      <c r="J63" s="295"/>
      <c r="K63" s="113">
        <f>IF($H63=0,0,IF(($H63-$F63)&gt;=1,($H63-$F63)*#REF!,60))</f>
        <v>0</v>
      </c>
      <c r="L63" s="141"/>
      <c r="M63" s="113"/>
      <c r="N63" s="118"/>
      <c r="O63" s="439"/>
      <c r="P63" s="440"/>
      <c r="Q63" s="440"/>
      <c r="R63" s="161">
        <f t="shared" si="4"/>
        <v>0</v>
      </c>
      <c r="S63" s="162">
        <f t="shared" si="1"/>
        <v>0</v>
      </c>
      <c r="T63" s="270">
        <f t="shared" si="3"/>
        <v>0</v>
      </c>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row>
    <row r="64" spans="1:68" ht="14.25" hidden="1" customHeight="1" x14ac:dyDescent="0.25">
      <c r="A64" s="273">
        <v>254</v>
      </c>
      <c r="B64" s="273"/>
      <c r="C64" s="273"/>
      <c r="D64" s="294" t="s">
        <v>73</v>
      </c>
      <c r="E64" s="295">
        <v>0</v>
      </c>
      <c r="F64" s="296"/>
      <c r="G64" s="298"/>
      <c r="H64" s="296"/>
      <c r="I64" s="297"/>
      <c r="J64" s="295"/>
      <c r="K64" s="113">
        <f>IF($H64=0,0,IF(($H64-$F64)&gt;=1,($H64-$F64)*#REF!,60))</f>
        <v>0</v>
      </c>
      <c r="L64" s="141"/>
      <c r="M64" s="113"/>
      <c r="N64" s="118"/>
      <c r="O64" s="439"/>
      <c r="P64" s="440"/>
      <c r="Q64" s="440"/>
      <c r="R64" s="161">
        <f t="shared" si="4"/>
        <v>0</v>
      </c>
      <c r="S64" s="162">
        <f t="shared" si="1"/>
        <v>0</v>
      </c>
      <c r="T64" s="270">
        <f t="shared" si="3"/>
        <v>0</v>
      </c>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row>
    <row r="65" spans="1:68" ht="14.25" hidden="1" customHeight="1" x14ac:dyDescent="0.25">
      <c r="A65" s="273">
        <v>255</v>
      </c>
      <c r="B65" s="273"/>
      <c r="C65" s="273"/>
      <c r="D65" s="294" t="s">
        <v>73</v>
      </c>
      <c r="E65" s="295">
        <v>0</v>
      </c>
      <c r="F65" s="296"/>
      <c r="G65" s="298"/>
      <c r="H65" s="296"/>
      <c r="I65" s="297"/>
      <c r="J65" s="295"/>
      <c r="K65" s="113">
        <f>IF($H65=0,0,IF(($H65-$F65)&gt;=1,($H65-$F65)*#REF!,60))</f>
        <v>0</v>
      </c>
      <c r="L65" s="141"/>
      <c r="M65" s="113"/>
      <c r="N65" s="118"/>
      <c r="O65" s="439"/>
      <c r="P65" s="440"/>
      <c r="Q65" s="440"/>
      <c r="R65" s="161">
        <f t="shared" si="4"/>
        <v>0</v>
      </c>
      <c r="S65" s="162">
        <f t="shared" si="1"/>
        <v>0</v>
      </c>
      <c r="T65" s="270">
        <f t="shared" si="3"/>
        <v>0</v>
      </c>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row>
    <row r="66" spans="1:68" ht="14.25" hidden="1" customHeight="1" x14ac:dyDescent="0.25">
      <c r="A66" s="273">
        <v>256</v>
      </c>
      <c r="B66" s="273"/>
      <c r="C66" s="273"/>
      <c r="D66" s="294" t="s">
        <v>73</v>
      </c>
      <c r="E66" s="295">
        <v>0</v>
      </c>
      <c r="F66" s="296"/>
      <c r="G66" s="298"/>
      <c r="H66" s="296"/>
      <c r="I66" s="297"/>
      <c r="J66" s="295"/>
      <c r="K66" s="113">
        <f>IF($H66=0,0,IF(($H66-$F66)&gt;=1,($H66-$F66)*#REF!,60))</f>
        <v>0</v>
      </c>
      <c r="L66" s="141"/>
      <c r="M66" s="113"/>
      <c r="N66" s="118"/>
      <c r="O66" s="439"/>
      <c r="P66" s="440"/>
      <c r="Q66" s="440"/>
      <c r="R66" s="161">
        <f t="shared" si="4"/>
        <v>0</v>
      </c>
      <c r="S66" s="162">
        <f t="shared" si="1"/>
        <v>0</v>
      </c>
      <c r="T66" s="270">
        <f t="shared" si="3"/>
        <v>0</v>
      </c>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row>
    <row r="67" spans="1:68" ht="14.25" hidden="1" customHeight="1" x14ac:dyDescent="0.25">
      <c r="A67" s="273">
        <v>257</v>
      </c>
      <c r="B67" s="273"/>
      <c r="C67" s="273"/>
      <c r="D67" s="294" t="s">
        <v>73</v>
      </c>
      <c r="E67" s="295">
        <v>0</v>
      </c>
      <c r="F67" s="296"/>
      <c r="G67" s="298"/>
      <c r="H67" s="296"/>
      <c r="I67" s="297"/>
      <c r="J67" s="295"/>
      <c r="K67" s="113">
        <f>IF($H67=0,0,IF(($H67-$F67)&gt;=1,($H67-$F67)*#REF!,60))</f>
        <v>0</v>
      </c>
      <c r="L67" s="141"/>
      <c r="M67" s="113"/>
      <c r="N67" s="118"/>
      <c r="O67" s="439"/>
      <c r="P67" s="440"/>
      <c r="Q67" s="440"/>
      <c r="R67" s="161">
        <f t="shared" si="4"/>
        <v>0</v>
      </c>
      <c r="S67" s="162">
        <f t="shared" si="1"/>
        <v>0</v>
      </c>
      <c r="T67" s="270">
        <f t="shared" si="3"/>
        <v>0</v>
      </c>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row>
    <row r="68" spans="1:68" ht="14.25" hidden="1" customHeight="1" x14ac:dyDescent="0.25">
      <c r="A68" s="273">
        <v>258</v>
      </c>
      <c r="B68" s="273"/>
      <c r="C68" s="273"/>
      <c r="D68" s="294" t="s">
        <v>73</v>
      </c>
      <c r="E68" s="295">
        <v>0</v>
      </c>
      <c r="F68" s="296"/>
      <c r="G68" s="298"/>
      <c r="H68" s="296"/>
      <c r="I68" s="297"/>
      <c r="J68" s="295"/>
      <c r="K68" s="113">
        <f>IF($H68=0,0,IF(($H68-$F68)&gt;=1,($H68-$F68)*#REF!,60))</f>
        <v>0</v>
      </c>
      <c r="L68" s="141"/>
      <c r="M68" s="113"/>
      <c r="N68" s="118"/>
      <c r="O68" s="439"/>
      <c r="P68" s="440"/>
      <c r="Q68" s="440"/>
      <c r="R68" s="161">
        <f t="shared" si="4"/>
        <v>0</v>
      </c>
      <c r="S68" s="162">
        <f t="shared" si="1"/>
        <v>0</v>
      </c>
      <c r="T68" s="270">
        <f t="shared" si="3"/>
        <v>0</v>
      </c>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row>
    <row r="69" spans="1:68" ht="14.25" hidden="1" customHeight="1" x14ac:dyDescent="0.25">
      <c r="A69" s="273">
        <v>259</v>
      </c>
      <c r="B69" s="273"/>
      <c r="C69" s="273"/>
      <c r="D69" s="294" t="s">
        <v>73</v>
      </c>
      <c r="E69" s="295">
        <v>0</v>
      </c>
      <c r="F69" s="296"/>
      <c r="G69" s="298"/>
      <c r="H69" s="296"/>
      <c r="I69" s="297"/>
      <c r="J69" s="295"/>
      <c r="K69" s="113">
        <f>IF($H69=0,0,IF(($H69-$F69)&gt;=1,($H69-$F69)*#REF!,60))</f>
        <v>0</v>
      </c>
      <c r="L69" s="141"/>
      <c r="M69" s="113"/>
      <c r="N69" s="118"/>
      <c r="O69" s="439"/>
      <c r="P69" s="440"/>
      <c r="Q69" s="440"/>
      <c r="R69" s="161">
        <f t="shared" si="4"/>
        <v>0</v>
      </c>
      <c r="S69" s="162">
        <f t="shared" si="1"/>
        <v>0</v>
      </c>
      <c r="T69" s="270">
        <f t="shared" si="3"/>
        <v>0</v>
      </c>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row>
    <row r="70" spans="1:68" ht="14.25" hidden="1" customHeight="1" x14ac:dyDescent="0.25">
      <c r="A70" s="273">
        <v>260</v>
      </c>
      <c r="B70" s="273"/>
      <c r="C70" s="273"/>
      <c r="D70" s="294" t="s">
        <v>73</v>
      </c>
      <c r="E70" s="295">
        <v>0</v>
      </c>
      <c r="F70" s="296"/>
      <c r="G70" s="298"/>
      <c r="H70" s="296"/>
      <c r="I70" s="297"/>
      <c r="J70" s="295"/>
      <c r="K70" s="113">
        <f>IF($H70=0,0,IF(($H70-$F70)&gt;=1,($H70-$F70)*#REF!,60))</f>
        <v>0</v>
      </c>
      <c r="L70" s="141"/>
      <c r="M70" s="113"/>
      <c r="N70" s="118"/>
      <c r="O70" s="439"/>
      <c r="P70" s="440"/>
      <c r="Q70" s="440"/>
      <c r="R70" s="161">
        <f t="shared" si="4"/>
        <v>0</v>
      </c>
      <c r="S70" s="162">
        <f t="shared" si="1"/>
        <v>0</v>
      </c>
      <c r="T70" s="270">
        <f t="shared" si="3"/>
        <v>0</v>
      </c>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row>
    <row r="71" spans="1:68" ht="14.25" hidden="1" customHeight="1" x14ac:dyDescent="0.25">
      <c r="A71" s="273">
        <v>261</v>
      </c>
      <c r="B71" s="273"/>
      <c r="C71" s="273"/>
      <c r="D71" s="294" t="s">
        <v>73</v>
      </c>
      <c r="E71" s="295">
        <v>0</v>
      </c>
      <c r="F71" s="296"/>
      <c r="G71" s="298"/>
      <c r="H71" s="296"/>
      <c r="I71" s="297"/>
      <c r="J71" s="295"/>
      <c r="K71" s="113">
        <f>IF($H71=0,0,IF(($H71-$F71)&gt;=1,($H71-$F71)*#REF!,60))</f>
        <v>0</v>
      </c>
      <c r="L71" s="141"/>
      <c r="M71" s="113"/>
      <c r="N71" s="118"/>
      <c r="O71" s="439"/>
      <c r="P71" s="440"/>
      <c r="Q71" s="440"/>
      <c r="R71" s="161">
        <f t="shared" si="4"/>
        <v>0</v>
      </c>
      <c r="S71" s="162">
        <f t="shared" si="1"/>
        <v>0</v>
      </c>
      <c r="T71" s="270">
        <f t="shared" si="3"/>
        <v>0</v>
      </c>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row>
    <row r="72" spans="1:68" ht="14.25" hidden="1" customHeight="1" x14ac:dyDescent="0.25">
      <c r="A72" s="273">
        <v>262</v>
      </c>
      <c r="B72" s="273"/>
      <c r="C72" s="273"/>
      <c r="D72" s="294" t="s">
        <v>73</v>
      </c>
      <c r="E72" s="295">
        <v>0</v>
      </c>
      <c r="F72" s="296"/>
      <c r="G72" s="298"/>
      <c r="H72" s="296"/>
      <c r="I72" s="297"/>
      <c r="J72" s="295"/>
      <c r="K72" s="113">
        <f>IF($H72=0,0,IF(($H72-$F72)&gt;=1,($H72-$F72)*#REF!,60))</f>
        <v>0</v>
      </c>
      <c r="L72" s="141"/>
      <c r="M72" s="113"/>
      <c r="N72" s="118"/>
      <c r="O72" s="439"/>
      <c r="P72" s="440"/>
      <c r="Q72" s="440"/>
      <c r="R72" s="161">
        <f t="shared" si="4"/>
        <v>0</v>
      </c>
      <c r="S72" s="162">
        <f t="shared" si="1"/>
        <v>0</v>
      </c>
      <c r="T72" s="270">
        <f t="shared" si="3"/>
        <v>0</v>
      </c>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row>
    <row r="73" spans="1:68" ht="14.25" hidden="1" customHeight="1" x14ac:dyDescent="0.25">
      <c r="A73" s="273">
        <v>263</v>
      </c>
      <c r="B73" s="273"/>
      <c r="C73" s="273"/>
      <c r="D73" s="294" t="s">
        <v>73</v>
      </c>
      <c r="E73" s="295">
        <v>0</v>
      </c>
      <c r="F73" s="296"/>
      <c r="G73" s="298"/>
      <c r="H73" s="296"/>
      <c r="I73" s="297"/>
      <c r="J73" s="295"/>
      <c r="K73" s="113">
        <f>IF($H73=0,0,IF(($H73-$F73)&gt;=1,($H73-$F73)*#REF!,60))</f>
        <v>0</v>
      </c>
      <c r="L73" s="141"/>
      <c r="M73" s="113"/>
      <c r="N73" s="118"/>
      <c r="O73" s="439"/>
      <c r="P73" s="440"/>
      <c r="Q73" s="440"/>
      <c r="R73" s="161">
        <f t="shared" si="4"/>
        <v>0</v>
      </c>
      <c r="S73" s="162">
        <f t="shared" si="1"/>
        <v>0</v>
      </c>
      <c r="T73" s="270">
        <f t="shared" si="3"/>
        <v>0</v>
      </c>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row>
    <row r="74" spans="1:68" ht="14.25" hidden="1" customHeight="1" x14ac:dyDescent="0.25">
      <c r="A74" s="273">
        <v>264</v>
      </c>
      <c r="B74" s="273"/>
      <c r="C74" s="273"/>
      <c r="D74" s="294" t="s">
        <v>73</v>
      </c>
      <c r="E74" s="295">
        <v>0</v>
      </c>
      <c r="F74" s="296"/>
      <c r="G74" s="298"/>
      <c r="H74" s="296"/>
      <c r="I74" s="297"/>
      <c r="J74" s="295"/>
      <c r="K74" s="113">
        <f>IF($H74=0,0,IF(($H74-$F74)&gt;=1,($H74-$F74)*#REF!,60))</f>
        <v>0</v>
      </c>
      <c r="L74" s="141"/>
      <c r="M74" s="113"/>
      <c r="N74" s="118"/>
      <c r="O74" s="439"/>
      <c r="P74" s="440"/>
      <c r="Q74" s="440"/>
      <c r="R74" s="161">
        <f t="shared" si="4"/>
        <v>0</v>
      </c>
      <c r="S74" s="162">
        <f t="shared" si="1"/>
        <v>0</v>
      </c>
      <c r="T74" s="270">
        <f t="shared" si="3"/>
        <v>0</v>
      </c>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row>
    <row r="75" spans="1:68" ht="14.25" hidden="1" customHeight="1" x14ac:dyDescent="0.25">
      <c r="A75" s="273">
        <v>265</v>
      </c>
      <c r="B75" s="273"/>
      <c r="C75" s="273"/>
      <c r="D75" s="294" t="s">
        <v>73</v>
      </c>
      <c r="E75" s="295">
        <v>0</v>
      </c>
      <c r="F75" s="296"/>
      <c r="G75" s="298"/>
      <c r="H75" s="296"/>
      <c r="I75" s="297"/>
      <c r="J75" s="295"/>
      <c r="K75" s="113">
        <f>IF($H75=0,0,IF(($H75-$F75)&gt;=1,($H75-$F75)*#REF!,60))</f>
        <v>0</v>
      </c>
      <c r="L75" s="141"/>
      <c r="M75" s="113"/>
      <c r="N75" s="118"/>
      <c r="O75" s="439"/>
      <c r="P75" s="440"/>
      <c r="Q75" s="440"/>
      <c r="R75" s="161">
        <f t="shared" si="4"/>
        <v>0</v>
      </c>
      <c r="S75" s="162">
        <f t="shared" ref="S75:S109" si="5">IF(J75-K75&gt;0,J75-K75,0)</f>
        <v>0</v>
      </c>
      <c r="T75" s="270">
        <f t="shared" si="3"/>
        <v>0</v>
      </c>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row>
    <row r="76" spans="1:68" ht="14.25" hidden="1" customHeight="1" x14ac:dyDescent="0.25">
      <c r="A76" s="273">
        <v>266</v>
      </c>
      <c r="B76" s="273"/>
      <c r="C76" s="273"/>
      <c r="D76" s="294" t="s">
        <v>73</v>
      </c>
      <c r="E76" s="295">
        <v>0</v>
      </c>
      <c r="F76" s="296"/>
      <c r="G76" s="298"/>
      <c r="H76" s="296"/>
      <c r="I76" s="297"/>
      <c r="J76" s="295"/>
      <c r="K76" s="113">
        <f>IF($H76=0,0,IF(($H76-$F76)&gt;=1,($H76-$F76)*#REF!,60))</f>
        <v>0</v>
      </c>
      <c r="L76" s="141"/>
      <c r="M76" s="113"/>
      <c r="N76" s="118"/>
      <c r="O76" s="439"/>
      <c r="P76" s="440"/>
      <c r="Q76" s="440"/>
      <c r="R76" s="161">
        <f t="shared" si="4"/>
        <v>0</v>
      </c>
      <c r="S76" s="162">
        <f t="shared" si="5"/>
        <v>0</v>
      </c>
      <c r="T76" s="270">
        <f t="shared" ref="T76:T109" si="6">R76-S76</f>
        <v>0</v>
      </c>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row>
    <row r="77" spans="1:68" ht="14.25" hidden="1" customHeight="1" x14ac:dyDescent="0.25">
      <c r="A77" s="273">
        <v>267</v>
      </c>
      <c r="B77" s="273"/>
      <c r="C77" s="273"/>
      <c r="D77" s="294" t="s">
        <v>73</v>
      </c>
      <c r="E77" s="295">
        <v>0</v>
      </c>
      <c r="F77" s="296"/>
      <c r="G77" s="298"/>
      <c r="H77" s="296"/>
      <c r="I77" s="297"/>
      <c r="J77" s="295"/>
      <c r="K77" s="113">
        <f>IF($H77=0,0,IF(($H77-$F77)&gt;=1,($H77-$F77)*#REF!,60))</f>
        <v>0</v>
      </c>
      <c r="L77" s="141"/>
      <c r="M77" s="113"/>
      <c r="N77" s="118"/>
      <c r="O77" s="439"/>
      <c r="P77" s="440"/>
      <c r="Q77" s="440"/>
      <c r="R77" s="161">
        <f t="shared" si="4"/>
        <v>0</v>
      </c>
      <c r="S77" s="162">
        <f t="shared" si="5"/>
        <v>0</v>
      </c>
      <c r="T77" s="270">
        <f t="shared" si="6"/>
        <v>0</v>
      </c>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row>
    <row r="78" spans="1:68" ht="14.25" hidden="1" customHeight="1" x14ac:dyDescent="0.25">
      <c r="A78" s="273">
        <v>268</v>
      </c>
      <c r="B78" s="273"/>
      <c r="C78" s="273"/>
      <c r="D78" s="294" t="s">
        <v>73</v>
      </c>
      <c r="E78" s="295">
        <v>0</v>
      </c>
      <c r="F78" s="296"/>
      <c r="G78" s="298"/>
      <c r="H78" s="296"/>
      <c r="I78" s="297"/>
      <c r="J78" s="295"/>
      <c r="K78" s="113">
        <f>IF($H78=0,0,IF(($H78-$F78)&gt;=1,($H78-$F78)*#REF!,60))</f>
        <v>0</v>
      </c>
      <c r="L78" s="141"/>
      <c r="M78" s="113"/>
      <c r="N78" s="118"/>
      <c r="O78" s="439"/>
      <c r="P78" s="440"/>
      <c r="Q78" s="440"/>
      <c r="R78" s="161">
        <f t="shared" si="4"/>
        <v>0</v>
      </c>
      <c r="S78" s="162">
        <f t="shared" si="5"/>
        <v>0</v>
      </c>
      <c r="T78" s="270">
        <f t="shared" si="6"/>
        <v>0</v>
      </c>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row>
    <row r="79" spans="1:68" ht="14.25" hidden="1" customHeight="1" x14ac:dyDescent="0.25">
      <c r="A79" s="273">
        <v>269</v>
      </c>
      <c r="B79" s="273"/>
      <c r="C79" s="273"/>
      <c r="D79" s="294" t="s">
        <v>73</v>
      </c>
      <c r="E79" s="295">
        <v>0</v>
      </c>
      <c r="F79" s="296"/>
      <c r="G79" s="298"/>
      <c r="H79" s="296"/>
      <c r="I79" s="297"/>
      <c r="J79" s="295"/>
      <c r="K79" s="113">
        <f>IF($H79=0,0,IF(($H79-$F79)&gt;=1,($H79-$F79)*#REF!,60))</f>
        <v>0</v>
      </c>
      <c r="L79" s="141"/>
      <c r="M79" s="113"/>
      <c r="N79" s="118"/>
      <c r="O79" s="439"/>
      <c r="P79" s="440"/>
      <c r="Q79" s="440"/>
      <c r="R79" s="161">
        <f t="shared" si="4"/>
        <v>0</v>
      </c>
      <c r="S79" s="162">
        <f t="shared" si="5"/>
        <v>0</v>
      </c>
      <c r="T79" s="270">
        <f t="shared" si="6"/>
        <v>0</v>
      </c>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row>
    <row r="80" spans="1:68" ht="14.25" hidden="1" customHeight="1" x14ac:dyDescent="0.25">
      <c r="A80" s="273">
        <v>270</v>
      </c>
      <c r="B80" s="273"/>
      <c r="C80" s="273"/>
      <c r="D80" s="294" t="s">
        <v>73</v>
      </c>
      <c r="E80" s="295">
        <v>0</v>
      </c>
      <c r="F80" s="296"/>
      <c r="G80" s="298"/>
      <c r="H80" s="296"/>
      <c r="I80" s="297"/>
      <c r="J80" s="295"/>
      <c r="K80" s="113">
        <f>IF($H80=0,0,IF(($H80-$F80)&gt;=1,($H80-$F80)*#REF!,60))</f>
        <v>0</v>
      </c>
      <c r="L80" s="141"/>
      <c r="M80" s="113"/>
      <c r="N80" s="118"/>
      <c r="O80" s="439"/>
      <c r="P80" s="440"/>
      <c r="Q80" s="440"/>
      <c r="R80" s="161">
        <f t="shared" si="4"/>
        <v>0</v>
      </c>
      <c r="S80" s="162">
        <f t="shared" si="5"/>
        <v>0</v>
      </c>
      <c r="T80" s="270">
        <f t="shared" si="6"/>
        <v>0</v>
      </c>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row>
    <row r="81" spans="1:68" ht="14.25" hidden="1" customHeight="1" x14ac:dyDescent="0.25">
      <c r="A81" s="273">
        <v>271</v>
      </c>
      <c r="B81" s="273"/>
      <c r="C81" s="273"/>
      <c r="D81" s="294" t="s">
        <v>73</v>
      </c>
      <c r="E81" s="295">
        <v>0</v>
      </c>
      <c r="F81" s="296"/>
      <c r="G81" s="298"/>
      <c r="H81" s="296"/>
      <c r="I81" s="297"/>
      <c r="J81" s="295"/>
      <c r="K81" s="113">
        <f>IF($H81=0,0,IF(($H81-$F81)&gt;=1,($H81-$F81)*#REF!,60))</f>
        <v>0</v>
      </c>
      <c r="L81" s="141"/>
      <c r="M81" s="113"/>
      <c r="N81" s="118"/>
      <c r="O81" s="439"/>
      <c r="P81" s="440"/>
      <c r="Q81" s="440"/>
      <c r="R81" s="161">
        <f t="shared" si="4"/>
        <v>0</v>
      </c>
      <c r="S81" s="162">
        <f t="shared" si="5"/>
        <v>0</v>
      </c>
      <c r="T81" s="270">
        <f t="shared" si="6"/>
        <v>0</v>
      </c>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row>
    <row r="82" spans="1:68" ht="14.25" hidden="1" customHeight="1" x14ac:dyDescent="0.25">
      <c r="A82" s="273">
        <v>272</v>
      </c>
      <c r="B82" s="273"/>
      <c r="C82" s="273"/>
      <c r="D82" s="294" t="s">
        <v>73</v>
      </c>
      <c r="E82" s="295">
        <v>0</v>
      </c>
      <c r="F82" s="296"/>
      <c r="G82" s="298"/>
      <c r="H82" s="296"/>
      <c r="I82" s="297"/>
      <c r="J82" s="295"/>
      <c r="K82" s="113">
        <f>IF($H82=0,0,IF(($H82-$F82)&gt;=1,($H82-$F82)*#REF!,60))</f>
        <v>0</v>
      </c>
      <c r="L82" s="141"/>
      <c r="M82" s="113"/>
      <c r="N82" s="118"/>
      <c r="O82" s="439"/>
      <c r="P82" s="440"/>
      <c r="Q82" s="440"/>
      <c r="R82" s="161">
        <f t="shared" ref="R82:R109" si="7">E82+J82</f>
        <v>0</v>
      </c>
      <c r="S82" s="162">
        <f t="shared" si="5"/>
        <v>0</v>
      </c>
      <c r="T82" s="270">
        <f t="shared" si="6"/>
        <v>0</v>
      </c>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row>
    <row r="83" spans="1:68" ht="14.25" hidden="1" customHeight="1" x14ac:dyDescent="0.25">
      <c r="A83" s="273">
        <v>273</v>
      </c>
      <c r="B83" s="273"/>
      <c r="C83" s="273"/>
      <c r="D83" s="294" t="s">
        <v>73</v>
      </c>
      <c r="E83" s="295">
        <v>0</v>
      </c>
      <c r="F83" s="296"/>
      <c r="G83" s="298"/>
      <c r="H83" s="296"/>
      <c r="I83" s="297"/>
      <c r="J83" s="295"/>
      <c r="K83" s="113">
        <f>IF($H83=0,0,IF(($H83-$F83)&gt;=1,($H83-$F83)*#REF!,60))</f>
        <v>0</v>
      </c>
      <c r="L83" s="141"/>
      <c r="M83" s="113"/>
      <c r="N83" s="118"/>
      <c r="O83" s="439"/>
      <c r="P83" s="440"/>
      <c r="Q83" s="440"/>
      <c r="R83" s="161">
        <f t="shared" si="7"/>
        <v>0</v>
      </c>
      <c r="S83" s="162">
        <f t="shared" si="5"/>
        <v>0</v>
      </c>
      <c r="T83" s="270">
        <f t="shared" si="6"/>
        <v>0</v>
      </c>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row>
    <row r="84" spans="1:68" ht="14.25" hidden="1" customHeight="1" x14ac:dyDescent="0.25">
      <c r="A84" s="273">
        <v>274</v>
      </c>
      <c r="B84" s="273"/>
      <c r="C84" s="273"/>
      <c r="D84" s="294" t="s">
        <v>73</v>
      </c>
      <c r="E84" s="295">
        <v>0</v>
      </c>
      <c r="F84" s="296"/>
      <c r="G84" s="298"/>
      <c r="H84" s="296"/>
      <c r="I84" s="297"/>
      <c r="J84" s="295"/>
      <c r="K84" s="113">
        <f>IF($H84=0,0,IF(($H84-$F84)&gt;=1,($H84-$F84)*#REF!,60))</f>
        <v>0</v>
      </c>
      <c r="L84" s="141"/>
      <c r="M84" s="113"/>
      <c r="N84" s="118"/>
      <c r="O84" s="439"/>
      <c r="P84" s="440"/>
      <c r="Q84" s="440"/>
      <c r="R84" s="161">
        <f t="shared" si="7"/>
        <v>0</v>
      </c>
      <c r="S84" s="162">
        <f t="shared" si="5"/>
        <v>0</v>
      </c>
      <c r="T84" s="270">
        <f t="shared" si="6"/>
        <v>0</v>
      </c>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row>
    <row r="85" spans="1:68" ht="14.25" hidden="1" customHeight="1" x14ac:dyDescent="0.25">
      <c r="A85" s="273">
        <v>275</v>
      </c>
      <c r="B85" s="273"/>
      <c r="C85" s="273"/>
      <c r="D85" s="294" t="s">
        <v>73</v>
      </c>
      <c r="E85" s="295">
        <v>0</v>
      </c>
      <c r="F85" s="296"/>
      <c r="G85" s="298"/>
      <c r="H85" s="296"/>
      <c r="I85" s="297"/>
      <c r="J85" s="295"/>
      <c r="K85" s="113">
        <f>IF($H85=0,0,IF(($H85-$F85)&gt;=1,($H85-$F85)*#REF!,60))</f>
        <v>0</v>
      </c>
      <c r="L85" s="141"/>
      <c r="M85" s="113"/>
      <c r="N85" s="118"/>
      <c r="O85" s="439"/>
      <c r="P85" s="440"/>
      <c r="Q85" s="440"/>
      <c r="R85" s="161">
        <f t="shared" si="7"/>
        <v>0</v>
      </c>
      <c r="S85" s="162">
        <f t="shared" si="5"/>
        <v>0</v>
      </c>
      <c r="T85" s="270">
        <f t="shared" si="6"/>
        <v>0</v>
      </c>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row>
    <row r="86" spans="1:68" ht="14.25" hidden="1" customHeight="1" x14ac:dyDescent="0.25">
      <c r="A86" s="273">
        <v>276</v>
      </c>
      <c r="B86" s="273"/>
      <c r="C86" s="273"/>
      <c r="D86" s="294" t="s">
        <v>73</v>
      </c>
      <c r="E86" s="295">
        <v>0</v>
      </c>
      <c r="F86" s="296"/>
      <c r="G86" s="298"/>
      <c r="H86" s="296"/>
      <c r="I86" s="297"/>
      <c r="J86" s="295"/>
      <c r="K86" s="113">
        <f>IF($H86=0,0,IF(($H86-$F86)&gt;=1,($H86-$F86)*#REF!,60))</f>
        <v>0</v>
      </c>
      <c r="L86" s="141"/>
      <c r="M86" s="113"/>
      <c r="N86" s="118"/>
      <c r="O86" s="439"/>
      <c r="P86" s="440"/>
      <c r="Q86" s="440"/>
      <c r="R86" s="161">
        <f t="shared" si="7"/>
        <v>0</v>
      </c>
      <c r="S86" s="162">
        <f t="shared" si="5"/>
        <v>0</v>
      </c>
      <c r="T86" s="270">
        <f t="shared" si="6"/>
        <v>0</v>
      </c>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row>
    <row r="87" spans="1:68" ht="14.25" hidden="1" customHeight="1" x14ac:dyDescent="0.25">
      <c r="A87" s="273">
        <v>277</v>
      </c>
      <c r="B87" s="273"/>
      <c r="C87" s="273"/>
      <c r="D87" s="294" t="s">
        <v>73</v>
      </c>
      <c r="E87" s="295">
        <v>0</v>
      </c>
      <c r="F87" s="296"/>
      <c r="G87" s="298"/>
      <c r="H87" s="296"/>
      <c r="I87" s="297"/>
      <c r="J87" s="295"/>
      <c r="K87" s="113">
        <f>IF($H87=0,0,IF(($H87-$F87)&gt;=1,($H87-$F87)*#REF!,60))</f>
        <v>0</v>
      </c>
      <c r="L87" s="141"/>
      <c r="M87" s="113"/>
      <c r="N87" s="118"/>
      <c r="O87" s="439"/>
      <c r="P87" s="440"/>
      <c r="Q87" s="440"/>
      <c r="R87" s="161">
        <f t="shared" si="7"/>
        <v>0</v>
      </c>
      <c r="S87" s="162">
        <f t="shared" si="5"/>
        <v>0</v>
      </c>
      <c r="T87" s="270">
        <f t="shared" si="6"/>
        <v>0</v>
      </c>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row>
    <row r="88" spans="1:68" ht="14.25" hidden="1" customHeight="1" x14ac:dyDescent="0.25">
      <c r="A88" s="273">
        <v>278</v>
      </c>
      <c r="B88" s="273"/>
      <c r="C88" s="273"/>
      <c r="D88" s="294" t="s">
        <v>73</v>
      </c>
      <c r="E88" s="295">
        <v>0</v>
      </c>
      <c r="F88" s="296"/>
      <c r="G88" s="298"/>
      <c r="H88" s="296"/>
      <c r="I88" s="297"/>
      <c r="J88" s="295"/>
      <c r="K88" s="113">
        <f>IF($H88=0,0,IF(($H88-$F88)&gt;=1,($H88-$F88)*#REF!,60))</f>
        <v>0</v>
      </c>
      <c r="L88" s="141"/>
      <c r="M88" s="113"/>
      <c r="N88" s="118"/>
      <c r="O88" s="439"/>
      <c r="P88" s="440"/>
      <c r="Q88" s="440"/>
      <c r="R88" s="161">
        <f t="shared" si="7"/>
        <v>0</v>
      </c>
      <c r="S88" s="162">
        <f t="shared" si="5"/>
        <v>0</v>
      </c>
      <c r="T88" s="270">
        <f t="shared" si="6"/>
        <v>0</v>
      </c>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row>
    <row r="89" spans="1:68" ht="14.25" hidden="1" customHeight="1" x14ac:dyDescent="0.25">
      <c r="A89" s="273">
        <v>279</v>
      </c>
      <c r="B89" s="273"/>
      <c r="C89" s="273"/>
      <c r="D89" s="294" t="s">
        <v>73</v>
      </c>
      <c r="E89" s="295">
        <v>0</v>
      </c>
      <c r="F89" s="296"/>
      <c r="G89" s="298"/>
      <c r="H89" s="296"/>
      <c r="I89" s="297"/>
      <c r="J89" s="295"/>
      <c r="K89" s="113">
        <f>IF($H89=0,0,IF(($H89-$F89)&gt;=1,($H89-$F89)*#REF!,60))</f>
        <v>0</v>
      </c>
      <c r="L89" s="141"/>
      <c r="M89" s="113"/>
      <c r="N89" s="118"/>
      <c r="O89" s="439"/>
      <c r="P89" s="440"/>
      <c r="Q89" s="440"/>
      <c r="R89" s="161">
        <f t="shared" si="7"/>
        <v>0</v>
      </c>
      <c r="S89" s="162">
        <f t="shared" si="5"/>
        <v>0</v>
      </c>
      <c r="T89" s="270">
        <f t="shared" si="6"/>
        <v>0</v>
      </c>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row>
    <row r="90" spans="1:68" ht="14.25" hidden="1" customHeight="1" x14ac:dyDescent="0.25">
      <c r="A90" s="273">
        <v>280</v>
      </c>
      <c r="B90" s="273"/>
      <c r="C90" s="273"/>
      <c r="D90" s="294" t="s">
        <v>73</v>
      </c>
      <c r="E90" s="295">
        <v>0</v>
      </c>
      <c r="F90" s="296"/>
      <c r="G90" s="298"/>
      <c r="H90" s="296"/>
      <c r="I90" s="297"/>
      <c r="J90" s="295"/>
      <c r="K90" s="113">
        <f>IF($H90=0,0,IF(($H90-$F90)&gt;=1,($H90-$F90)*#REF!,60))</f>
        <v>0</v>
      </c>
      <c r="L90" s="141"/>
      <c r="M90" s="113"/>
      <c r="N90" s="118"/>
      <c r="O90" s="439"/>
      <c r="P90" s="440"/>
      <c r="Q90" s="440"/>
      <c r="R90" s="161">
        <f t="shared" si="7"/>
        <v>0</v>
      </c>
      <c r="S90" s="162">
        <f t="shared" si="5"/>
        <v>0</v>
      </c>
      <c r="T90" s="270">
        <f t="shared" si="6"/>
        <v>0</v>
      </c>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2"/>
      <c r="BA90" s="122"/>
      <c r="BB90" s="122"/>
      <c r="BC90" s="122"/>
      <c r="BD90" s="122"/>
      <c r="BE90" s="122"/>
      <c r="BF90" s="122"/>
      <c r="BG90" s="122"/>
      <c r="BH90" s="122"/>
      <c r="BI90" s="122"/>
      <c r="BJ90" s="122"/>
      <c r="BK90" s="122"/>
      <c r="BL90" s="122"/>
      <c r="BM90" s="122"/>
      <c r="BN90" s="122"/>
      <c r="BO90" s="122"/>
      <c r="BP90" s="122"/>
    </row>
    <row r="91" spans="1:68" ht="14.25" hidden="1" customHeight="1" x14ac:dyDescent="0.25">
      <c r="A91" s="273">
        <v>281</v>
      </c>
      <c r="B91" s="273"/>
      <c r="C91" s="273"/>
      <c r="D91" s="294" t="s">
        <v>73</v>
      </c>
      <c r="E91" s="295">
        <v>0</v>
      </c>
      <c r="F91" s="296"/>
      <c r="G91" s="298"/>
      <c r="H91" s="296"/>
      <c r="I91" s="297"/>
      <c r="J91" s="295"/>
      <c r="K91" s="113">
        <f>IF($H91=0,0,IF(($H91-$F91)&gt;=1,($H91-$F91)*#REF!,60))</f>
        <v>0</v>
      </c>
      <c r="L91" s="141"/>
      <c r="M91" s="113"/>
      <c r="N91" s="118"/>
      <c r="O91" s="439"/>
      <c r="P91" s="440"/>
      <c r="Q91" s="440"/>
      <c r="R91" s="161">
        <f t="shared" si="7"/>
        <v>0</v>
      </c>
      <c r="S91" s="162">
        <f t="shared" si="5"/>
        <v>0</v>
      </c>
      <c r="T91" s="270">
        <f t="shared" si="6"/>
        <v>0</v>
      </c>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row>
    <row r="92" spans="1:68" ht="14.25" hidden="1" customHeight="1" x14ac:dyDescent="0.25">
      <c r="A92" s="273">
        <v>282</v>
      </c>
      <c r="B92" s="273"/>
      <c r="C92" s="273"/>
      <c r="D92" s="294" t="s">
        <v>73</v>
      </c>
      <c r="E92" s="295">
        <v>0</v>
      </c>
      <c r="F92" s="296"/>
      <c r="G92" s="298"/>
      <c r="H92" s="296"/>
      <c r="I92" s="297"/>
      <c r="J92" s="295"/>
      <c r="K92" s="113">
        <f>IF($H92=0,0,IF(($H92-$F92)&gt;=1,($H92-$F92)*#REF!,60))</f>
        <v>0</v>
      </c>
      <c r="L92" s="141"/>
      <c r="M92" s="113"/>
      <c r="N92" s="118"/>
      <c r="O92" s="439"/>
      <c r="P92" s="440"/>
      <c r="Q92" s="440"/>
      <c r="R92" s="161">
        <f t="shared" si="7"/>
        <v>0</v>
      </c>
      <c r="S92" s="162">
        <f t="shared" si="5"/>
        <v>0</v>
      </c>
      <c r="T92" s="270">
        <f t="shared" si="6"/>
        <v>0</v>
      </c>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row>
    <row r="93" spans="1:68" ht="14.25" hidden="1" customHeight="1" x14ac:dyDescent="0.25">
      <c r="A93" s="273">
        <v>283</v>
      </c>
      <c r="B93" s="273"/>
      <c r="C93" s="273"/>
      <c r="D93" s="294" t="s">
        <v>73</v>
      </c>
      <c r="E93" s="295">
        <v>0</v>
      </c>
      <c r="F93" s="296"/>
      <c r="G93" s="298"/>
      <c r="H93" s="296"/>
      <c r="I93" s="297"/>
      <c r="J93" s="295"/>
      <c r="K93" s="113">
        <f>IF($H93=0,0,IF(($H93-$F93)&gt;=1,($H93-$F93)*#REF!,60))</f>
        <v>0</v>
      </c>
      <c r="L93" s="141"/>
      <c r="M93" s="113"/>
      <c r="N93" s="118"/>
      <c r="O93" s="439"/>
      <c r="P93" s="440"/>
      <c r="Q93" s="440"/>
      <c r="R93" s="161">
        <f t="shared" si="7"/>
        <v>0</v>
      </c>
      <c r="S93" s="162">
        <f t="shared" si="5"/>
        <v>0</v>
      </c>
      <c r="T93" s="270">
        <f t="shared" si="6"/>
        <v>0</v>
      </c>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row>
    <row r="94" spans="1:68" ht="14.25" hidden="1" customHeight="1" x14ac:dyDescent="0.25">
      <c r="A94" s="273">
        <v>284</v>
      </c>
      <c r="B94" s="273"/>
      <c r="C94" s="273"/>
      <c r="D94" s="294" t="s">
        <v>73</v>
      </c>
      <c r="E94" s="295">
        <v>0</v>
      </c>
      <c r="F94" s="296"/>
      <c r="G94" s="298"/>
      <c r="H94" s="296"/>
      <c r="I94" s="297"/>
      <c r="J94" s="295"/>
      <c r="K94" s="113">
        <f>IF($H94=0,0,IF(($H94-$F94)&gt;=1,($H94-$F94)*#REF!,60))</f>
        <v>0</v>
      </c>
      <c r="L94" s="141"/>
      <c r="M94" s="113"/>
      <c r="N94" s="118"/>
      <c r="O94" s="439"/>
      <c r="P94" s="440"/>
      <c r="Q94" s="440"/>
      <c r="R94" s="161">
        <f t="shared" si="7"/>
        <v>0</v>
      </c>
      <c r="S94" s="162">
        <f t="shared" si="5"/>
        <v>0</v>
      </c>
      <c r="T94" s="270">
        <f t="shared" si="6"/>
        <v>0</v>
      </c>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row>
    <row r="95" spans="1:68" ht="14.25" hidden="1" customHeight="1" x14ac:dyDescent="0.25">
      <c r="A95" s="273">
        <v>285</v>
      </c>
      <c r="B95" s="273"/>
      <c r="C95" s="273"/>
      <c r="D95" s="294" t="s">
        <v>73</v>
      </c>
      <c r="E95" s="295">
        <v>0</v>
      </c>
      <c r="F95" s="296"/>
      <c r="G95" s="298"/>
      <c r="H95" s="296"/>
      <c r="I95" s="297"/>
      <c r="J95" s="295"/>
      <c r="K95" s="113">
        <f>IF($H95=0,0,IF(($H95-$F95)&gt;=1,($H95-$F95)*#REF!,60))</f>
        <v>0</v>
      </c>
      <c r="L95" s="141"/>
      <c r="M95" s="113"/>
      <c r="N95" s="118"/>
      <c r="O95" s="439"/>
      <c r="P95" s="440"/>
      <c r="Q95" s="440"/>
      <c r="R95" s="161">
        <f t="shared" si="7"/>
        <v>0</v>
      </c>
      <c r="S95" s="162">
        <f t="shared" si="5"/>
        <v>0</v>
      </c>
      <c r="T95" s="270">
        <f t="shared" si="6"/>
        <v>0</v>
      </c>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row>
    <row r="96" spans="1:68" ht="14.25" hidden="1" customHeight="1" x14ac:dyDescent="0.25">
      <c r="A96" s="273">
        <v>286</v>
      </c>
      <c r="B96" s="273"/>
      <c r="C96" s="273"/>
      <c r="D96" s="294" t="s">
        <v>73</v>
      </c>
      <c r="E96" s="295">
        <v>0</v>
      </c>
      <c r="F96" s="296"/>
      <c r="G96" s="298"/>
      <c r="H96" s="296"/>
      <c r="I96" s="297"/>
      <c r="J96" s="295"/>
      <c r="K96" s="113">
        <f>IF($H96=0,0,IF(($H96-$F96)&gt;=1,($H96-$F96)*#REF!,60))</f>
        <v>0</v>
      </c>
      <c r="L96" s="141"/>
      <c r="M96" s="113"/>
      <c r="N96" s="118"/>
      <c r="O96" s="439"/>
      <c r="P96" s="440"/>
      <c r="Q96" s="440"/>
      <c r="R96" s="161">
        <f t="shared" si="7"/>
        <v>0</v>
      </c>
      <c r="S96" s="162">
        <f t="shared" si="5"/>
        <v>0</v>
      </c>
      <c r="T96" s="270">
        <f t="shared" si="6"/>
        <v>0</v>
      </c>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row>
    <row r="97" spans="1:69" ht="14.25" hidden="1" customHeight="1" x14ac:dyDescent="0.25">
      <c r="A97" s="273">
        <v>287</v>
      </c>
      <c r="B97" s="273"/>
      <c r="C97" s="273"/>
      <c r="D97" s="294" t="s">
        <v>73</v>
      </c>
      <c r="E97" s="295">
        <v>0</v>
      </c>
      <c r="F97" s="296"/>
      <c r="G97" s="298"/>
      <c r="H97" s="296"/>
      <c r="I97" s="297"/>
      <c r="J97" s="295"/>
      <c r="K97" s="113">
        <f>IF($H97=0,0,IF(($H97-$F97)&gt;=1,($H97-$F97)*#REF!,60))</f>
        <v>0</v>
      </c>
      <c r="L97" s="141"/>
      <c r="M97" s="113"/>
      <c r="N97" s="118"/>
      <c r="O97" s="439"/>
      <c r="P97" s="440"/>
      <c r="Q97" s="440"/>
      <c r="R97" s="161">
        <f t="shared" si="7"/>
        <v>0</v>
      </c>
      <c r="S97" s="162">
        <f t="shared" si="5"/>
        <v>0</v>
      </c>
      <c r="T97" s="270">
        <f t="shared" si="6"/>
        <v>0</v>
      </c>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row>
    <row r="98" spans="1:69" ht="14.25" hidden="1" customHeight="1" x14ac:dyDescent="0.25">
      <c r="A98" s="273">
        <v>288</v>
      </c>
      <c r="B98" s="273"/>
      <c r="C98" s="273"/>
      <c r="D98" s="294" t="s">
        <v>73</v>
      </c>
      <c r="E98" s="295">
        <v>0</v>
      </c>
      <c r="F98" s="296"/>
      <c r="G98" s="298"/>
      <c r="H98" s="296"/>
      <c r="I98" s="297"/>
      <c r="J98" s="295"/>
      <c r="K98" s="113">
        <f>IF($H98=0,0,IF(($H98-$F98)&gt;=1,($H98-$F98)*#REF!,60))</f>
        <v>0</v>
      </c>
      <c r="L98" s="141"/>
      <c r="M98" s="113"/>
      <c r="N98" s="118"/>
      <c r="O98" s="439"/>
      <c r="P98" s="440"/>
      <c r="Q98" s="440"/>
      <c r="R98" s="161">
        <f t="shared" si="7"/>
        <v>0</v>
      </c>
      <c r="S98" s="162">
        <f t="shared" si="5"/>
        <v>0</v>
      </c>
      <c r="T98" s="270">
        <f t="shared" si="6"/>
        <v>0</v>
      </c>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row>
    <row r="99" spans="1:69" ht="14.25" hidden="1" customHeight="1" x14ac:dyDescent="0.25">
      <c r="A99" s="273">
        <v>289</v>
      </c>
      <c r="B99" s="273"/>
      <c r="C99" s="273"/>
      <c r="D99" s="294" t="s">
        <v>73</v>
      </c>
      <c r="E99" s="295">
        <v>0</v>
      </c>
      <c r="F99" s="296"/>
      <c r="G99" s="298"/>
      <c r="H99" s="296"/>
      <c r="I99" s="297"/>
      <c r="J99" s="295"/>
      <c r="K99" s="113">
        <f>IF($H99=0,0,IF(($H99-$F99)&gt;=1,($H99-$F99)*#REF!,60))</f>
        <v>0</v>
      </c>
      <c r="L99" s="141"/>
      <c r="M99" s="113"/>
      <c r="N99" s="118"/>
      <c r="O99" s="439"/>
      <c r="P99" s="440"/>
      <c r="Q99" s="440"/>
      <c r="R99" s="161">
        <f t="shared" si="7"/>
        <v>0</v>
      </c>
      <c r="S99" s="162">
        <f t="shared" si="5"/>
        <v>0</v>
      </c>
      <c r="T99" s="270">
        <f t="shared" si="6"/>
        <v>0</v>
      </c>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row>
    <row r="100" spans="1:69" ht="14.25" hidden="1" customHeight="1" x14ac:dyDescent="0.25">
      <c r="A100" s="273">
        <v>290</v>
      </c>
      <c r="B100" s="273"/>
      <c r="C100" s="273"/>
      <c r="D100" s="294" t="s">
        <v>73</v>
      </c>
      <c r="E100" s="295">
        <v>0</v>
      </c>
      <c r="F100" s="296"/>
      <c r="G100" s="298"/>
      <c r="H100" s="296"/>
      <c r="I100" s="297"/>
      <c r="J100" s="295"/>
      <c r="K100" s="113">
        <f>IF($H100=0,0,IF(($H100-$F100)&gt;=1,($H100-$F100)*#REF!,60))</f>
        <v>0</v>
      </c>
      <c r="L100" s="141"/>
      <c r="M100" s="113"/>
      <c r="N100" s="118"/>
      <c r="O100" s="439"/>
      <c r="P100" s="440"/>
      <c r="Q100" s="440"/>
      <c r="R100" s="161">
        <f t="shared" si="7"/>
        <v>0</v>
      </c>
      <c r="S100" s="162">
        <f t="shared" si="5"/>
        <v>0</v>
      </c>
      <c r="T100" s="270">
        <f t="shared" si="6"/>
        <v>0</v>
      </c>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row>
    <row r="101" spans="1:69" ht="14.25" hidden="1" customHeight="1" x14ac:dyDescent="0.25">
      <c r="A101" s="273">
        <v>291</v>
      </c>
      <c r="B101" s="273"/>
      <c r="C101" s="273"/>
      <c r="D101" s="294" t="s">
        <v>73</v>
      </c>
      <c r="E101" s="295">
        <v>0</v>
      </c>
      <c r="F101" s="296"/>
      <c r="G101" s="298"/>
      <c r="H101" s="296"/>
      <c r="I101" s="297"/>
      <c r="J101" s="295"/>
      <c r="K101" s="113">
        <f>IF($H101=0,0,IF(($H101-$F101)&gt;=1,($H101-$F101)*#REF!,60))</f>
        <v>0</v>
      </c>
      <c r="L101" s="141"/>
      <c r="M101" s="113"/>
      <c r="N101" s="118"/>
      <c r="O101" s="439"/>
      <c r="P101" s="440"/>
      <c r="Q101" s="440"/>
      <c r="R101" s="161">
        <f t="shared" si="7"/>
        <v>0</v>
      </c>
      <c r="S101" s="162">
        <f t="shared" si="5"/>
        <v>0</v>
      </c>
      <c r="T101" s="270">
        <f t="shared" si="6"/>
        <v>0</v>
      </c>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row>
    <row r="102" spans="1:69" ht="14.25" hidden="1" customHeight="1" x14ac:dyDescent="0.25">
      <c r="A102" s="273">
        <v>292</v>
      </c>
      <c r="B102" s="273"/>
      <c r="C102" s="273"/>
      <c r="D102" s="294" t="s">
        <v>73</v>
      </c>
      <c r="E102" s="295">
        <v>0</v>
      </c>
      <c r="F102" s="296"/>
      <c r="G102" s="298"/>
      <c r="H102" s="296"/>
      <c r="I102" s="297"/>
      <c r="J102" s="295"/>
      <c r="K102" s="113">
        <f>IF($H102=0,0,IF(($H102-$F102)&gt;=1,($H102-$F102)*#REF!,60))</f>
        <v>0</v>
      </c>
      <c r="L102" s="141"/>
      <c r="M102" s="113"/>
      <c r="N102" s="118"/>
      <c r="O102" s="439"/>
      <c r="P102" s="440"/>
      <c r="Q102" s="440"/>
      <c r="R102" s="161">
        <f t="shared" si="7"/>
        <v>0</v>
      </c>
      <c r="S102" s="162">
        <f t="shared" si="5"/>
        <v>0</v>
      </c>
      <c r="T102" s="270">
        <f t="shared" si="6"/>
        <v>0</v>
      </c>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row>
    <row r="103" spans="1:69" ht="14.25" hidden="1" customHeight="1" x14ac:dyDescent="0.25">
      <c r="A103" s="273">
        <v>293</v>
      </c>
      <c r="B103" s="273"/>
      <c r="C103" s="273"/>
      <c r="D103" s="294" t="s">
        <v>73</v>
      </c>
      <c r="E103" s="295">
        <v>0</v>
      </c>
      <c r="F103" s="296"/>
      <c r="G103" s="298"/>
      <c r="H103" s="296"/>
      <c r="I103" s="297"/>
      <c r="J103" s="295"/>
      <c r="K103" s="113">
        <f>IF($H103=0,0,IF(($H103-$F103)&gt;=1,($H103-$F103)*#REF!,60))</f>
        <v>0</v>
      </c>
      <c r="L103" s="141"/>
      <c r="M103" s="113"/>
      <c r="N103" s="118"/>
      <c r="O103" s="439"/>
      <c r="P103" s="440"/>
      <c r="Q103" s="440"/>
      <c r="R103" s="161">
        <f t="shared" si="7"/>
        <v>0</v>
      </c>
      <c r="S103" s="162">
        <f t="shared" si="5"/>
        <v>0</v>
      </c>
      <c r="T103" s="270">
        <f t="shared" si="6"/>
        <v>0</v>
      </c>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row>
    <row r="104" spans="1:69" ht="14.25" hidden="1" customHeight="1" x14ac:dyDescent="0.25">
      <c r="A104" s="273">
        <v>294</v>
      </c>
      <c r="B104" s="273"/>
      <c r="C104" s="273"/>
      <c r="D104" s="294" t="s">
        <v>73</v>
      </c>
      <c r="E104" s="295">
        <v>0</v>
      </c>
      <c r="F104" s="296"/>
      <c r="G104" s="298"/>
      <c r="H104" s="296"/>
      <c r="I104" s="297"/>
      <c r="J104" s="295"/>
      <c r="K104" s="113">
        <f>IF($H104=0,0,IF(($H104-$F104)&gt;=1,($H104-$F104)*#REF!,60))</f>
        <v>0</v>
      </c>
      <c r="L104" s="141"/>
      <c r="M104" s="113"/>
      <c r="N104" s="118"/>
      <c r="O104" s="439"/>
      <c r="P104" s="440"/>
      <c r="Q104" s="440"/>
      <c r="R104" s="161">
        <f t="shared" si="7"/>
        <v>0</v>
      </c>
      <c r="S104" s="162">
        <f t="shared" si="5"/>
        <v>0</v>
      </c>
      <c r="T104" s="270">
        <f t="shared" si="6"/>
        <v>0</v>
      </c>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row>
    <row r="105" spans="1:69" ht="14.25" hidden="1" customHeight="1" x14ac:dyDescent="0.25">
      <c r="A105" s="273">
        <v>295</v>
      </c>
      <c r="B105" s="273"/>
      <c r="C105" s="273"/>
      <c r="D105" s="294" t="s">
        <v>73</v>
      </c>
      <c r="E105" s="295">
        <v>0</v>
      </c>
      <c r="F105" s="296"/>
      <c r="G105" s="298"/>
      <c r="H105" s="296"/>
      <c r="I105" s="297"/>
      <c r="J105" s="295"/>
      <c r="K105" s="113">
        <f>IF($H105=0,0,IF(($H105-$F105)&gt;=1,($H105-$F105)*#REF!,60))</f>
        <v>0</v>
      </c>
      <c r="L105" s="141"/>
      <c r="M105" s="113"/>
      <c r="N105" s="118"/>
      <c r="O105" s="439"/>
      <c r="P105" s="440"/>
      <c r="Q105" s="440"/>
      <c r="R105" s="161">
        <f t="shared" si="7"/>
        <v>0</v>
      </c>
      <c r="S105" s="162">
        <f t="shared" si="5"/>
        <v>0</v>
      </c>
      <c r="T105" s="270">
        <f t="shared" si="6"/>
        <v>0</v>
      </c>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row>
    <row r="106" spans="1:69" ht="14.25" hidden="1" customHeight="1" x14ac:dyDescent="0.25">
      <c r="A106" s="273">
        <v>296</v>
      </c>
      <c r="B106" s="273"/>
      <c r="C106" s="273"/>
      <c r="D106" s="294" t="s">
        <v>73</v>
      </c>
      <c r="E106" s="295">
        <v>0</v>
      </c>
      <c r="F106" s="296"/>
      <c r="G106" s="298"/>
      <c r="H106" s="296"/>
      <c r="I106" s="297"/>
      <c r="J106" s="295"/>
      <c r="K106" s="113">
        <f>IF($H106=0,0,IF(($H106-$F106)&gt;=1,($H106-$F106)*#REF!,60))</f>
        <v>0</v>
      </c>
      <c r="L106" s="141"/>
      <c r="M106" s="113"/>
      <c r="N106" s="118"/>
      <c r="O106" s="439"/>
      <c r="P106" s="440"/>
      <c r="Q106" s="440"/>
      <c r="R106" s="161">
        <f t="shared" si="7"/>
        <v>0</v>
      </c>
      <c r="S106" s="162">
        <f t="shared" si="5"/>
        <v>0</v>
      </c>
      <c r="T106" s="270">
        <f t="shared" si="6"/>
        <v>0</v>
      </c>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row>
    <row r="107" spans="1:69" ht="14.25" hidden="1" customHeight="1" x14ac:dyDescent="0.25">
      <c r="A107" s="273">
        <v>297</v>
      </c>
      <c r="B107" s="273"/>
      <c r="C107" s="273"/>
      <c r="D107" s="294" t="s">
        <v>73</v>
      </c>
      <c r="E107" s="295">
        <v>0</v>
      </c>
      <c r="F107" s="296"/>
      <c r="G107" s="298"/>
      <c r="H107" s="296"/>
      <c r="I107" s="297"/>
      <c r="J107" s="295"/>
      <c r="K107" s="113">
        <f>IF($H107=0,0,IF(($H107-$F107)&gt;=1,($H107-$F107)*#REF!,60))</f>
        <v>0</v>
      </c>
      <c r="L107" s="141"/>
      <c r="M107" s="113"/>
      <c r="N107" s="118"/>
      <c r="O107" s="439"/>
      <c r="P107" s="440"/>
      <c r="Q107" s="440"/>
      <c r="R107" s="161">
        <f t="shared" si="7"/>
        <v>0</v>
      </c>
      <c r="S107" s="162">
        <f t="shared" si="5"/>
        <v>0</v>
      </c>
      <c r="T107" s="270">
        <f t="shared" si="6"/>
        <v>0</v>
      </c>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row>
    <row r="108" spans="1:69" ht="14.25" hidden="1" customHeight="1" x14ac:dyDescent="0.25">
      <c r="A108" s="273">
        <v>298</v>
      </c>
      <c r="B108" s="273"/>
      <c r="C108" s="273"/>
      <c r="D108" s="294" t="s">
        <v>73</v>
      </c>
      <c r="E108" s="295">
        <v>0</v>
      </c>
      <c r="F108" s="296"/>
      <c r="G108" s="298"/>
      <c r="H108" s="296"/>
      <c r="I108" s="297"/>
      <c r="J108" s="295"/>
      <c r="K108" s="113">
        <f>IF($H108=0,0,IF(($H108-$F108)&gt;=1,($H108-$F108)*#REF!,60))</f>
        <v>0</v>
      </c>
      <c r="L108" s="141"/>
      <c r="M108" s="113"/>
      <c r="N108" s="118"/>
      <c r="O108" s="439"/>
      <c r="P108" s="440"/>
      <c r="Q108" s="440"/>
      <c r="R108" s="161">
        <f t="shared" si="7"/>
        <v>0</v>
      </c>
      <c r="S108" s="162">
        <f t="shared" si="5"/>
        <v>0</v>
      </c>
      <c r="T108" s="270">
        <f t="shared" si="6"/>
        <v>0</v>
      </c>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row>
    <row r="109" spans="1:69" ht="14.25" hidden="1" customHeight="1" x14ac:dyDescent="0.25">
      <c r="A109" s="273">
        <v>299</v>
      </c>
      <c r="B109" s="273"/>
      <c r="C109" s="273"/>
      <c r="D109" s="294" t="s">
        <v>73</v>
      </c>
      <c r="E109" s="295">
        <v>0</v>
      </c>
      <c r="F109" s="296"/>
      <c r="G109" s="297"/>
      <c r="H109" s="296"/>
      <c r="I109" s="297"/>
      <c r="J109" s="295"/>
      <c r="K109" s="113">
        <f>IF($H109=0,0,IF(($H109-$F109)&gt;=1,($H109-$F109)*#REF!,60))</f>
        <v>0</v>
      </c>
      <c r="L109" s="141"/>
      <c r="M109" s="113"/>
      <c r="N109" s="118"/>
      <c r="O109" s="439"/>
      <c r="P109" s="440"/>
      <c r="Q109" s="440"/>
      <c r="R109" s="161">
        <f t="shared" si="7"/>
        <v>0</v>
      </c>
      <c r="S109" s="162">
        <f t="shared" si="5"/>
        <v>0</v>
      </c>
      <c r="T109" s="270">
        <f t="shared" si="6"/>
        <v>0</v>
      </c>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row>
    <row r="110" spans="1:69" ht="14.45" customHeight="1" x14ac:dyDescent="0.25">
      <c r="A110" s="291" t="s">
        <v>183</v>
      </c>
      <c r="C110" s="292"/>
      <c r="D110" s="235"/>
      <c r="E110" s="236"/>
      <c r="F110" s="292"/>
      <c r="G110" s="293"/>
      <c r="H110" s="293"/>
      <c r="I110" s="293"/>
      <c r="J110" s="293"/>
      <c r="K110" s="103"/>
      <c r="L110" s="164"/>
      <c r="M110" s="114"/>
      <c r="N110" s="118"/>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row>
    <row r="111" spans="1:69" x14ac:dyDescent="0.25">
      <c r="A111" s="125"/>
      <c r="B111" s="123"/>
      <c r="C111" s="123"/>
      <c r="D111" s="131" t="s">
        <v>62</v>
      </c>
      <c r="E111" s="135">
        <f>SUM(E11:E109)</f>
        <v>0</v>
      </c>
      <c r="F111" s="133"/>
      <c r="G111" s="130"/>
      <c r="H111" s="130"/>
      <c r="I111" s="136" t="s">
        <v>62</v>
      </c>
      <c r="J111" s="135">
        <f>SUM(J11:J109)</f>
        <v>0</v>
      </c>
      <c r="K111" s="115"/>
      <c r="L111" s="253"/>
      <c r="M111" s="152"/>
      <c r="N111" s="118"/>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row>
    <row r="112" spans="1:69" x14ac:dyDescent="0.25">
      <c r="A112" s="122"/>
      <c r="B112" s="122"/>
      <c r="C112" s="122"/>
      <c r="D112" s="132"/>
      <c r="E112" s="134"/>
      <c r="F112" s="121"/>
      <c r="G112" s="122"/>
      <c r="H112" s="122"/>
      <c r="I112" s="122"/>
      <c r="J112" s="122"/>
      <c r="K112" s="137"/>
      <c r="M112" s="138"/>
      <c r="N112" s="118"/>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row>
    <row r="113" spans="1:77" x14ac:dyDescent="0.25">
      <c r="A113" s="122"/>
      <c r="B113" s="122"/>
      <c r="C113" s="122"/>
      <c r="D113" s="132"/>
      <c r="E113" s="121"/>
      <c r="F113" s="121"/>
      <c r="G113" s="122"/>
      <c r="H113" s="122"/>
      <c r="I113" s="122"/>
      <c r="J113" s="136" t="s">
        <v>62</v>
      </c>
      <c r="K113" s="135">
        <f>SUM(E111:J111)</f>
        <v>0</v>
      </c>
      <c r="M113" s="138"/>
      <c r="N113" s="118"/>
      <c r="O113" s="142"/>
      <c r="P113" s="122"/>
      <c r="Q113" s="136" t="s">
        <v>62</v>
      </c>
      <c r="R113" s="135">
        <f>SUM(R11:R109)</f>
        <v>0</v>
      </c>
      <c r="S113" s="135">
        <f>SUM(S11:S109)</f>
        <v>0</v>
      </c>
      <c r="T113" s="135">
        <f>SUM(T11:T109)</f>
        <v>0</v>
      </c>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22"/>
      <c r="BT113" s="122"/>
      <c r="BU113" s="122"/>
      <c r="BV113" s="122"/>
      <c r="BW113" s="122"/>
      <c r="BX113" s="122"/>
      <c r="BY113" s="122"/>
    </row>
    <row r="114" spans="1:77" x14ac:dyDescent="0.25">
      <c r="A114" s="122"/>
      <c r="B114" s="122"/>
      <c r="C114" s="122"/>
      <c r="D114" s="132"/>
      <c r="E114" s="121"/>
      <c r="F114" s="121"/>
      <c r="G114" s="122"/>
      <c r="H114" s="122"/>
      <c r="I114" s="122"/>
      <c r="J114" s="122"/>
      <c r="K114" s="122"/>
      <c r="M114" s="138"/>
      <c r="N114" s="118"/>
      <c r="O114" s="14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22"/>
      <c r="BX114" s="122"/>
      <c r="BY114" s="122"/>
    </row>
    <row r="115" spans="1:77" x14ac:dyDescent="0.25">
      <c r="A115" s="122"/>
      <c r="B115" s="122"/>
      <c r="C115" s="122"/>
      <c r="D115" s="132"/>
      <c r="E115" s="121"/>
      <c r="F115" s="121"/>
      <c r="G115" s="122"/>
      <c r="H115" s="122"/>
      <c r="I115" s="122"/>
      <c r="J115" s="122"/>
      <c r="K115" s="122"/>
      <c r="M115" s="138"/>
      <c r="N115" s="118"/>
      <c r="O115" s="14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122"/>
      <c r="BT115" s="122"/>
      <c r="BU115" s="122"/>
      <c r="BV115" s="122"/>
      <c r="BW115" s="122"/>
      <c r="BX115" s="122"/>
      <c r="BY115" s="122"/>
    </row>
    <row r="116" spans="1:77" ht="24.95" customHeight="1" x14ac:dyDescent="0.25">
      <c r="A116" s="431" t="s">
        <v>74</v>
      </c>
      <c r="B116" s="432"/>
      <c r="C116" s="432"/>
      <c r="D116" s="432"/>
      <c r="E116" s="432"/>
      <c r="F116" s="432"/>
      <c r="G116" s="432"/>
      <c r="H116" s="433"/>
      <c r="I116" s="433"/>
      <c r="J116" s="433"/>
      <c r="K116" s="112"/>
      <c r="L116" s="122"/>
      <c r="M116" s="112"/>
      <c r="N116" s="117"/>
      <c r="O116" s="455" t="s">
        <v>48</v>
      </c>
      <c r="P116" s="455"/>
      <c r="Q116" s="455"/>
      <c r="R116" s="455"/>
      <c r="S116" s="455"/>
      <c r="T116" s="455"/>
      <c r="U116" s="455"/>
      <c r="V116" s="156"/>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122"/>
      <c r="BT116" s="122"/>
      <c r="BU116" s="122"/>
      <c r="BV116" s="122"/>
      <c r="BW116" s="122"/>
      <c r="BX116" s="122"/>
      <c r="BY116" s="122"/>
    </row>
    <row r="117" spans="1:77" ht="15.75" customHeight="1" x14ac:dyDescent="0.25">
      <c r="A117" s="441" t="s">
        <v>75</v>
      </c>
      <c r="B117" s="442"/>
      <c r="C117" s="442"/>
      <c r="D117" s="442"/>
      <c r="E117" s="442"/>
      <c r="F117" s="119"/>
      <c r="G117" s="119"/>
      <c r="H117" s="119"/>
      <c r="I117" s="119"/>
      <c r="J117" s="119"/>
      <c r="K117" s="138"/>
      <c r="L117" s="122"/>
      <c r="M117" s="112"/>
      <c r="N117" s="117"/>
      <c r="O117" s="155"/>
      <c r="P117" s="156"/>
      <c r="Q117" s="156"/>
      <c r="R117" s="156"/>
      <c r="S117" s="156"/>
      <c r="T117" s="156"/>
      <c r="U117" s="156"/>
      <c r="V117" s="156"/>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c r="BQ117" s="122"/>
      <c r="BR117" s="122"/>
      <c r="BS117" s="122"/>
      <c r="BT117" s="122"/>
      <c r="BU117" s="122"/>
      <c r="BV117" s="122"/>
      <c r="BW117" s="122"/>
      <c r="BX117" s="122"/>
      <c r="BY117" s="122"/>
    </row>
    <row r="118" spans="1:77" ht="15.75" customHeight="1" x14ac:dyDescent="0.25">
      <c r="A118" s="443" t="s">
        <v>76</v>
      </c>
      <c r="B118" s="444"/>
      <c r="C118" s="444"/>
      <c r="D118" s="444"/>
      <c r="E118" s="444"/>
      <c r="F118" s="119"/>
      <c r="G118" s="119"/>
      <c r="H118" s="119"/>
      <c r="I118" s="119"/>
      <c r="J118" s="119"/>
      <c r="K118" s="138"/>
      <c r="L118" s="122"/>
      <c r="M118" s="112"/>
      <c r="N118" s="117"/>
      <c r="O118" s="155"/>
      <c r="P118" s="156"/>
      <c r="Q118" s="156"/>
      <c r="R118" s="156"/>
      <c r="S118" s="156"/>
      <c r="T118" s="156"/>
      <c r="U118" s="156"/>
      <c r="V118" s="156"/>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c r="BI118" s="122"/>
      <c r="BJ118" s="122"/>
      <c r="BK118" s="122"/>
      <c r="BL118" s="122"/>
      <c r="BM118" s="122"/>
      <c r="BN118" s="122"/>
      <c r="BO118" s="122"/>
      <c r="BP118" s="122"/>
      <c r="BQ118" s="122"/>
      <c r="BR118" s="122"/>
      <c r="BS118" s="122"/>
      <c r="BT118" s="122"/>
      <c r="BU118" s="122"/>
      <c r="BV118" s="122"/>
      <c r="BW118" s="122"/>
      <c r="BX118" s="122"/>
      <c r="BY118" s="122"/>
    </row>
    <row r="119" spans="1:77" ht="15.75" customHeight="1" x14ac:dyDescent="0.25">
      <c r="A119" s="443" t="s">
        <v>77</v>
      </c>
      <c r="B119" s="444"/>
      <c r="C119" s="444"/>
      <c r="D119" s="444"/>
      <c r="E119" s="444"/>
      <c r="F119" s="119"/>
      <c r="G119" s="119"/>
      <c r="H119" s="119"/>
      <c r="I119" s="119"/>
      <c r="J119" s="119"/>
      <c r="K119" s="138"/>
      <c r="L119" s="122"/>
      <c r="M119" s="112"/>
      <c r="N119" s="117"/>
      <c r="O119" s="155"/>
      <c r="P119" s="156"/>
      <c r="Q119" s="156"/>
      <c r="R119" s="156"/>
      <c r="S119" s="156"/>
      <c r="T119" s="156"/>
      <c r="U119" s="156"/>
      <c r="V119" s="156"/>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c r="BI119" s="122"/>
      <c r="BJ119" s="122"/>
      <c r="BK119" s="122"/>
      <c r="BL119" s="122"/>
      <c r="BM119" s="122"/>
      <c r="BN119" s="122"/>
      <c r="BO119" s="122"/>
      <c r="BP119" s="122"/>
      <c r="BQ119" s="122"/>
      <c r="BR119" s="122"/>
      <c r="BS119" s="122"/>
      <c r="BT119" s="122"/>
      <c r="BU119" s="122"/>
      <c r="BV119" s="122"/>
      <c r="BW119" s="122"/>
      <c r="BX119" s="122"/>
      <c r="BY119" s="122"/>
    </row>
    <row r="120" spans="1:77" ht="15.75" customHeight="1" x14ac:dyDescent="0.25">
      <c r="A120" s="450" t="s">
        <v>78</v>
      </c>
      <c r="B120" s="451"/>
      <c r="C120" s="451"/>
      <c r="D120" s="451"/>
      <c r="E120" s="451"/>
      <c r="F120" s="119"/>
      <c r="G120" s="119"/>
      <c r="H120" s="119"/>
      <c r="I120" s="119"/>
      <c r="J120" s="119"/>
      <c r="K120" s="138"/>
      <c r="L120" s="122"/>
      <c r="M120" s="112"/>
      <c r="N120" s="117"/>
      <c r="O120" s="155"/>
      <c r="P120" s="156"/>
      <c r="Q120" s="156"/>
      <c r="R120" s="156"/>
      <c r="S120" s="156"/>
      <c r="T120" s="156"/>
      <c r="U120" s="156"/>
      <c r="V120" s="156"/>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c r="BI120" s="122"/>
      <c r="BJ120" s="122"/>
      <c r="BK120" s="122"/>
      <c r="BL120" s="122"/>
      <c r="BM120" s="122"/>
      <c r="BN120" s="122"/>
      <c r="BO120" s="122"/>
      <c r="BP120" s="122"/>
      <c r="BQ120" s="122"/>
      <c r="BR120" s="122"/>
      <c r="BS120" s="122"/>
      <c r="BT120" s="122"/>
      <c r="BU120" s="122"/>
      <c r="BV120" s="122"/>
      <c r="BW120" s="122"/>
      <c r="BX120" s="122"/>
      <c r="BY120" s="122"/>
    </row>
    <row r="121" spans="1:77" ht="15.75" customHeight="1" x14ac:dyDescent="0.25">
      <c r="A121" s="448" t="s">
        <v>145</v>
      </c>
      <c r="B121" s="449"/>
      <c r="C121" s="449"/>
      <c r="D121" s="449"/>
      <c r="E121" s="449"/>
      <c r="F121" s="290"/>
      <c r="G121" s="290"/>
      <c r="H121" s="290"/>
      <c r="I121" s="290"/>
      <c r="J121" s="290"/>
      <c r="K121" s="138"/>
      <c r="L121" s="122"/>
      <c r="M121" s="112"/>
      <c r="N121" s="117"/>
      <c r="O121" s="155"/>
      <c r="P121" s="156"/>
      <c r="Q121" s="156"/>
      <c r="R121" s="156"/>
      <c r="S121" s="156"/>
      <c r="T121" s="156"/>
      <c r="U121" s="156"/>
      <c r="V121" s="156"/>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2"/>
      <c r="BQ121" s="122"/>
      <c r="BR121" s="122"/>
      <c r="BS121" s="122"/>
      <c r="BT121" s="122"/>
      <c r="BU121" s="122"/>
      <c r="BV121" s="122"/>
      <c r="BW121" s="122"/>
      <c r="BX121" s="122"/>
      <c r="BY121" s="122"/>
    </row>
    <row r="122" spans="1:77" ht="77.25" customHeight="1" x14ac:dyDescent="0.25">
      <c r="A122" s="308" t="s">
        <v>51</v>
      </c>
      <c r="B122" s="303" t="s">
        <v>64</v>
      </c>
      <c r="C122" s="287" t="s">
        <v>175</v>
      </c>
      <c r="D122" s="287" t="s">
        <v>164</v>
      </c>
      <c r="E122" s="287" t="s">
        <v>176</v>
      </c>
      <c r="F122" s="287" t="s">
        <v>157</v>
      </c>
      <c r="G122" s="287" t="s">
        <v>174</v>
      </c>
      <c r="H122" s="436" t="s">
        <v>165</v>
      </c>
      <c r="I122" s="436"/>
      <c r="J122" s="287" t="s">
        <v>177</v>
      </c>
      <c r="K122" s="289"/>
      <c r="L122" s="141"/>
      <c r="M122" s="113"/>
      <c r="N122" s="150"/>
      <c r="O122" s="452" t="s">
        <v>69</v>
      </c>
      <c r="P122" s="452"/>
      <c r="Q122" s="452"/>
      <c r="R122" s="159" t="s">
        <v>70</v>
      </c>
      <c r="S122" s="160" t="s">
        <v>71</v>
      </c>
      <c r="T122" s="159" t="s">
        <v>72</v>
      </c>
      <c r="U122" s="14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2"/>
      <c r="BO122" s="122"/>
      <c r="BP122" s="122"/>
      <c r="BQ122" s="122"/>
      <c r="BR122" s="122"/>
      <c r="BS122" s="122"/>
      <c r="BT122" s="122"/>
      <c r="BU122" s="122"/>
      <c r="BV122" s="122"/>
      <c r="BW122" s="122"/>
    </row>
    <row r="123" spans="1:77" ht="14.25" customHeight="1" x14ac:dyDescent="0.25">
      <c r="A123" s="280">
        <v>201</v>
      </c>
      <c r="B123" s="280"/>
      <c r="C123" s="280"/>
      <c r="D123" s="306">
        <v>0</v>
      </c>
      <c r="E123" s="307">
        <f t="shared" ref="E123:E126" si="8">D123*0.6</f>
        <v>0</v>
      </c>
      <c r="F123" s="301"/>
      <c r="G123" s="301"/>
      <c r="H123" s="437"/>
      <c r="I123" s="438"/>
      <c r="J123" s="300"/>
      <c r="K123" s="113"/>
      <c r="L123" s="141"/>
      <c r="M123" s="113"/>
      <c r="N123" s="150"/>
      <c r="O123" s="445"/>
      <c r="P123" s="446"/>
      <c r="Q123" s="447"/>
      <c r="R123" s="161">
        <f>E123+J123</f>
        <v>0</v>
      </c>
      <c r="S123" s="323">
        <f>IF(J123-K123&gt;0,J123-K123,0)</f>
        <v>0</v>
      </c>
      <c r="T123" s="270">
        <f t="shared" ref="T123:T186" si="9">R123-S123</f>
        <v>0</v>
      </c>
      <c r="U123" s="14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c r="BI123" s="122"/>
      <c r="BJ123" s="122"/>
      <c r="BK123" s="122"/>
      <c r="BL123" s="122"/>
      <c r="BM123" s="122"/>
      <c r="BN123" s="122"/>
      <c r="BO123" s="122"/>
      <c r="BP123" s="122"/>
      <c r="BQ123" s="122"/>
      <c r="BR123" s="122"/>
      <c r="BS123" s="122"/>
      <c r="BT123" s="122"/>
      <c r="BU123" s="122"/>
      <c r="BV123" s="122"/>
      <c r="BW123" s="122"/>
    </row>
    <row r="124" spans="1:77" ht="14.25" customHeight="1" x14ac:dyDescent="0.25">
      <c r="A124" s="273">
        <v>202</v>
      </c>
      <c r="B124" s="273"/>
      <c r="C124" s="273"/>
      <c r="D124" s="304">
        <v>0</v>
      </c>
      <c r="E124" s="305">
        <f t="shared" si="8"/>
        <v>0</v>
      </c>
      <c r="F124" s="296"/>
      <c r="G124" s="296"/>
      <c r="H124" s="434"/>
      <c r="I124" s="435"/>
      <c r="J124" s="295"/>
      <c r="K124" s="113">
        <f>IF($H124=0,0,IF(($H124-$F124)&gt;=1,($H124-$F124)*#REF!,60))</f>
        <v>0</v>
      </c>
      <c r="L124" s="141"/>
      <c r="M124" s="113"/>
      <c r="N124" s="150"/>
      <c r="O124" s="445"/>
      <c r="P124" s="446"/>
      <c r="Q124" s="447"/>
      <c r="R124" s="161">
        <f t="shared" ref="R124:R187" si="10">E124+J124</f>
        <v>0</v>
      </c>
      <c r="S124" s="323">
        <f t="shared" ref="S124:S187" si="11">IF(J124-K124&gt;0,J124-K124,0)</f>
        <v>0</v>
      </c>
      <c r="T124" s="270">
        <f t="shared" si="9"/>
        <v>0</v>
      </c>
      <c r="U124" s="14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c r="BI124" s="122"/>
      <c r="BJ124" s="122"/>
      <c r="BK124" s="122"/>
      <c r="BL124" s="122"/>
      <c r="BM124" s="122"/>
      <c r="BN124" s="122"/>
      <c r="BO124" s="122"/>
      <c r="BP124" s="122"/>
      <c r="BQ124" s="122"/>
      <c r="BR124" s="122"/>
      <c r="BS124" s="122"/>
      <c r="BT124" s="122"/>
      <c r="BU124" s="122"/>
      <c r="BV124" s="122"/>
      <c r="BW124" s="122"/>
    </row>
    <row r="125" spans="1:77" ht="14.25" customHeight="1" x14ac:dyDescent="0.25">
      <c r="A125" s="273">
        <v>203</v>
      </c>
      <c r="B125" s="273"/>
      <c r="C125" s="273"/>
      <c r="D125" s="304">
        <v>0</v>
      </c>
      <c r="E125" s="305">
        <f t="shared" si="8"/>
        <v>0</v>
      </c>
      <c r="F125" s="296"/>
      <c r="G125" s="296"/>
      <c r="H125" s="434"/>
      <c r="I125" s="435"/>
      <c r="J125" s="295"/>
      <c r="K125" s="113">
        <f>IF($H125=0,0,IF(($H125-$F125)&gt;=1,($H125-$F125)*#REF!,60))</f>
        <v>0</v>
      </c>
      <c r="L125" s="141"/>
      <c r="M125" s="113"/>
      <c r="N125" s="154"/>
      <c r="O125" s="445"/>
      <c r="P125" s="446"/>
      <c r="Q125" s="447"/>
      <c r="R125" s="161">
        <f t="shared" si="10"/>
        <v>0</v>
      </c>
      <c r="S125" s="323">
        <f t="shared" si="11"/>
        <v>0</v>
      </c>
      <c r="T125" s="270">
        <f t="shared" si="9"/>
        <v>0</v>
      </c>
      <c r="U125" s="14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2"/>
      <c r="BO125" s="122"/>
      <c r="BP125" s="122"/>
      <c r="BQ125" s="122"/>
      <c r="BR125" s="122"/>
      <c r="BS125" s="122"/>
      <c r="BT125" s="122"/>
      <c r="BU125" s="122"/>
      <c r="BV125" s="122"/>
      <c r="BW125" s="122"/>
    </row>
    <row r="126" spans="1:77" ht="14.25" customHeight="1" x14ac:dyDescent="0.25">
      <c r="A126" s="273">
        <v>204</v>
      </c>
      <c r="B126" s="273"/>
      <c r="C126" s="273"/>
      <c r="D126" s="304">
        <v>0</v>
      </c>
      <c r="E126" s="305">
        <f t="shared" si="8"/>
        <v>0</v>
      </c>
      <c r="F126" s="296"/>
      <c r="G126" s="296"/>
      <c r="H126" s="434"/>
      <c r="I126" s="435"/>
      <c r="J126" s="295"/>
      <c r="K126" s="113">
        <f>IF($H126=0,0,IF(($H126-$F126)&gt;=1,($H126-$F126)*#REF!,60))</f>
        <v>0</v>
      </c>
      <c r="L126" s="141"/>
      <c r="M126" s="113"/>
      <c r="N126" s="154"/>
      <c r="O126" s="445"/>
      <c r="P126" s="446"/>
      <c r="Q126" s="447"/>
      <c r="R126" s="161">
        <f t="shared" si="10"/>
        <v>0</v>
      </c>
      <c r="S126" s="323">
        <f t="shared" si="11"/>
        <v>0</v>
      </c>
      <c r="T126" s="270">
        <f t="shared" si="9"/>
        <v>0</v>
      </c>
      <c r="U126" s="14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2"/>
      <c r="BO126" s="122"/>
      <c r="BP126" s="122"/>
      <c r="BQ126" s="122"/>
      <c r="BR126" s="122"/>
      <c r="BS126" s="122"/>
      <c r="BT126" s="122"/>
      <c r="BU126" s="122"/>
      <c r="BV126" s="122"/>
      <c r="BW126" s="122"/>
    </row>
    <row r="127" spans="1:77" ht="14.25" customHeight="1" x14ac:dyDescent="0.25">
      <c r="A127" s="273">
        <v>205</v>
      </c>
      <c r="B127" s="273"/>
      <c r="C127" s="273"/>
      <c r="D127" s="304">
        <v>0</v>
      </c>
      <c r="E127" s="305">
        <f t="shared" ref="E127:E187" si="12">D127*0.6</f>
        <v>0</v>
      </c>
      <c r="F127" s="296"/>
      <c r="G127" s="296"/>
      <c r="H127" s="434"/>
      <c r="I127" s="435"/>
      <c r="J127" s="295"/>
      <c r="K127" s="113">
        <f>IF($H127=0,0,IF(($H127-$F127)&gt;=1,($H127-$F127)*#REF!,60))</f>
        <v>0</v>
      </c>
      <c r="L127" s="141"/>
      <c r="M127" s="113"/>
      <c r="N127" s="154"/>
      <c r="O127" s="445"/>
      <c r="P127" s="446"/>
      <c r="Q127" s="447"/>
      <c r="R127" s="161">
        <f t="shared" si="10"/>
        <v>0</v>
      </c>
      <c r="S127" s="323">
        <f t="shared" si="11"/>
        <v>0</v>
      </c>
      <c r="T127" s="270">
        <f t="shared" si="9"/>
        <v>0</v>
      </c>
      <c r="U127" s="14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122"/>
      <c r="BW127" s="122"/>
    </row>
    <row r="128" spans="1:77" ht="14.25" customHeight="1" x14ac:dyDescent="0.25">
      <c r="A128" s="273">
        <v>206</v>
      </c>
      <c r="B128" s="273"/>
      <c r="C128" s="273"/>
      <c r="D128" s="304">
        <v>0</v>
      </c>
      <c r="E128" s="305">
        <f t="shared" si="12"/>
        <v>0</v>
      </c>
      <c r="F128" s="296"/>
      <c r="G128" s="296"/>
      <c r="H128" s="434"/>
      <c r="I128" s="435"/>
      <c r="J128" s="295"/>
      <c r="K128" s="113">
        <f>IF($H128=0,0,IF(($H128-$F128)&gt;=1,($H128-$F128)*#REF!,60))</f>
        <v>0</v>
      </c>
      <c r="L128" s="141"/>
      <c r="M128" s="113"/>
      <c r="N128" s="154"/>
      <c r="O128" s="445"/>
      <c r="P128" s="446"/>
      <c r="Q128" s="447"/>
      <c r="R128" s="161">
        <f t="shared" si="10"/>
        <v>0</v>
      </c>
      <c r="S128" s="323">
        <f t="shared" si="11"/>
        <v>0</v>
      </c>
      <c r="T128" s="270">
        <f t="shared" si="9"/>
        <v>0</v>
      </c>
      <c r="U128" s="14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c r="BS128" s="122"/>
      <c r="BT128" s="122"/>
      <c r="BU128" s="122"/>
      <c r="BV128" s="122"/>
      <c r="BW128" s="122"/>
    </row>
    <row r="129" spans="1:75" ht="14.25" customHeight="1" x14ac:dyDescent="0.25">
      <c r="A129" s="273">
        <v>207</v>
      </c>
      <c r="B129" s="273"/>
      <c r="C129" s="273"/>
      <c r="D129" s="304">
        <v>0</v>
      </c>
      <c r="E129" s="305">
        <f t="shared" si="12"/>
        <v>0</v>
      </c>
      <c r="F129" s="296"/>
      <c r="G129" s="296"/>
      <c r="H129" s="434"/>
      <c r="I129" s="435"/>
      <c r="J129" s="295"/>
      <c r="K129" s="113">
        <f>IF($H129=0,0,IF(($H129-$F129)&gt;=1,($H129-$F129)*#REF!,60))</f>
        <v>0</v>
      </c>
      <c r="L129" s="141"/>
      <c r="M129" s="113"/>
      <c r="N129" s="154"/>
      <c r="O129" s="445"/>
      <c r="P129" s="446"/>
      <c r="Q129" s="447"/>
      <c r="R129" s="161">
        <f t="shared" si="10"/>
        <v>0</v>
      </c>
      <c r="S129" s="323">
        <f t="shared" si="11"/>
        <v>0</v>
      </c>
      <c r="T129" s="270">
        <f t="shared" si="9"/>
        <v>0</v>
      </c>
      <c r="U129" s="14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c r="BS129" s="122"/>
      <c r="BT129" s="122"/>
      <c r="BU129" s="122"/>
      <c r="BV129" s="122"/>
      <c r="BW129" s="122"/>
    </row>
    <row r="130" spans="1:75" ht="14.25" customHeight="1" x14ac:dyDescent="0.25">
      <c r="A130" s="273">
        <v>208</v>
      </c>
      <c r="B130" s="273"/>
      <c r="C130" s="273"/>
      <c r="D130" s="304">
        <v>0</v>
      </c>
      <c r="E130" s="305">
        <f t="shared" si="12"/>
        <v>0</v>
      </c>
      <c r="F130" s="296"/>
      <c r="G130" s="296"/>
      <c r="H130" s="434"/>
      <c r="I130" s="435"/>
      <c r="J130" s="295"/>
      <c r="K130" s="113">
        <f>IF($H130=0,0,IF(($H130-$F130)&gt;=1,($H130-$F130)*#REF!,60))</f>
        <v>0</v>
      </c>
      <c r="L130" s="141"/>
      <c r="M130" s="113"/>
      <c r="N130" s="154"/>
      <c r="O130" s="445"/>
      <c r="P130" s="446"/>
      <c r="Q130" s="447"/>
      <c r="R130" s="161">
        <f t="shared" si="10"/>
        <v>0</v>
      </c>
      <c r="S130" s="323">
        <f t="shared" si="11"/>
        <v>0</v>
      </c>
      <c r="T130" s="270">
        <f t="shared" si="9"/>
        <v>0</v>
      </c>
      <c r="U130" s="14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122"/>
      <c r="BW130" s="122"/>
    </row>
    <row r="131" spans="1:75" ht="14.25" customHeight="1" x14ac:dyDescent="0.25">
      <c r="A131" s="273">
        <v>209</v>
      </c>
      <c r="B131" s="273"/>
      <c r="C131" s="273"/>
      <c r="D131" s="304">
        <v>0</v>
      </c>
      <c r="E131" s="305">
        <f t="shared" si="12"/>
        <v>0</v>
      </c>
      <c r="F131" s="296"/>
      <c r="G131" s="296"/>
      <c r="H131" s="434"/>
      <c r="I131" s="435"/>
      <c r="J131" s="295"/>
      <c r="K131" s="113">
        <f>IF($H131=0,0,IF(($H131-$F131)&gt;=1,($H131-$F131)*#REF!,60))</f>
        <v>0</v>
      </c>
      <c r="L131" s="141"/>
      <c r="M131" s="113"/>
      <c r="N131" s="154"/>
      <c r="O131" s="445"/>
      <c r="P131" s="446"/>
      <c r="Q131" s="447"/>
      <c r="R131" s="161">
        <f t="shared" si="10"/>
        <v>0</v>
      </c>
      <c r="S131" s="323">
        <f t="shared" si="11"/>
        <v>0</v>
      </c>
      <c r="T131" s="270">
        <f t="shared" si="9"/>
        <v>0</v>
      </c>
      <c r="U131" s="14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122"/>
      <c r="BW131" s="122"/>
    </row>
    <row r="132" spans="1:75" ht="14.25" customHeight="1" x14ac:dyDescent="0.25">
      <c r="A132" s="273">
        <v>210</v>
      </c>
      <c r="B132" s="273"/>
      <c r="C132" s="273"/>
      <c r="D132" s="304">
        <v>0</v>
      </c>
      <c r="E132" s="305">
        <f t="shared" si="12"/>
        <v>0</v>
      </c>
      <c r="F132" s="296"/>
      <c r="G132" s="296"/>
      <c r="H132" s="434"/>
      <c r="I132" s="435"/>
      <c r="J132" s="295"/>
      <c r="K132" s="113">
        <f>IF($H132=0,0,IF(($H132-$F132)&gt;=1,($H132-$F132)*#REF!,60))</f>
        <v>0</v>
      </c>
      <c r="L132" s="141"/>
      <c r="M132" s="113"/>
      <c r="N132" s="154"/>
      <c r="O132" s="445"/>
      <c r="P132" s="446"/>
      <c r="Q132" s="447"/>
      <c r="R132" s="161">
        <f t="shared" si="10"/>
        <v>0</v>
      </c>
      <c r="S132" s="323">
        <f t="shared" si="11"/>
        <v>0</v>
      </c>
      <c r="T132" s="270">
        <f t="shared" si="9"/>
        <v>0</v>
      </c>
      <c r="U132" s="14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2"/>
      <c r="BT132" s="122"/>
      <c r="BU132" s="122"/>
      <c r="BV132" s="122"/>
      <c r="BW132" s="122"/>
    </row>
    <row r="133" spans="1:75" ht="14.25" customHeight="1" x14ac:dyDescent="0.25">
      <c r="A133" s="273">
        <v>211</v>
      </c>
      <c r="B133" s="273"/>
      <c r="C133" s="273"/>
      <c r="D133" s="304">
        <v>0</v>
      </c>
      <c r="E133" s="305">
        <f t="shared" si="12"/>
        <v>0</v>
      </c>
      <c r="F133" s="296"/>
      <c r="G133" s="296"/>
      <c r="H133" s="434"/>
      <c r="I133" s="435"/>
      <c r="J133" s="295"/>
      <c r="K133" s="113">
        <f>IF($H133=0,0,IF(($H133-$F133)&gt;=1,($H133-$F133)*#REF!,60))</f>
        <v>0</v>
      </c>
      <c r="L133" s="141"/>
      <c r="M133" s="113"/>
      <c r="N133" s="154"/>
      <c r="O133" s="445"/>
      <c r="P133" s="446"/>
      <c r="Q133" s="447"/>
      <c r="R133" s="161">
        <f t="shared" si="10"/>
        <v>0</v>
      </c>
      <c r="S133" s="323">
        <f t="shared" si="11"/>
        <v>0</v>
      </c>
      <c r="T133" s="270">
        <f t="shared" si="9"/>
        <v>0</v>
      </c>
      <c r="U133" s="14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122"/>
      <c r="BP133" s="122"/>
      <c r="BQ133" s="122"/>
      <c r="BR133" s="122"/>
      <c r="BS133" s="122"/>
      <c r="BT133" s="122"/>
      <c r="BU133" s="122"/>
      <c r="BV133" s="122"/>
      <c r="BW133" s="122"/>
    </row>
    <row r="134" spans="1:75" ht="14.25" customHeight="1" x14ac:dyDescent="0.25">
      <c r="A134" s="273">
        <v>212</v>
      </c>
      <c r="B134" s="273"/>
      <c r="C134" s="273"/>
      <c r="D134" s="304">
        <v>0</v>
      </c>
      <c r="E134" s="305">
        <f t="shared" si="12"/>
        <v>0</v>
      </c>
      <c r="F134" s="296"/>
      <c r="G134" s="296"/>
      <c r="H134" s="434"/>
      <c r="I134" s="435"/>
      <c r="J134" s="295"/>
      <c r="K134" s="113">
        <f>IF($H134=0,0,IF(($H134-$F134)&gt;=1,($H134-$F134)*#REF!,60))</f>
        <v>0</v>
      </c>
      <c r="L134" s="141"/>
      <c r="M134" s="113"/>
      <c r="N134" s="154"/>
      <c r="O134" s="445"/>
      <c r="P134" s="446"/>
      <c r="Q134" s="447"/>
      <c r="R134" s="161">
        <f t="shared" si="10"/>
        <v>0</v>
      </c>
      <c r="S134" s="323">
        <f t="shared" si="11"/>
        <v>0</v>
      </c>
      <c r="T134" s="270">
        <f t="shared" si="9"/>
        <v>0</v>
      </c>
      <c r="U134" s="14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122"/>
      <c r="BW134" s="122"/>
    </row>
    <row r="135" spans="1:75" ht="14.25" customHeight="1" x14ac:dyDescent="0.25">
      <c r="A135" s="273">
        <v>213</v>
      </c>
      <c r="B135" s="273"/>
      <c r="C135" s="273"/>
      <c r="D135" s="304">
        <v>0</v>
      </c>
      <c r="E135" s="305">
        <f t="shared" si="12"/>
        <v>0</v>
      </c>
      <c r="F135" s="296"/>
      <c r="G135" s="296"/>
      <c r="H135" s="434"/>
      <c r="I135" s="435"/>
      <c r="J135" s="295"/>
      <c r="K135" s="113">
        <f>IF($H135=0,0,IF(($H135-$F135)&gt;=1,($H135-$F135)*#REF!,60))</f>
        <v>0</v>
      </c>
      <c r="L135" s="141"/>
      <c r="M135" s="113"/>
      <c r="N135" s="154"/>
      <c r="O135" s="445"/>
      <c r="P135" s="446"/>
      <c r="Q135" s="447"/>
      <c r="R135" s="161">
        <f t="shared" si="10"/>
        <v>0</v>
      </c>
      <c r="S135" s="323">
        <f t="shared" si="11"/>
        <v>0</v>
      </c>
      <c r="T135" s="270">
        <f t="shared" si="9"/>
        <v>0</v>
      </c>
      <c r="U135" s="14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2"/>
      <c r="BO135" s="122"/>
      <c r="BP135" s="122"/>
      <c r="BQ135" s="122"/>
      <c r="BR135" s="122"/>
      <c r="BS135" s="122"/>
      <c r="BT135" s="122"/>
      <c r="BU135" s="122"/>
      <c r="BV135" s="122"/>
      <c r="BW135" s="122"/>
    </row>
    <row r="136" spans="1:75" ht="14.25" customHeight="1" x14ac:dyDescent="0.25">
      <c r="A136" s="273">
        <v>214</v>
      </c>
      <c r="B136" s="273"/>
      <c r="C136" s="273"/>
      <c r="D136" s="304">
        <v>0</v>
      </c>
      <c r="E136" s="305">
        <f t="shared" si="12"/>
        <v>0</v>
      </c>
      <c r="F136" s="296"/>
      <c r="G136" s="296"/>
      <c r="H136" s="434"/>
      <c r="I136" s="435"/>
      <c r="J136" s="295"/>
      <c r="K136" s="113">
        <f>IF($H136=0,0,IF(($H136-$F136)&gt;=1,($H136-$F136)*#REF!,60))</f>
        <v>0</v>
      </c>
      <c r="L136" s="141"/>
      <c r="M136" s="113"/>
      <c r="N136" s="154"/>
      <c r="O136" s="445"/>
      <c r="P136" s="446"/>
      <c r="Q136" s="447"/>
      <c r="R136" s="161">
        <f t="shared" si="10"/>
        <v>0</v>
      </c>
      <c r="S136" s="323">
        <f t="shared" si="11"/>
        <v>0</v>
      </c>
      <c r="T136" s="270">
        <f t="shared" si="9"/>
        <v>0</v>
      </c>
      <c r="U136" s="14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c r="BI136" s="122"/>
      <c r="BJ136" s="122"/>
      <c r="BK136" s="122"/>
      <c r="BL136" s="122"/>
      <c r="BM136" s="122"/>
      <c r="BN136" s="122"/>
      <c r="BO136" s="122"/>
      <c r="BP136" s="122"/>
      <c r="BQ136" s="122"/>
      <c r="BR136" s="122"/>
      <c r="BS136" s="122"/>
      <c r="BT136" s="122"/>
      <c r="BU136" s="122"/>
      <c r="BV136" s="122"/>
      <c r="BW136" s="122"/>
    </row>
    <row r="137" spans="1:75" ht="14.25" customHeight="1" x14ac:dyDescent="0.25">
      <c r="A137" s="273">
        <v>215</v>
      </c>
      <c r="B137" s="273"/>
      <c r="C137" s="273"/>
      <c r="D137" s="304">
        <v>0</v>
      </c>
      <c r="E137" s="305">
        <f t="shared" si="12"/>
        <v>0</v>
      </c>
      <c r="F137" s="296"/>
      <c r="G137" s="296"/>
      <c r="H137" s="434"/>
      <c r="I137" s="435"/>
      <c r="J137" s="295"/>
      <c r="K137" s="113">
        <f>IF($H137=0,0,IF(($H137-$F137)&gt;=1,($H137-$F137)*#REF!,60))</f>
        <v>0</v>
      </c>
      <c r="L137" s="141"/>
      <c r="M137" s="113"/>
      <c r="N137" s="154"/>
      <c r="O137" s="445"/>
      <c r="P137" s="446"/>
      <c r="Q137" s="447"/>
      <c r="R137" s="161">
        <f t="shared" si="10"/>
        <v>0</v>
      </c>
      <c r="S137" s="323">
        <f t="shared" si="11"/>
        <v>0</v>
      </c>
      <c r="T137" s="270">
        <f t="shared" si="9"/>
        <v>0</v>
      </c>
      <c r="U137" s="14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c r="BI137" s="122"/>
      <c r="BJ137" s="122"/>
      <c r="BK137" s="122"/>
      <c r="BL137" s="122"/>
      <c r="BM137" s="122"/>
      <c r="BN137" s="122"/>
      <c r="BO137" s="122"/>
      <c r="BP137" s="122"/>
      <c r="BQ137" s="122"/>
      <c r="BR137" s="122"/>
      <c r="BS137" s="122"/>
      <c r="BT137" s="122"/>
      <c r="BU137" s="122"/>
      <c r="BV137" s="122"/>
      <c r="BW137" s="122"/>
    </row>
    <row r="138" spans="1:75" ht="14.25" customHeight="1" x14ac:dyDescent="0.25">
      <c r="A138" s="273">
        <v>216</v>
      </c>
      <c r="B138" s="273"/>
      <c r="C138" s="273"/>
      <c r="D138" s="304">
        <v>0</v>
      </c>
      <c r="E138" s="305">
        <f t="shared" si="12"/>
        <v>0</v>
      </c>
      <c r="F138" s="296"/>
      <c r="G138" s="296"/>
      <c r="H138" s="434"/>
      <c r="I138" s="435"/>
      <c r="J138" s="295"/>
      <c r="K138" s="113">
        <f>IF($H138=0,0,IF(($H138-$F138)&gt;=1,($H138-$F138)*#REF!,60))</f>
        <v>0</v>
      </c>
      <c r="L138" s="141"/>
      <c r="M138" s="113"/>
      <c r="N138" s="154"/>
      <c r="O138" s="445"/>
      <c r="P138" s="446"/>
      <c r="Q138" s="447"/>
      <c r="R138" s="161">
        <f t="shared" si="10"/>
        <v>0</v>
      </c>
      <c r="S138" s="323">
        <f t="shared" si="11"/>
        <v>0</v>
      </c>
      <c r="T138" s="270">
        <f t="shared" si="9"/>
        <v>0</v>
      </c>
      <c r="U138" s="14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122"/>
      <c r="BW138" s="122"/>
    </row>
    <row r="139" spans="1:75" ht="14.25" customHeight="1" x14ac:dyDescent="0.25">
      <c r="A139" s="273">
        <v>217</v>
      </c>
      <c r="B139" s="273"/>
      <c r="C139" s="273"/>
      <c r="D139" s="304">
        <v>0</v>
      </c>
      <c r="E139" s="305">
        <f t="shared" si="12"/>
        <v>0</v>
      </c>
      <c r="F139" s="296"/>
      <c r="G139" s="296"/>
      <c r="H139" s="434"/>
      <c r="I139" s="435"/>
      <c r="J139" s="295"/>
      <c r="K139" s="113">
        <f>IF($H139=0,0,IF(($H139-$F139)&gt;=1,($H139-$F139)*#REF!,60))</f>
        <v>0</v>
      </c>
      <c r="L139" s="141"/>
      <c r="M139" s="113"/>
      <c r="N139" s="154"/>
      <c r="O139" s="445"/>
      <c r="P139" s="446"/>
      <c r="Q139" s="447"/>
      <c r="R139" s="161">
        <f t="shared" si="10"/>
        <v>0</v>
      </c>
      <c r="S139" s="323">
        <f t="shared" si="11"/>
        <v>0</v>
      </c>
      <c r="T139" s="270">
        <f t="shared" si="9"/>
        <v>0</v>
      </c>
      <c r="U139" s="14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122"/>
      <c r="BW139" s="122"/>
    </row>
    <row r="140" spans="1:75" ht="14.25" customHeight="1" x14ac:dyDescent="0.25">
      <c r="A140" s="273">
        <v>218</v>
      </c>
      <c r="B140" s="273"/>
      <c r="C140" s="273"/>
      <c r="D140" s="304">
        <v>0</v>
      </c>
      <c r="E140" s="305">
        <f t="shared" si="12"/>
        <v>0</v>
      </c>
      <c r="F140" s="296"/>
      <c r="G140" s="296"/>
      <c r="H140" s="434"/>
      <c r="I140" s="435"/>
      <c r="J140" s="295"/>
      <c r="K140" s="113">
        <f>IF($H140=0,0,IF(($H140-$F140)&gt;=1,($H140-$F140)*#REF!,60))</f>
        <v>0</v>
      </c>
      <c r="L140" s="141"/>
      <c r="M140" s="113"/>
      <c r="N140" s="154"/>
      <c r="O140" s="445"/>
      <c r="P140" s="446"/>
      <c r="Q140" s="447"/>
      <c r="R140" s="161">
        <f t="shared" si="10"/>
        <v>0</v>
      </c>
      <c r="S140" s="323">
        <f t="shared" si="11"/>
        <v>0</v>
      </c>
      <c r="T140" s="270">
        <f t="shared" si="9"/>
        <v>0</v>
      </c>
      <c r="U140" s="14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2"/>
      <c r="BO140" s="122"/>
      <c r="BP140" s="122"/>
      <c r="BQ140" s="122"/>
      <c r="BR140" s="122"/>
      <c r="BS140" s="122"/>
      <c r="BT140" s="122"/>
      <c r="BU140" s="122"/>
      <c r="BV140" s="122"/>
      <c r="BW140" s="122"/>
    </row>
    <row r="141" spans="1:75" ht="14.25" customHeight="1" x14ac:dyDescent="0.25">
      <c r="A141" s="273">
        <v>219</v>
      </c>
      <c r="B141" s="273"/>
      <c r="C141" s="273"/>
      <c r="D141" s="304">
        <v>0</v>
      </c>
      <c r="E141" s="305">
        <f t="shared" si="12"/>
        <v>0</v>
      </c>
      <c r="F141" s="296"/>
      <c r="G141" s="296"/>
      <c r="H141" s="434"/>
      <c r="I141" s="435"/>
      <c r="J141" s="295"/>
      <c r="K141" s="113">
        <f>IF($H141=0,0,IF(($H141-$F141)&gt;=1,($H141-$F141)*#REF!,60))</f>
        <v>0</v>
      </c>
      <c r="L141" s="141"/>
      <c r="M141" s="113"/>
      <c r="N141" s="154"/>
      <c r="O141" s="445"/>
      <c r="P141" s="446"/>
      <c r="Q141" s="447"/>
      <c r="R141" s="161">
        <f t="shared" si="10"/>
        <v>0</v>
      </c>
      <c r="S141" s="323">
        <f t="shared" si="11"/>
        <v>0</v>
      </c>
      <c r="T141" s="270">
        <f t="shared" si="9"/>
        <v>0</v>
      </c>
      <c r="U141" s="14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2"/>
      <c r="BO141" s="122"/>
      <c r="BP141" s="122"/>
      <c r="BQ141" s="122"/>
      <c r="BR141" s="122"/>
      <c r="BS141" s="122"/>
      <c r="BT141" s="122"/>
      <c r="BU141" s="122"/>
      <c r="BV141" s="122"/>
      <c r="BW141" s="122"/>
    </row>
    <row r="142" spans="1:75" ht="14.25" customHeight="1" x14ac:dyDescent="0.25">
      <c r="A142" s="273">
        <v>220</v>
      </c>
      <c r="B142" s="273"/>
      <c r="C142" s="273"/>
      <c r="D142" s="304">
        <v>0</v>
      </c>
      <c r="E142" s="305">
        <f t="shared" si="12"/>
        <v>0</v>
      </c>
      <c r="F142" s="296"/>
      <c r="G142" s="296"/>
      <c r="H142" s="434"/>
      <c r="I142" s="435"/>
      <c r="J142" s="295"/>
      <c r="K142" s="113">
        <f>IF($H142=0,0,IF(($H142-$F142)&gt;=1,($H142-$F142)*#REF!,60))</f>
        <v>0</v>
      </c>
      <c r="L142" s="141"/>
      <c r="M142" s="113"/>
      <c r="N142" s="154"/>
      <c r="O142" s="445"/>
      <c r="P142" s="446"/>
      <c r="Q142" s="447"/>
      <c r="R142" s="161">
        <f t="shared" si="10"/>
        <v>0</v>
      </c>
      <c r="S142" s="323">
        <f t="shared" si="11"/>
        <v>0</v>
      </c>
      <c r="T142" s="270">
        <f t="shared" si="9"/>
        <v>0</v>
      </c>
      <c r="U142" s="14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c r="BI142" s="122"/>
      <c r="BJ142" s="122"/>
      <c r="BK142" s="122"/>
      <c r="BL142" s="122"/>
      <c r="BM142" s="122"/>
      <c r="BN142" s="122"/>
      <c r="BO142" s="122"/>
      <c r="BP142" s="122"/>
      <c r="BQ142" s="122"/>
      <c r="BR142" s="122"/>
      <c r="BS142" s="122"/>
      <c r="BT142" s="122"/>
      <c r="BU142" s="122"/>
      <c r="BV142" s="122"/>
      <c r="BW142" s="122"/>
    </row>
    <row r="143" spans="1:75" ht="14.25" customHeight="1" x14ac:dyDescent="0.25">
      <c r="A143" s="273">
        <v>221</v>
      </c>
      <c r="B143" s="273"/>
      <c r="C143" s="273"/>
      <c r="D143" s="304">
        <v>0</v>
      </c>
      <c r="E143" s="305">
        <f t="shared" si="12"/>
        <v>0</v>
      </c>
      <c r="F143" s="296"/>
      <c r="G143" s="296"/>
      <c r="H143" s="434"/>
      <c r="I143" s="435"/>
      <c r="J143" s="295"/>
      <c r="K143" s="113">
        <f>IF($H143=0,0,IF(($H143-$F143)&gt;=1,($H143-$F143)*#REF!,60))</f>
        <v>0</v>
      </c>
      <c r="L143" s="141"/>
      <c r="M143" s="113"/>
      <c r="N143" s="118"/>
      <c r="O143" s="445"/>
      <c r="P143" s="446"/>
      <c r="Q143" s="447"/>
      <c r="R143" s="161">
        <f t="shared" si="10"/>
        <v>0</v>
      </c>
      <c r="S143" s="323">
        <f t="shared" si="11"/>
        <v>0</v>
      </c>
      <c r="T143" s="270">
        <f t="shared" si="9"/>
        <v>0</v>
      </c>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c r="BI143" s="122"/>
      <c r="BJ143" s="122"/>
      <c r="BK143" s="122"/>
      <c r="BL143" s="122"/>
      <c r="BM143" s="122"/>
      <c r="BN143" s="122"/>
      <c r="BO143" s="122"/>
      <c r="BP143" s="122"/>
      <c r="BQ143" s="122"/>
      <c r="BR143" s="122"/>
      <c r="BS143" s="122"/>
      <c r="BT143" s="122"/>
      <c r="BU143" s="122"/>
      <c r="BV143" s="122"/>
      <c r="BW143" s="122"/>
    </row>
    <row r="144" spans="1:75" ht="14.25" customHeight="1" x14ac:dyDescent="0.25">
      <c r="A144" s="273">
        <v>222</v>
      </c>
      <c r="B144" s="273"/>
      <c r="C144" s="273"/>
      <c r="D144" s="304">
        <v>0</v>
      </c>
      <c r="E144" s="305">
        <f t="shared" si="12"/>
        <v>0</v>
      </c>
      <c r="F144" s="296"/>
      <c r="G144" s="296"/>
      <c r="H144" s="434"/>
      <c r="I144" s="435"/>
      <c r="J144" s="295"/>
      <c r="K144" s="113">
        <f>IF($H144=0,0,IF(($H144-$F144)&gt;=1,($H144-$F144)*#REF!,60))</f>
        <v>0</v>
      </c>
      <c r="L144" s="141"/>
      <c r="M144" s="113"/>
      <c r="N144" s="118"/>
      <c r="O144" s="445"/>
      <c r="P144" s="446"/>
      <c r="Q144" s="447"/>
      <c r="R144" s="161">
        <f t="shared" si="10"/>
        <v>0</v>
      </c>
      <c r="S144" s="323">
        <f t="shared" si="11"/>
        <v>0</v>
      </c>
      <c r="T144" s="270">
        <f t="shared" si="9"/>
        <v>0</v>
      </c>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2"/>
      <c r="BV144" s="122"/>
      <c r="BW144" s="122"/>
    </row>
    <row r="145" spans="1:68" ht="14.25" customHeight="1" x14ac:dyDescent="0.25">
      <c r="A145" s="273">
        <v>223</v>
      </c>
      <c r="B145" s="273"/>
      <c r="C145" s="273"/>
      <c r="D145" s="304">
        <v>0</v>
      </c>
      <c r="E145" s="305">
        <f t="shared" si="12"/>
        <v>0</v>
      </c>
      <c r="F145" s="296"/>
      <c r="G145" s="296"/>
      <c r="H145" s="434"/>
      <c r="I145" s="435"/>
      <c r="J145" s="295"/>
      <c r="K145" s="113">
        <f>IF($H145=0,0,IF(($H145-$F145)&gt;=1,($H145-$F145)*#REF!,60))</f>
        <v>0</v>
      </c>
      <c r="L145" s="141"/>
      <c r="M145" s="113"/>
      <c r="N145" s="118"/>
      <c r="O145" s="445"/>
      <c r="P145" s="446"/>
      <c r="Q145" s="447"/>
      <c r="R145" s="161">
        <f t="shared" si="10"/>
        <v>0</v>
      </c>
      <c r="S145" s="323">
        <f t="shared" si="11"/>
        <v>0</v>
      </c>
      <c r="T145" s="270">
        <f t="shared" si="9"/>
        <v>0</v>
      </c>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row>
    <row r="146" spans="1:68" ht="14.25" customHeight="1" x14ac:dyDescent="0.25">
      <c r="A146" s="273">
        <v>224</v>
      </c>
      <c r="B146" s="273"/>
      <c r="C146" s="273"/>
      <c r="D146" s="304">
        <v>0</v>
      </c>
      <c r="E146" s="305">
        <f t="shared" si="12"/>
        <v>0</v>
      </c>
      <c r="F146" s="296"/>
      <c r="G146" s="296"/>
      <c r="H146" s="434"/>
      <c r="I146" s="435"/>
      <c r="J146" s="295"/>
      <c r="K146" s="113">
        <f>IF($H146=0,0,IF(($H146-$F146)&gt;=1,($H146-$F146)*#REF!,60))</f>
        <v>0</v>
      </c>
      <c r="L146" s="141"/>
      <c r="M146" s="113"/>
      <c r="N146" s="118"/>
      <c r="O146" s="445"/>
      <c r="P146" s="446"/>
      <c r="Q146" s="447"/>
      <c r="R146" s="161">
        <f t="shared" si="10"/>
        <v>0</v>
      </c>
      <c r="S146" s="323">
        <f t="shared" si="11"/>
        <v>0</v>
      </c>
      <c r="T146" s="270">
        <f t="shared" si="9"/>
        <v>0</v>
      </c>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row>
    <row r="147" spans="1:68" ht="14.25" customHeight="1" x14ac:dyDescent="0.25">
      <c r="A147" s="273">
        <v>225</v>
      </c>
      <c r="B147" s="273"/>
      <c r="C147" s="273"/>
      <c r="D147" s="304">
        <v>0</v>
      </c>
      <c r="E147" s="305">
        <f t="shared" si="12"/>
        <v>0</v>
      </c>
      <c r="F147" s="296"/>
      <c r="G147" s="296"/>
      <c r="H147" s="434"/>
      <c r="I147" s="435"/>
      <c r="J147" s="295"/>
      <c r="K147" s="113">
        <f>IF($H147=0,0,IF(($H147-$F147)&gt;=1,($H147-$F147)*#REF!,60))</f>
        <v>0</v>
      </c>
      <c r="L147" s="141"/>
      <c r="M147" s="113"/>
      <c r="N147" s="118"/>
      <c r="O147" s="445"/>
      <c r="P147" s="446"/>
      <c r="Q147" s="447"/>
      <c r="R147" s="161">
        <f t="shared" si="10"/>
        <v>0</v>
      </c>
      <c r="S147" s="323">
        <f t="shared" si="11"/>
        <v>0</v>
      </c>
      <c r="T147" s="270">
        <f t="shared" si="9"/>
        <v>0</v>
      </c>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row>
    <row r="148" spans="1:68" ht="14.25" customHeight="1" x14ac:dyDescent="0.25">
      <c r="A148" s="273">
        <v>226</v>
      </c>
      <c r="B148" s="273"/>
      <c r="C148" s="273"/>
      <c r="D148" s="304">
        <v>0</v>
      </c>
      <c r="E148" s="305">
        <f t="shared" si="12"/>
        <v>0</v>
      </c>
      <c r="F148" s="296"/>
      <c r="G148" s="296"/>
      <c r="H148" s="434"/>
      <c r="I148" s="435"/>
      <c r="J148" s="295"/>
      <c r="K148" s="113">
        <f>IF($H148=0,0,IF(($H148-$F148)&gt;=1,($H148-$F148)*#REF!,60))</f>
        <v>0</v>
      </c>
      <c r="L148" s="141"/>
      <c r="M148" s="113"/>
      <c r="N148" s="118"/>
      <c r="O148" s="445"/>
      <c r="P148" s="446"/>
      <c r="Q148" s="447"/>
      <c r="R148" s="161">
        <f t="shared" si="10"/>
        <v>0</v>
      </c>
      <c r="S148" s="323">
        <f t="shared" si="11"/>
        <v>0</v>
      </c>
      <c r="T148" s="270">
        <f t="shared" si="9"/>
        <v>0</v>
      </c>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row>
    <row r="149" spans="1:68" ht="14.25" customHeight="1" x14ac:dyDescent="0.25">
      <c r="A149" s="273">
        <v>227</v>
      </c>
      <c r="B149" s="273"/>
      <c r="C149" s="273"/>
      <c r="D149" s="304">
        <v>0</v>
      </c>
      <c r="E149" s="305">
        <f t="shared" si="12"/>
        <v>0</v>
      </c>
      <c r="F149" s="296"/>
      <c r="G149" s="296"/>
      <c r="H149" s="434"/>
      <c r="I149" s="435"/>
      <c r="J149" s="295"/>
      <c r="K149" s="113">
        <f>IF($H149=0,0,IF(($H149-$F149)&gt;=1,($H149-$F149)*#REF!,60))</f>
        <v>0</v>
      </c>
      <c r="L149" s="141"/>
      <c r="M149" s="113"/>
      <c r="N149" s="118"/>
      <c r="O149" s="445"/>
      <c r="P149" s="446"/>
      <c r="Q149" s="447"/>
      <c r="R149" s="161">
        <f t="shared" si="10"/>
        <v>0</v>
      </c>
      <c r="S149" s="323">
        <f t="shared" si="11"/>
        <v>0</v>
      </c>
      <c r="T149" s="270">
        <f t="shared" si="9"/>
        <v>0</v>
      </c>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row>
    <row r="150" spans="1:68" ht="14.25" customHeight="1" x14ac:dyDescent="0.25">
      <c r="A150" s="273">
        <v>228</v>
      </c>
      <c r="B150" s="273"/>
      <c r="C150" s="273"/>
      <c r="D150" s="304">
        <v>0</v>
      </c>
      <c r="E150" s="305">
        <f t="shared" si="12"/>
        <v>0</v>
      </c>
      <c r="F150" s="296"/>
      <c r="G150" s="296"/>
      <c r="H150" s="434"/>
      <c r="I150" s="435"/>
      <c r="J150" s="295"/>
      <c r="K150" s="113">
        <f>IF($H150=0,0,IF(($H150-$F150)&gt;=1,($H150-$F150)*#REF!,60))</f>
        <v>0</v>
      </c>
      <c r="L150" s="141"/>
      <c r="M150" s="113"/>
      <c r="N150" s="118"/>
      <c r="O150" s="445"/>
      <c r="P150" s="446"/>
      <c r="Q150" s="447"/>
      <c r="R150" s="161">
        <f t="shared" si="10"/>
        <v>0</v>
      </c>
      <c r="S150" s="323">
        <f t="shared" si="11"/>
        <v>0</v>
      </c>
      <c r="T150" s="270">
        <f t="shared" si="9"/>
        <v>0</v>
      </c>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22"/>
      <c r="BK150" s="122"/>
      <c r="BL150" s="122"/>
      <c r="BM150" s="122"/>
      <c r="BN150" s="122"/>
      <c r="BO150" s="122"/>
      <c r="BP150" s="122"/>
    </row>
    <row r="151" spans="1:68" ht="14.25" customHeight="1" x14ac:dyDescent="0.25">
      <c r="A151" s="273">
        <v>229</v>
      </c>
      <c r="B151" s="273"/>
      <c r="C151" s="273"/>
      <c r="D151" s="304">
        <v>0</v>
      </c>
      <c r="E151" s="305">
        <f t="shared" si="12"/>
        <v>0</v>
      </c>
      <c r="F151" s="296"/>
      <c r="G151" s="296"/>
      <c r="H151" s="434"/>
      <c r="I151" s="435"/>
      <c r="J151" s="295"/>
      <c r="K151" s="113">
        <f>IF($H151=0,0,IF(($H151-$F151)&gt;=1,($H151-$F151)*#REF!,60))</f>
        <v>0</v>
      </c>
      <c r="L151" s="141"/>
      <c r="M151" s="113"/>
      <c r="N151" s="118"/>
      <c r="O151" s="445"/>
      <c r="P151" s="446"/>
      <c r="Q151" s="447"/>
      <c r="R151" s="161">
        <f t="shared" si="10"/>
        <v>0</v>
      </c>
      <c r="S151" s="323">
        <f t="shared" si="11"/>
        <v>0</v>
      </c>
      <c r="T151" s="270">
        <f t="shared" si="9"/>
        <v>0</v>
      </c>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2"/>
      <c r="BO151" s="122"/>
      <c r="BP151" s="122"/>
    </row>
    <row r="152" spans="1:68" ht="14.25" customHeight="1" x14ac:dyDescent="0.25">
      <c r="A152" s="273">
        <v>230</v>
      </c>
      <c r="B152" s="273"/>
      <c r="C152" s="273"/>
      <c r="D152" s="304">
        <v>0</v>
      </c>
      <c r="E152" s="305">
        <f t="shared" si="12"/>
        <v>0</v>
      </c>
      <c r="F152" s="296"/>
      <c r="G152" s="296"/>
      <c r="H152" s="434"/>
      <c r="I152" s="435"/>
      <c r="J152" s="295"/>
      <c r="K152" s="113">
        <f>IF($H152=0,0,IF(($H152-$F152)&gt;=1,($H152-$F152)*#REF!,60))</f>
        <v>0</v>
      </c>
      <c r="L152" s="141"/>
      <c r="M152" s="113"/>
      <c r="N152" s="118"/>
      <c r="O152" s="445"/>
      <c r="P152" s="446"/>
      <c r="Q152" s="447"/>
      <c r="R152" s="161">
        <f t="shared" si="10"/>
        <v>0</v>
      </c>
      <c r="S152" s="323">
        <f t="shared" si="11"/>
        <v>0</v>
      </c>
      <c r="T152" s="270">
        <f t="shared" si="9"/>
        <v>0</v>
      </c>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2"/>
      <c r="BO152" s="122"/>
      <c r="BP152" s="122"/>
    </row>
    <row r="153" spans="1:68" ht="14.25" customHeight="1" x14ac:dyDescent="0.25">
      <c r="A153" s="273">
        <v>231</v>
      </c>
      <c r="B153" s="273"/>
      <c r="C153" s="273"/>
      <c r="D153" s="304">
        <v>0</v>
      </c>
      <c r="E153" s="305">
        <f t="shared" si="12"/>
        <v>0</v>
      </c>
      <c r="F153" s="296"/>
      <c r="G153" s="296"/>
      <c r="H153" s="434"/>
      <c r="I153" s="435"/>
      <c r="J153" s="295"/>
      <c r="K153" s="113">
        <f>IF($H153=0,0,IF(($H153-$F153)&gt;=1,($H153-$F153)*#REF!,60))</f>
        <v>0</v>
      </c>
      <c r="L153" s="141"/>
      <c r="M153" s="113"/>
      <c r="N153" s="118"/>
      <c r="O153" s="445"/>
      <c r="P153" s="446"/>
      <c r="Q153" s="447"/>
      <c r="R153" s="161">
        <f t="shared" si="10"/>
        <v>0</v>
      </c>
      <c r="S153" s="323">
        <f t="shared" si="11"/>
        <v>0</v>
      </c>
      <c r="T153" s="270">
        <f t="shared" si="9"/>
        <v>0</v>
      </c>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c r="BI153" s="122"/>
      <c r="BJ153" s="122"/>
      <c r="BK153" s="122"/>
      <c r="BL153" s="122"/>
      <c r="BM153" s="122"/>
      <c r="BN153" s="122"/>
      <c r="BO153" s="122"/>
      <c r="BP153" s="122"/>
    </row>
    <row r="154" spans="1:68" ht="14.25" customHeight="1" x14ac:dyDescent="0.25">
      <c r="A154" s="273">
        <v>232</v>
      </c>
      <c r="B154" s="273"/>
      <c r="C154" s="273"/>
      <c r="D154" s="304">
        <v>0</v>
      </c>
      <c r="E154" s="305">
        <f t="shared" si="12"/>
        <v>0</v>
      </c>
      <c r="F154" s="296"/>
      <c r="G154" s="296"/>
      <c r="H154" s="434"/>
      <c r="I154" s="435"/>
      <c r="J154" s="295"/>
      <c r="K154" s="113">
        <f>IF($H154=0,0,IF(($H154-$F154)&gt;=1,($H154-$F154)*#REF!,60))</f>
        <v>0</v>
      </c>
      <c r="L154" s="141"/>
      <c r="M154" s="113"/>
      <c r="N154" s="118"/>
      <c r="O154" s="445"/>
      <c r="P154" s="446"/>
      <c r="Q154" s="447"/>
      <c r="R154" s="161">
        <f t="shared" si="10"/>
        <v>0</v>
      </c>
      <c r="S154" s="323">
        <f t="shared" si="11"/>
        <v>0</v>
      </c>
      <c r="T154" s="270">
        <f t="shared" si="9"/>
        <v>0</v>
      </c>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122"/>
      <c r="BH154" s="122"/>
      <c r="BI154" s="122"/>
      <c r="BJ154" s="122"/>
      <c r="BK154" s="122"/>
      <c r="BL154" s="122"/>
      <c r="BM154" s="122"/>
      <c r="BN154" s="122"/>
      <c r="BO154" s="122"/>
      <c r="BP154" s="122"/>
    </row>
    <row r="155" spans="1:68" ht="14.25" customHeight="1" x14ac:dyDescent="0.25">
      <c r="A155" s="273">
        <v>233</v>
      </c>
      <c r="B155" s="273"/>
      <c r="C155" s="273"/>
      <c r="D155" s="304">
        <v>0</v>
      </c>
      <c r="E155" s="305">
        <f t="shared" si="12"/>
        <v>0</v>
      </c>
      <c r="F155" s="296"/>
      <c r="G155" s="296"/>
      <c r="H155" s="434"/>
      <c r="I155" s="435"/>
      <c r="J155" s="295"/>
      <c r="K155" s="113">
        <f>IF($H155=0,0,IF(($H155-$F155)&gt;=1,($H155-$F155)*#REF!,60))</f>
        <v>0</v>
      </c>
      <c r="L155" s="141"/>
      <c r="M155" s="113"/>
      <c r="N155" s="118"/>
      <c r="O155" s="445"/>
      <c r="P155" s="446"/>
      <c r="Q155" s="447"/>
      <c r="R155" s="161">
        <f t="shared" si="10"/>
        <v>0</v>
      </c>
      <c r="S155" s="323">
        <f t="shared" si="11"/>
        <v>0</v>
      </c>
      <c r="T155" s="270">
        <f t="shared" si="9"/>
        <v>0</v>
      </c>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c r="BI155" s="122"/>
      <c r="BJ155" s="122"/>
      <c r="BK155" s="122"/>
      <c r="BL155" s="122"/>
      <c r="BM155" s="122"/>
      <c r="BN155" s="122"/>
      <c r="BO155" s="122"/>
      <c r="BP155" s="122"/>
    </row>
    <row r="156" spans="1:68" ht="14.25" hidden="1" customHeight="1" x14ac:dyDescent="0.25">
      <c r="A156" s="273">
        <v>234</v>
      </c>
      <c r="B156" s="273"/>
      <c r="C156" s="273"/>
      <c r="D156" s="304">
        <v>0</v>
      </c>
      <c r="E156" s="305">
        <f t="shared" si="12"/>
        <v>0</v>
      </c>
      <c r="F156" s="296"/>
      <c r="G156" s="296"/>
      <c r="H156" s="434"/>
      <c r="I156" s="435"/>
      <c r="J156" s="295"/>
      <c r="K156" s="113">
        <f>IF($H156=0,0,IF(($H156-$F156)&gt;=1,($H156-$F156)*#REF!,60))</f>
        <v>0</v>
      </c>
      <c r="L156" s="141"/>
      <c r="M156" s="113"/>
      <c r="N156" s="118"/>
      <c r="O156" s="445"/>
      <c r="P156" s="446"/>
      <c r="Q156" s="447"/>
      <c r="R156" s="161">
        <f t="shared" si="10"/>
        <v>0</v>
      </c>
      <c r="S156" s="323">
        <f t="shared" si="11"/>
        <v>0</v>
      </c>
      <c r="T156" s="270">
        <f t="shared" si="9"/>
        <v>0</v>
      </c>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2"/>
      <c r="BO156" s="122"/>
      <c r="BP156" s="122"/>
    </row>
    <row r="157" spans="1:68" ht="14.25" hidden="1" customHeight="1" x14ac:dyDescent="0.25">
      <c r="A157" s="273">
        <v>235</v>
      </c>
      <c r="B157" s="273"/>
      <c r="C157" s="273"/>
      <c r="D157" s="304">
        <v>0</v>
      </c>
      <c r="E157" s="305">
        <f t="shared" si="12"/>
        <v>0</v>
      </c>
      <c r="F157" s="296"/>
      <c r="G157" s="296"/>
      <c r="H157" s="434"/>
      <c r="I157" s="435"/>
      <c r="J157" s="295"/>
      <c r="K157" s="113">
        <f>IF($H157=0,0,IF(($H157-$F157)&gt;=1,($H157-$F157)*#REF!,60))</f>
        <v>0</v>
      </c>
      <c r="L157" s="141"/>
      <c r="M157" s="113"/>
      <c r="N157" s="118"/>
      <c r="O157" s="445"/>
      <c r="P157" s="446"/>
      <c r="Q157" s="447"/>
      <c r="R157" s="161">
        <f t="shared" si="10"/>
        <v>0</v>
      </c>
      <c r="S157" s="323">
        <f t="shared" si="11"/>
        <v>0</v>
      </c>
      <c r="T157" s="270">
        <f t="shared" si="9"/>
        <v>0</v>
      </c>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row>
    <row r="158" spans="1:68" ht="14.25" hidden="1" customHeight="1" x14ac:dyDescent="0.25">
      <c r="A158" s="273">
        <v>236</v>
      </c>
      <c r="B158" s="273"/>
      <c r="C158" s="273"/>
      <c r="D158" s="304">
        <v>0</v>
      </c>
      <c r="E158" s="305">
        <f t="shared" si="12"/>
        <v>0</v>
      </c>
      <c r="F158" s="296"/>
      <c r="G158" s="296"/>
      <c r="H158" s="434"/>
      <c r="I158" s="435"/>
      <c r="J158" s="295"/>
      <c r="K158" s="113">
        <f>IF($H158=0,0,IF(($H158-$F158)&gt;=1,($H158-$F158)*#REF!,60))</f>
        <v>0</v>
      </c>
      <c r="L158" s="141"/>
      <c r="M158" s="113"/>
      <c r="N158" s="118"/>
      <c r="O158" s="445"/>
      <c r="P158" s="446"/>
      <c r="Q158" s="447"/>
      <c r="R158" s="161">
        <f t="shared" si="10"/>
        <v>0</v>
      </c>
      <c r="S158" s="323">
        <f t="shared" si="11"/>
        <v>0</v>
      </c>
      <c r="T158" s="270">
        <f t="shared" si="9"/>
        <v>0</v>
      </c>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122"/>
      <c r="BH158" s="122"/>
      <c r="BI158" s="122"/>
      <c r="BJ158" s="122"/>
      <c r="BK158" s="122"/>
      <c r="BL158" s="122"/>
      <c r="BM158" s="122"/>
      <c r="BN158" s="122"/>
      <c r="BO158" s="122"/>
      <c r="BP158" s="122"/>
    </row>
    <row r="159" spans="1:68" ht="14.25" hidden="1" customHeight="1" x14ac:dyDescent="0.25">
      <c r="A159" s="273">
        <v>237</v>
      </c>
      <c r="B159" s="273"/>
      <c r="C159" s="273"/>
      <c r="D159" s="304">
        <v>0</v>
      </c>
      <c r="E159" s="305">
        <f t="shared" si="12"/>
        <v>0</v>
      </c>
      <c r="F159" s="296"/>
      <c r="G159" s="296"/>
      <c r="H159" s="434"/>
      <c r="I159" s="435"/>
      <c r="J159" s="295"/>
      <c r="K159" s="113">
        <f>IF($H159=0,0,IF(($H159-$F159)&gt;=1,($H159-$F159)*#REF!,60))</f>
        <v>0</v>
      </c>
      <c r="L159" s="141"/>
      <c r="M159" s="113"/>
      <c r="N159" s="118"/>
      <c r="O159" s="445"/>
      <c r="P159" s="446"/>
      <c r="Q159" s="447"/>
      <c r="R159" s="161">
        <f t="shared" si="10"/>
        <v>0</v>
      </c>
      <c r="S159" s="323">
        <f t="shared" si="11"/>
        <v>0</v>
      </c>
      <c r="T159" s="270">
        <f t="shared" si="9"/>
        <v>0</v>
      </c>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2"/>
      <c r="BO159" s="122"/>
      <c r="BP159" s="122"/>
    </row>
    <row r="160" spans="1:68" ht="14.25" hidden="1" customHeight="1" x14ac:dyDescent="0.25">
      <c r="A160" s="273">
        <v>238</v>
      </c>
      <c r="B160" s="273"/>
      <c r="C160" s="273"/>
      <c r="D160" s="304">
        <v>0</v>
      </c>
      <c r="E160" s="305">
        <f t="shared" si="12"/>
        <v>0</v>
      </c>
      <c r="F160" s="296"/>
      <c r="G160" s="296"/>
      <c r="H160" s="434"/>
      <c r="I160" s="435"/>
      <c r="J160" s="295"/>
      <c r="K160" s="113">
        <f>IF($H160=0,0,IF(($H160-$F160)&gt;=1,($H160-$F160)*#REF!,60))</f>
        <v>0</v>
      </c>
      <c r="L160" s="141"/>
      <c r="M160" s="113"/>
      <c r="N160" s="118"/>
      <c r="O160" s="445"/>
      <c r="P160" s="446"/>
      <c r="Q160" s="447"/>
      <c r="R160" s="161">
        <f t="shared" si="10"/>
        <v>0</v>
      </c>
      <c r="S160" s="323">
        <f t="shared" si="11"/>
        <v>0</v>
      </c>
      <c r="T160" s="270">
        <f t="shared" si="9"/>
        <v>0</v>
      </c>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row>
    <row r="161" spans="1:68" ht="14.25" hidden="1" customHeight="1" x14ac:dyDescent="0.25">
      <c r="A161" s="273">
        <v>239</v>
      </c>
      <c r="B161" s="273"/>
      <c r="C161" s="273"/>
      <c r="D161" s="304">
        <v>0</v>
      </c>
      <c r="E161" s="305">
        <f t="shared" si="12"/>
        <v>0</v>
      </c>
      <c r="F161" s="296"/>
      <c r="G161" s="296"/>
      <c r="H161" s="434"/>
      <c r="I161" s="435"/>
      <c r="J161" s="295"/>
      <c r="K161" s="113">
        <f>IF($H161=0,0,IF(($H161-$F161)&gt;=1,($H161-$F161)*#REF!,60))</f>
        <v>0</v>
      </c>
      <c r="L161" s="141"/>
      <c r="M161" s="113"/>
      <c r="N161" s="118"/>
      <c r="O161" s="445"/>
      <c r="P161" s="446"/>
      <c r="Q161" s="447"/>
      <c r="R161" s="161">
        <f t="shared" si="10"/>
        <v>0</v>
      </c>
      <c r="S161" s="323">
        <f t="shared" si="11"/>
        <v>0</v>
      </c>
      <c r="T161" s="270">
        <f t="shared" si="9"/>
        <v>0</v>
      </c>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2"/>
      <c r="BO161" s="122"/>
      <c r="BP161" s="122"/>
    </row>
    <row r="162" spans="1:68" ht="14.25" hidden="1" customHeight="1" x14ac:dyDescent="0.25">
      <c r="A162" s="273">
        <v>240</v>
      </c>
      <c r="B162" s="273"/>
      <c r="C162" s="273"/>
      <c r="D162" s="304">
        <v>0</v>
      </c>
      <c r="E162" s="305">
        <f t="shared" si="12"/>
        <v>0</v>
      </c>
      <c r="F162" s="296"/>
      <c r="G162" s="296"/>
      <c r="H162" s="434"/>
      <c r="I162" s="435"/>
      <c r="J162" s="295"/>
      <c r="K162" s="113">
        <f>IF($H162=0,0,IF(($H162-$F162)&gt;=1,($H162-$F162)*#REF!,60))</f>
        <v>0</v>
      </c>
      <c r="L162" s="141"/>
      <c r="M162" s="113"/>
      <c r="N162" s="118"/>
      <c r="O162" s="445"/>
      <c r="P162" s="446"/>
      <c r="Q162" s="447"/>
      <c r="R162" s="161">
        <f t="shared" si="10"/>
        <v>0</v>
      </c>
      <c r="S162" s="323">
        <f t="shared" si="11"/>
        <v>0</v>
      </c>
      <c r="T162" s="270">
        <f t="shared" si="9"/>
        <v>0</v>
      </c>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2"/>
      <c r="BO162" s="122"/>
      <c r="BP162" s="122"/>
    </row>
    <row r="163" spans="1:68" ht="14.25" hidden="1" customHeight="1" x14ac:dyDescent="0.25">
      <c r="A163" s="273">
        <v>241</v>
      </c>
      <c r="B163" s="273"/>
      <c r="C163" s="273"/>
      <c r="D163" s="304">
        <v>0</v>
      </c>
      <c r="E163" s="305">
        <f t="shared" si="12"/>
        <v>0</v>
      </c>
      <c r="F163" s="296"/>
      <c r="G163" s="296"/>
      <c r="H163" s="434"/>
      <c r="I163" s="435"/>
      <c r="J163" s="295"/>
      <c r="K163" s="113">
        <f>IF($H163=0,0,IF(($H163-$F163)&gt;=1,($H163-$F163)*#REF!,60))</f>
        <v>0</v>
      </c>
      <c r="L163" s="141"/>
      <c r="M163" s="113"/>
      <c r="N163" s="118"/>
      <c r="O163" s="445"/>
      <c r="P163" s="446"/>
      <c r="Q163" s="447"/>
      <c r="R163" s="161">
        <f t="shared" si="10"/>
        <v>0</v>
      </c>
      <c r="S163" s="323">
        <f t="shared" si="11"/>
        <v>0</v>
      </c>
      <c r="T163" s="270">
        <f t="shared" si="9"/>
        <v>0</v>
      </c>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122"/>
      <c r="BH163" s="122"/>
      <c r="BI163" s="122"/>
      <c r="BJ163" s="122"/>
      <c r="BK163" s="122"/>
      <c r="BL163" s="122"/>
      <c r="BM163" s="122"/>
      <c r="BN163" s="122"/>
      <c r="BO163" s="122"/>
      <c r="BP163" s="122"/>
    </row>
    <row r="164" spans="1:68" ht="14.25" hidden="1" customHeight="1" x14ac:dyDescent="0.25">
      <c r="A164" s="273">
        <v>242</v>
      </c>
      <c r="B164" s="273"/>
      <c r="C164" s="273"/>
      <c r="D164" s="304">
        <v>0</v>
      </c>
      <c r="E164" s="305">
        <f t="shared" si="12"/>
        <v>0</v>
      </c>
      <c r="F164" s="296"/>
      <c r="G164" s="296"/>
      <c r="H164" s="434"/>
      <c r="I164" s="435"/>
      <c r="J164" s="295"/>
      <c r="K164" s="113">
        <f>IF($H164=0,0,IF(($H164-$F164)&gt;=1,($H164-$F164)*#REF!,60))</f>
        <v>0</v>
      </c>
      <c r="L164" s="141"/>
      <c r="M164" s="113"/>
      <c r="N164" s="118"/>
      <c r="O164" s="445"/>
      <c r="P164" s="446"/>
      <c r="Q164" s="447"/>
      <c r="R164" s="161">
        <f t="shared" si="10"/>
        <v>0</v>
      </c>
      <c r="S164" s="323">
        <f t="shared" si="11"/>
        <v>0</v>
      </c>
      <c r="T164" s="270">
        <f t="shared" si="9"/>
        <v>0</v>
      </c>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c r="BI164" s="122"/>
      <c r="BJ164" s="122"/>
      <c r="BK164" s="122"/>
      <c r="BL164" s="122"/>
      <c r="BM164" s="122"/>
      <c r="BN164" s="122"/>
      <c r="BO164" s="122"/>
      <c r="BP164" s="122"/>
    </row>
    <row r="165" spans="1:68" ht="14.25" hidden="1" customHeight="1" x14ac:dyDescent="0.25">
      <c r="A165" s="273">
        <v>243</v>
      </c>
      <c r="B165" s="273"/>
      <c r="C165" s="273"/>
      <c r="D165" s="304">
        <v>0</v>
      </c>
      <c r="E165" s="305">
        <f t="shared" si="12"/>
        <v>0</v>
      </c>
      <c r="F165" s="296"/>
      <c r="G165" s="296"/>
      <c r="H165" s="434"/>
      <c r="I165" s="435"/>
      <c r="J165" s="295"/>
      <c r="K165" s="113">
        <f>IF($H165=0,0,IF(($H165-$F165)&gt;=1,($H165-$F165)*#REF!,60))</f>
        <v>0</v>
      </c>
      <c r="L165" s="141"/>
      <c r="M165" s="113"/>
      <c r="N165" s="118"/>
      <c r="O165" s="445"/>
      <c r="P165" s="446"/>
      <c r="Q165" s="447"/>
      <c r="R165" s="161">
        <f t="shared" si="10"/>
        <v>0</v>
      </c>
      <c r="S165" s="323">
        <f t="shared" si="11"/>
        <v>0</v>
      </c>
      <c r="T165" s="270">
        <f t="shared" si="9"/>
        <v>0</v>
      </c>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2"/>
      <c r="BN165" s="122"/>
      <c r="BO165" s="122"/>
      <c r="BP165" s="122"/>
    </row>
    <row r="166" spans="1:68" ht="14.25" hidden="1" customHeight="1" x14ac:dyDescent="0.25">
      <c r="A166" s="273">
        <v>244</v>
      </c>
      <c r="B166" s="273"/>
      <c r="C166" s="273"/>
      <c r="D166" s="304">
        <v>0</v>
      </c>
      <c r="E166" s="305">
        <f t="shared" si="12"/>
        <v>0</v>
      </c>
      <c r="F166" s="296"/>
      <c r="G166" s="296"/>
      <c r="H166" s="434"/>
      <c r="I166" s="435"/>
      <c r="J166" s="295"/>
      <c r="K166" s="113">
        <f>IF($H166=0,0,IF(($H166-$F166)&gt;=1,($H166-$F166)*#REF!,60))</f>
        <v>0</v>
      </c>
      <c r="L166" s="141"/>
      <c r="M166" s="113"/>
      <c r="N166" s="118"/>
      <c r="O166" s="445"/>
      <c r="P166" s="446"/>
      <c r="Q166" s="447"/>
      <c r="R166" s="161">
        <f t="shared" si="10"/>
        <v>0</v>
      </c>
      <c r="S166" s="323">
        <f t="shared" si="11"/>
        <v>0</v>
      </c>
      <c r="T166" s="270">
        <f t="shared" si="9"/>
        <v>0</v>
      </c>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122"/>
      <c r="BH166" s="122"/>
      <c r="BI166" s="122"/>
      <c r="BJ166" s="122"/>
      <c r="BK166" s="122"/>
      <c r="BL166" s="122"/>
      <c r="BM166" s="122"/>
      <c r="BN166" s="122"/>
      <c r="BO166" s="122"/>
      <c r="BP166" s="122"/>
    </row>
    <row r="167" spans="1:68" ht="14.25" hidden="1" customHeight="1" x14ac:dyDescent="0.25">
      <c r="A167" s="273">
        <v>245</v>
      </c>
      <c r="B167" s="273"/>
      <c r="C167" s="273"/>
      <c r="D167" s="304">
        <v>0</v>
      </c>
      <c r="E167" s="305">
        <f t="shared" si="12"/>
        <v>0</v>
      </c>
      <c r="F167" s="296"/>
      <c r="G167" s="296"/>
      <c r="H167" s="434"/>
      <c r="I167" s="435"/>
      <c r="J167" s="295"/>
      <c r="K167" s="113">
        <f>IF($H167=0,0,IF(($H167-$F167)&gt;=1,($H167-$F167)*#REF!,60))</f>
        <v>0</v>
      </c>
      <c r="L167" s="141"/>
      <c r="M167" s="113"/>
      <c r="N167" s="118"/>
      <c r="O167" s="445"/>
      <c r="P167" s="446"/>
      <c r="Q167" s="447"/>
      <c r="R167" s="161">
        <f t="shared" si="10"/>
        <v>0</v>
      </c>
      <c r="S167" s="323">
        <f t="shared" si="11"/>
        <v>0</v>
      </c>
      <c r="T167" s="270">
        <f t="shared" si="9"/>
        <v>0</v>
      </c>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22"/>
      <c r="BN167" s="122"/>
      <c r="BO167" s="122"/>
      <c r="BP167" s="122"/>
    </row>
    <row r="168" spans="1:68" ht="14.25" hidden="1" customHeight="1" x14ac:dyDescent="0.25">
      <c r="A168" s="273">
        <v>246</v>
      </c>
      <c r="B168" s="273"/>
      <c r="C168" s="273"/>
      <c r="D168" s="304">
        <v>0</v>
      </c>
      <c r="E168" s="305">
        <f t="shared" si="12"/>
        <v>0</v>
      </c>
      <c r="F168" s="296"/>
      <c r="G168" s="296"/>
      <c r="H168" s="434"/>
      <c r="I168" s="435"/>
      <c r="J168" s="295"/>
      <c r="K168" s="113">
        <f>IF($H168=0,0,IF(($H168-$F168)&gt;=1,($H168-$F168)*#REF!,60))</f>
        <v>0</v>
      </c>
      <c r="L168" s="141"/>
      <c r="M168" s="113"/>
      <c r="N168" s="118"/>
      <c r="O168" s="445"/>
      <c r="P168" s="446"/>
      <c r="Q168" s="447"/>
      <c r="R168" s="161">
        <f t="shared" si="10"/>
        <v>0</v>
      </c>
      <c r="S168" s="323">
        <f t="shared" si="11"/>
        <v>0</v>
      </c>
      <c r="T168" s="270">
        <f t="shared" si="9"/>
        <v>0</v>
      </c>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c r="BI168" s="122"/>
      <c r="BJ168" s="122"/>
      <c r="BK168" s="122"/>
      <c r="BL168" s="122"/>
      <c r="BM168" s="122"/>
      <c r="BN168" s="122"/>
      <c r="BO168" s="122"/>
      <c r="BP168" s="122"/>
    </row>
    <row r="169" spans="1:68" ht="14.25" hidden="1" customHeight="1" x14ac:dyDescent="0.25">
      <c r="A169" s="273">
        <v>247</v>
      </c>
      <c r="B169" s="273"/>
      <c r="C169" s="273"/>
      <c r="D169" s="304">
        <v>0</v>
      </c>
      <c r="E169" s="305">
        <f t="shared" si="12"/>
        <v>0</v>
      </c>
      <c r="F169" s="296"/>
      <c r="G169" s="296"/>
      <c r="H169" s="434"/>
      <c r="I169" s="435"/>
      <c r="J169" s="295"/>
      <c r="K169" s="113">
        <f>IF($H169=0,0,IF(($H169-$F169)&gt;=1,($H169-$F169)*#REF!,60))</f>
        <v>0</v>
      </c>
      <c r="L169" s="141"/>
      <c r="M169" s="113"/>
      <c r="N169" s="118"/>
      <c r="O169" s="445"/>
      <c r="P169" s="446"/>
      <c r="Q169" s="447"/>
      <c r="R169" s="161">
        <f t="shared" si="10"/>
        <v>0</v>
      </c>
      <c r="S169" s="323">
        <f t="shared" si="11"/>
        <v>0</v>
      </c>
      <c r="T169" s="270">
        <f t="shared" si="9"/>
        <v>0</v>
      </c>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c r="BI169" s="122"/>
      <c r="BJ169" s="122"/>
      <c r="BK169" s="122"/>
      <c r="BL169" s="122"/>
      <c r="BM169" s="122"/>
      <c r="BN169" s="122"/>
      <c r="BO169" s="122"/>
      <c r="BP169" s="122"/>
    </row>
    <row r="170" spans="1:68" ht="14.25" hidden="1" customHeight="1" x14ac:dyDescent="0.25">
      <c r="A170" s="273">
        <v>248</v>
      </c>
      <c r="B170" s="273"/>
      <c r="C170" s="273"/>
      <c r="D170" s="304">
        <v>0</v>
      </c>
      <c r="E170" s="305">
        <f t="shared" si="12"/>
        <v>0</v>
      </c>
      <c r="F170" s="296"/>
      <c r="G170" s="296"/>
      <c r="H170" s="434"/>
      <c r="I170" s="435"/>
      <c r="J170" s="295"/>
      <c r="K170" s="113">
        <f>IF($H170=0,0,IF(($H170-$F170)&gt;=1,($H170-$F170)*#REF!,60))</f>
        <v>0</v>
      </c>
      <c r="L170" s="141"/>
      <c r="M170" s="113"/>
      <c r="N170" s="118"/>
      <c r="O170" s="445"/>
      <c r="P170" s="446"/>
      <c r="Q170" s="447"/>
      <c r="R170" s="161">
        <f t="shared" si="10"/>
        <v>0</v>
      </c>
      <c r="S170" s="323">
        <f t="shared" si="11"/>
        <v>0</v>
      </c>
      <c r="T170" s="270">
        <f t="shared" si="9"/>
        <v>0</v>
      </c>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122"/>
      <c r="BH170" s="122"/>
      <c r="BI170" s="122"/>
      <c r="BJ170" s="122"/>
      <c r="BK170" s="122"/>
      <c r="BL170" s="122"/>
      <c r="BM170" s="122"/>
      <c r="BN170" s="122"/>
      <c r="BO170" s="122"/>
      <c r="BP170" s="122"/>
    </row>
    <row r="171" spans="1:68" ht="14.25" hidden="1" customHeight="1" x14ac:dyDescent="0.25">
      <c r="A171" s="273">
        <v>249</v>
      </c>
      <c r="B171" s="273"/>
      <c r="C171" s="273"/>
      <c r="D171" s="304">
        <v>0</v>
      </c>
      <c r="E171" s="305">
        <f t="shared" si="12"/>
        <v>0</v>
      </c>
      <c r="F171" s="296"/>
      <c r="G171" s="296"/>
      <c r="H171" s="434"/>
      <c r="I171" s="435"/>
      <c r="J171" s="295"/>
      <c r="K171" s="113">
        <f>IF($H171=0,0,IF(($H171-$F171)&gt;=1,($H171-$F171)*#REF!,60))</f>
        <v>0</v>
      </c>
      <c r="L171" s="141"/>
      <c r="M171" s="113"/>
      <c r="N171" s="118"/>
      <c r="O171" s="445"/>
      <c r="P171" s="446"/>
      <c r="Q171" s="447"/>
      <c r="R171" s="161">
        <f t="shared" si="10"/>
        <v>0</v>
      </c>
      <c r="S171" s="323">
        <f t="shared" si="11"/>
        <v>0</v>
      </c>
      <c r="T171" s="270">
        <f t="shared" si="9"/>
        <v>0</v>
      </c>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c r="BI171" s="122"/>
      <c r="BJ171" s="122"/>
      <c r="BK171" s="122"/>
      <c r="BL171" s="122"/>
      <c r="BM171" s="122"/>
      <c r="BN171" s="122"/>
      <c r="BO171" s="122"/>
      <c r="BP171" s="122"/>
    </row>
    <row r="172" spans="1:68" ht="14.25" hidden="1" customHeight="1" x14ac:dyDescent="0.25">
      <c r="A172" s="273">
        <v>250</v>
      </c>
      <c r="B172" s="273"/>
      <c r="C172" s="273"/>
      <c r="D172" s="304">
        <v>0</v>
      </c>
      <c r="E172" s="305">
        <f t="shared" si="12"/>
        <v>0</v>
      </c>
      <c r="F172" s="296"/>
      <c r="G172" s="296"/>
      <c r="H172" s="434"/>
      <c r="I172" s="435"/>
      <c r="J172" s="295"/>
      <c r="K172" s="113">
        <f>IF($H172=0,0,IF(($H172-$F172)&gt;=1,($H172-$F172)*#REF!,60))</f>
        <v>0</v>
      </c>
      <c r="L172" s="141"/>
      <c r="M172" s="113"/>
      <c r="N172" s="118"/>
      <c r="O172" s="445"/>
      <c r="P172" s="446"/>
      <c r="Q172" s="447"/>
      <c r="R172" s="161">
        <f t="shared" si="10"/>
        <v>0</v>
      </c>
      <c r="S172" s="323">
        <f t="shared" si="11"/>
        <v>0</v>
      </c>
      <c r="T172" s="270">
        <f t="shared" si="9"/>
        <v>0</v>
      </c>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c r="BI172" s="122"/>
      <c r="BJ172" s="122"/>
      <c r="BK172" s="122"/>
      <c r="BL172" s="122"/>
      <c r="BM172" s="122"/>
      <c r="BN172" s="122"/>
      <c r="BO172" s="122"/>
      <c r="BP172" s="122"/>
    </row>
    <row r="173" spans="1:68" ht="14.25" hidden="1" customHeight="1" x14ac:dyDescent="0.25">
      <c r="A173" s="273">
        <v>251</v>
      </c>
      <c r="B173" s="273"/>
      <c r="C173" s="273"/>
      <c r="D173" s="304">
        <v>0</v>
      </c>
      <c r="E173" s="305">
        <f t="shared" si="12"/>
        <v>0</v>
      </c>
      <c r="F173" s="296"/>
      <c r="G173" s="296"/>
      <c r="H173" s="434"/>
      <c r="I173" s="435"/>
      <c r="J173" s="295"/>
      <c r="K173" s="113">
        <f>IF($H173=0,0,IF(($H173-$F173)&gt;=1,($H173-$F173)*#REF!,60))</f>
        <v>0</v>
      </c>
      <c r="L173" s="141"/>
      <c r="M173" s="113"/>
      <c r="N173" s="118"/>
      <c r="O173" s="445"/>
      <c r="P173" s="446"/>
      <c r="Q173" s="447"/>
      <c r="R173" s="161">
        <f t="shared" si="10"/>
        <v>0</v>
      </c>
      <c r="S173" s="323">
        <f t="shared" si="11"/>
        <v>0</v>
      </c>
      <c r="T173" s="270">
        <f t="shared" si="9"/>
        <v>0</v>
      </c>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2"/>
      <c r="BO173" s="122"/>
      <c r="BP173" s="122"/>
    </row>
    <row r="174" spans="1:68" ht="14.25" hidden="1" customHeight="1" x14ac:dyDescent="0.25">
      <c r="A174" s="273">
        <v>252</v>
      </c>
      <c r="B174" s="273"/>
      <c r="C174" s="273"/>
      <c r="D174" s="304">
        <v>0</v>
      </c>
      <c r="E174" s="305">
        <f t="shared" si="12"/>
        <v>0</v>
      </c>
      <c r="F174" s="296"/>
      <c r="G174" s="296"/>
      <c r="H174" s="434"/>
      <c r="I174" s="435"/>
      <c r="J174" s="295"/>
      <c r="K174" s="113">
        <f>IF($H174=0,0,IF(($H174-$F174)&gt;=1,($H174-$F174)*#REF!,60))</f>
        <v>0</v>
      </c>
      <c r="L174" s="141"/>
      <c r="M174" s="113"/>
      <c r="N174" s="118"/>
      <c r="O174" s="445"/>
      <c r="P174" s="446"/>
      <c r="Q174" s="447"/>
      <c r="R174" s="161">
        <f t="shared" si="10"/>
        <v>0</v>
      </c>
      <c r="S174" s="323">
        <f t="shared" si="11"/>
        <v>0</v>
      </c>
      <c r="T174" s="270">
        <f t="shared" si="9"/>
        <v>0</v>
      </c>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2"/>
      <c r="BO174" s="122"/>
      <c r="BP174" s="122"/>
    </row>
    <row r="175" spans="1:68" ht="14.25" hidden="1" customHeight="1" x14ac:dyDescent="0.25">
      <c r="A175" s="273">
        <v>253</v>
      </c>
      <c r="B175" s="273"/>
      <c r="C175" s="273"/>
      <c r="D175" s="304">
        <v>0</v>
      </c>
      <c r="E175" s="305">
        <f t="shared" si="12"/>
        <v>0</v>
      </c>
      <c r="F175" s="296"/>
      <c r="G175" s="296"/>
      <c r="H175" s="434"/>
      <c r="I175" s="435"/>
      <c r="J175" s="295"/>
      <c r="K175" s="113">
        <f>IF($H175=0,0,IF(($H175-$F175)&gt;=1,($H175-$F175)*#REF!,60))</f>
        <v>0</v>
      </c>
      <c r="L175" s="141"/>
      <c r="M175" s="113"/>
      <c r="N175" s="118"/>
      <c r="O175" s="445"/>
      <c r="P175" s="446"/>
      <c r="Q175" s="447"/>
      <c r="R175" s="161">
        <f t="shared" si="10"/>
        <v>0</v>
      </c>
      <c r="S175" s="323">
        <f t="shared" si="11"/>
        <v>0</v>
      </c>
      <c r="T175" s="270">
        <f t="shared" si="9"/>
        <v>0</v>
      </c>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2"/>
      <c r="BO175" s="122"/>
      <c r="BP175" s="122"/>
    </row>
    <row r="176" spans="1:68" ht="14.25" hidden="1" customHeight="1" x14ac:dyDescent="0.25">
      <c r="A176" s="273">
        <v>254</v>
      </c>
      <c r="B176" s="273"/>
      <c r="C176" s="273"/>
      <c r="D176" s="304">
        <v>0</v>
      </c>
      <c r="E176" s="305">
        <f t="shared" si="12"/>
        <v>0</v>
      </c>
      <c r="F176" s="296"/>
      <c r="G176" s="296"/>
      <c r="H176" s="434"/>
      <c r="I176" s="435"/>
      <c r="J176" s="295"/>
      <c r="K176" s="113">
        <f>IF($H176=0,0,IF(($H176-$F176)&gt;=1,($H176-$F176)*#REF!,60))</f>
        <v>0</v>
      </c>
      <c r="L176" s="141"/>
      <c r="M176" s="113"/>
      <c r="N176" s="118"/>
      <c r="O176" s="445"/>
      <c r="P176" s="446"/>
      <c r="Q176" s="447"/>
      <c r="R176" s="161">
        <f t="shared" si="10"/>
        <v>0</v>
      </c>
      <c r="S176" s="323">
        <f t="shared" si="11"/>
        <v>0</v>
      </c>
      <c r="T176" s="270">
        <f t="shared" si="9"/>
        <v>0</v>
      </c>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row>
    <row r="177" spans="1:68" ht="14.25" hidden="1" customHeight="1" x14ac:dyDescent="0.25">
      <c r="A177" s="273">
        <v>255</v>
      </c>
      <c r="B177" s="273"/>
      <c r="C177" s="273"/>
      <c r="D177" s="304">
        <v>0</v>
      </c>
      <c r="E177" s="305">
        <f t="shared" si="12"/>
        <v>0</v>
      </c>
      <c r="F177" s="296"/>
      <c r="G177" s="296"/>
      <c r="H177" s="434"/>
      <c r="I177" s="435"/>
      <c r="J177" s="295"/>
      <c r="K177" s="113">
        <f>IF($H177=0,0,IF(($H177-$F177)&gt;=1,($H177-$F177)*#REF!,60))</f>
        <v>0</v>
      </c>
      <c r="L177" s="141"/>
      <c r="M177" s="113"/>
      <c r="N177" s="118"/>
      <c r="O177" s="445"/>
      <c r="P177" s="446"/>
      <c r="Q177" s="447"/>
      <c r="R177" s="161">
        <f t="shared" si="10"/>
        <v>0</v>
      </c>
      <c r="S177" s="323">
        <f t="shared" si="11"/>
        <v>0</v>
      </c>
      <c r="T177" s="270">
        <f t="shared" si="9"/>
        <v>0</v>
      </c>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2"/>
    </row>
    <row r="178" spans="1:68" ht="14.25" hidden="1" customHeight="1" x14ac:dyDescent="0.25">
      <c r="A178" s="273">
        <v>256</v>
      </c>
      <c r="B178" s="273"/>
      <c r="C178" s="273"/>
      <c r="D178" s="304">
        <v>0</v>
      </c>
      <c r="E178" s="305">
        <f t="shared" si="12"/>
        <v>0</v>
      </c>
      <c r="F178" s="296"/>
      <c r="G178" s="296"/>
      <c r="H178" s="434"/>
      <c r="I178" s="435"/>
      <c r="J178" s="295"/>
      <c r="K178" s="113">
        <f>IF($H178=0,0,IF(($H178-$F178)&gt;=1,($H178-$F178)*#REF!,60))</f>
        <v>0</v>
      </c>
      <c r="L178" s="141"/>
      <c r="M178" s="113"/>
      <c r="N178" s="118"/>
      <c r="O178" s="445"/>
      <c r="P178" s="446"/>
      <c r="Q178" s="447"/>
      <c r="R178" s="161">
        <f t="shared" si="10"/>
        <v>0</v>
      </c>
      <c r="S178" s="323">
        <f t="shared" si="11"/>
        <v>0</v>
      </c>
      <c r="T178" s="270">
        <f t="shared" si="9"/>
        <v>0</v>
      </c>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c r="BI178" s="122"/>
      <c r="BJ178" s="122"/>
      <c r="BK178" s="122"/>
      <c r="BL178" s="122"/>
      <c r="BM178" s="122"/>
      <c r="BN178" s="122"/>
      <c r="BO178" s="122"/>
      <c r="BP178" s="122"/>
    </row>
    <row r="179" spans="1:68" ht="14.25" hidden="1" customHeight="1" x14ac:dyDescent="0.25">
      <c r="A179" s="273">
        <v>257</v>
      </c>
      <c r="B179" s="273"/>
      <c r="C179" s="273"/>
      <c r="D179" s="304">
        <v>0</v>
      </c>
      <c r="E179" s="305">
        <f t="shared" si="12"/>
        <v>0</v>
      </c>
      <c r="F179" s="296"/>
      <c r="G179" s="296"/>
      <c r="H179" s="434"/>
      <c r="I179" s="435"/>
      <c r="J179" s="295"/>
      <c r="K179" s="113">
        <f>IF($H179=0,0,IF(($H179-$F179)&gt;=1,($H179-$F179)*#REF!,60))</f>
        <v>0</v>
      </c>
      <c r="L179" s="141"/>
      <c r="M179" s="113"/>
      <c r="N179" s="118"/>
      <c r="O179" s="445"/>
      <c r="P179" s="446"/>
      <c r="Q179" s="447"/>
      <c r="R179" s="161">
        <f t="shared" si="10"/>
        <v>0</v>
      </c>
      <c r="S179" s="323">
        <f t="shared" si="11"/>
        <v>0</v>
      </c>
      <c r="T179" s="270">
        <f t="shared" si="9"/>
        <v>0</v>
      </c>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2"/>
      <c r="BO179" s="122"/>
      <c r="BP179" s="122"/>
    </row>
    <row r="180" spans="1:68" ht="14.25" hidden="1" customHeight="1" x14ac:dyDescent="0.25">
      <c r="A180" s="273">
        <v>258</v>
      </c>
      <c r="B180" s="273"/>
      <c r="C180" s="273"/>
      <c r="D180" s="304">
        <v>0</v>
      </c>
      <c r="E180" s="305">
        <f t="shared" si="12"/>
        <v>0</v>
      </c>
      <c r="F180" s="296"/>
      <c r="G180" s="296"/>
      <c r="H180" s="434"/>
      <c r="I180" s="435"/>
      <c r="J180" s="295"/>
      <c r="K180" s="113">
        <f>IF($H180=0,0,IF(($H180-$F180)&gt;=1,($H180-$F180)*#REF!,60))</f>
        <v>0</v>
      </c>
      <c r="L180" s="141"/>
      <c r="M180" s="113"/>
      <c r="N180" s="118"/>
      <c r="O180" s="445"/>
      <c r="P180" s="446"/>
      <c r="Q180" s="447"/>
      <c r="R180" s="161">
        <f t="shared" si="10"/>
        <v>0</v>
      </c>
      <c r="S180" s="323">
        <f t="shared" si="11"/>
        <v>0</v>
      </c>
      <c r="T180" s="270">
        <f t="shared" si="9"/>
        <v>0</v>
      </c>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row>
    <row r="181" spans="1:68" ht="14.25" hidden="1" customHeight="1" x14ac:dyDescent="0.25">
      <c r="A181" s="273">
        <v>259</v>
      </c>
      <c r="B181" s="273"/>
      <c r="C181" s="273"/>
      <c r="D181" s="304">
        <v>0</v>
      </c>
      <c r="E181" s="305">
        <f t="shared" si="12"/>
        <v>0</v>
      </c>
      <c r="F181" s="296"/>
      <c r="G181" s="296"/>
      <c r="H181" s="434"/>
      <c r="I181" s="435"/>
      <c r="J181" s="295"/>
      <c r="K181" s="113">
        <f>IF($H181=0,0,IF(($H181-$F181)&gt;=1,($H181-$F181)*#REF!,60))</f>
        <v>0</v>
      </c>
      <c r="L181" s="141"/>
      <c r="M181" s="113"/>
      <c r="N181" s="118"/>
      <c r="O181" s="445"/>
      <c r="P181" s="446"/>
      <c r="Q181" s="447"/>
      <c r="R181" s="161">
        <f t="shared" si="10"/>
        <v>0</v>
      </c>
      <c r="S181" s="323">
        <f t="shared" si="11"/>
        <v>0</v>
      </c>
      <c r="T181" s="270">
        <f t="shared" si="9"/>
        <v>0</v>
      </c>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c r="BI181" s="122"/>
      <c r="BJ181" s="122"/>
      <c r="BK181" s="122"/>
      <c r="BL181" s="122"/>
      <c r="BM181" s="122"/>
      <c r="BN181" s="122"/>
      <c r="BO181" s="122"/>
      <c r="BP181" s="122"/>
    </row>
    <row r="182" spans="1:68" ht="14.25" hidden="1" customHeight="1" x14ac:dyDescent="0.25">
      <c r="A182" s="273">
        <v>260</v>
      </c>
      <c r="B182" s="273"/>
      <c r="C182" s="273"/>
      <c r="D182" s="304">
        <v>0</v>
      </c>
      <c r="E182" s="305">
        <f t="shared" si="12"/>
        <v>0</v>
      </c>
      <c r="F182" s="296"/>
      <c r="G182" s="296"/>
      <c r="H182" s="434"/>
      <c r="I182" s="435"/>
      <c r="J182" s="295"/>
      <c r="K182" s="113">
        <f>IF($H182=0,0,IF(($H182-$F182)&gt;=1,($H182-$F182)*#REF!,60))</f>
        <v>0</v>
      </c>
      <c r="L182" s="141"/>
      <c r="M182" s="113"/>
      <c r="N182" s="118"/>
      <c r="O182" s="445"/>
      <c r="P182" s="446"/>
      <c r="Q182" s="447"/>
      <c r="R182" s="161">
        <f t="shared" si="10"/>
        <v>0</v>
      </c>
      <c r="S182" s="323">
        <f t="shared" si="11"/>
        <v>0</v>
      </c>
      <c r="T182" s="270">
        <f t="shared" si="9"/>
        <v>0</v>
      </c>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2"/>
      <c r="BO182" s="122"/>
      <c r="BP182" s="122"/>
    </row>
    <row r="183" spans="1:68" ht="14.25" hidden="1" customHeight="1" x14ac:dyDescent="0.25">
      <c r="A183" s="273">
        <v>261</v>
      </c>
      <c r="B183" s="273"/>
      <c r="C183" s="273"/>
      <c r="D183" s="304">
        <v>0</v>
      </c>
      <c r="E183" s="305">
        <f t="shared" si="12"/>
        <v>0</v>
      </c>
      <c r="F183" s="296"/>
      <c r="G183" s="296"/>
      <c r="H183" s="434"/>
      <c r="I183" s="435"/>
      <c r="J183" s="295"/>
      <c r="K183" s="113">
        <f>IF($H183=0,0,IF(($H183-$F183)&gt;=1,($H183-$F183)*#REF!,60))</f>
        <v>0</v>
      </c>
      <c r="L183" s="141"/>
      <c r="M183" s="113"/>
      <c r="N183" s="118"/>
      <c r="O183" s="445"/>
      <c r="P183" s="446"/>
      <c r="Q183" s="447"/>
      <c r="R183" s="161">
        <f t="shared" si="10"/>
        <v>0</v>
      </c>
      <c r="S183" s="323">
        <f t="shared" si="11"/>
        <v>0</v>
      </c>
      <c r="T183" s="270">
        <f t="shared" si="9"/>
        <v>0</v>
      </c>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22"/>
      <c r="BD183" s="122"/>
      <c r="BE183" s="122"/>
      <c r="BF183" s="122"/>
      <c r="BG183" s="122"/>
      <c r="BH183" s="122"/>
      <c r="BI183" s="122"/>
      <c r="BJ183" s="122"/>
      <c r="BK183" s="122"/>
      <c r="BL183" s="122"/>
      <c r="BM183" s="122"/>
      <c r="BN183" s="122"/>
      <c r="BO183" s="122"/>
      <c r="BP183" s="122"/>
    </row>
    <row r="184" spans="1:68" ht="14.25" hidden="1" customHeight="1" x14ac:dyDescent="0.25">
      <c r="A184" s="273">
        <v>262</v>
      </c>
      <c r="B184" s="273"/>
      <c r="C184" s="273"/>
      <c r="D184" s="304">
        <v>0</v>
      </c>
      <c r="E184" s="305">
        <f t="shared" si="12"/>
        <v>0</v>
      </c>
      <c r="F184" s="296"/>
      <c r="G184" s="296"/>
      <c r="H184" s="434"/>
      <c r="I184" s="435"/>
      <c r="J184" s="295"/>
      <c r="K184" s="113">
        <f>IF($H184=0,0,IF(($H184-$F184)&gt;=1,($H184-$F184)*#REF!,60))</f>
        <v>0</v>
      </c>
      <c r="L184" s="141"/>
      <c r="M184" s="113"/>
      <c r="N184" s="118"/>
      <c r="O184" s="445"/>
      <c r="P184" s="446"/>
      <c r="Q184" s="447"/>
      <c r="R184" s="161">
        <f t="shared" si="10"/>
        <v>0</v>
      </c>
      <c r="S184" s="323">
        <f t="shared" si="11"/>
        <v>0</v>
      </c>
      <c r="T184" s="270">
        <f t="shared" si="9"/>
        <v>0</v>
      </c>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122"/>
      <c r="BB184" s="122"/>
      <c r="BC184" s="122"/>
      <c r="BD184" s="122"/>
      <c r="BE184" s="122"/>
      <c r="BF184" s="122"/>
      <c r="BG184" s="122"/>
      <c r="BH184" s="122"/>
      <c r="BI184" s="122"/>
      <c r="BJ184" s="122"/>
      <c r="BK184" s="122"/>
      <c r="BL184" s="122"/>
      <c r="BM184" s="122"/>
      <c r="BN184" s="122"/>
      <c r="BO184" s="122"/>
      <c r="BP184" s="122"/>
    </row>
    <row r="185" spans="1:68" ht="14.25" hidden="1" customHeight="1" x14ac:dyDescent="0.25">
      <c r="A185" s="273">
        <v>263</v>
      </c>
      <c r="B185" s="273"/>
      <c r="C185" s="273"/>
      <c r="D185" s="304">
        <v>0</v>
      </c>
      <c r="E185" s="305">
        <f t="shared" si="12"/>
        <v>0</v>
      </c>
      <c r="F185" s="296"/>
      <c r="G185" s="296"/>
      <c r="H185" s="434"/>
      <c r="I185" s="435"/>
      <c r="J185" s="295"/>
      <c r="K185" s="113">
        <f>IF($H185=0,0,IF(($H185-$F185)&gt;=1,($H185-$F185)*#REF!,60))</f>
        <v>0</v>
      </c>
      <c r="L185" s="141"/>
      <c r="M185" s="113"/>
      <c r="N185" s="118"/>
      <c r="O185" s="445"/>
      <c r="P185" s="446"/>
      <c r="Q185" s="447"/>
      <c r="R185" s="161">
        <f t="shared" si="10"/>
        <v>0</v>
      </c>
      <c r="S185" s="323">
        <f t="shared" si="11"/>
        <v>0</v>
      </c>
      <c r="T185" s="270">
        <f t="shared" si="9"/>
        <v>0</v>
      </c>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122"/>
      <c r="BB185" s="122"/>
      <c r="BC185" s="122"/>
      <c r="BD185" s="122"/>
      <c r="BE185" s="122"/>
      <c r="BF185" s="122"/>
      <c r="BG185" s="122"/>
      <c r="BH185" s="122"/>
      <c r="BI185" s="122"/>
      <c r="BJ185" s="122"/>
      <c r="BK185" s="122"/>
      <c r="BL185" s="122"/>
      <c r="BM185" s="122"/>
      <c r="BN185" s="122"/>
      <c r="BO185" s="122"/>
      <c r="BP185" s="122"/>
    </row>
    <row r="186" spans="1:68" ht="14.25" hidden="1" customHeight="1" x14ac:dyDescent="0.25">
      <c r="A186" s="273">
        <v>264</v>
      </c>
      <c r="B186" s="273"/>
      <c r="C186" s="273"/>
      <c r="D186" s="304">
        <v>0</v>
      </c>
      <c r="E186" s="305">
        <f t="shared" si="12"/>
        <v>0</v>
      </c>
      <c r="F186" s="296"/>
      <c r="G186" s="296"/>
      <c r="H186" s="434"/>
      <c r="I186" s="435"/>
      <c r="J186" s="295"/>
      <c r="K186" s="113">
        <f>IF($H186=0,0,IF(($H186-$F186)&gt;=1,($H186-$F186)*#REF!,60))</f>
        <v>0</v>
      </c>
      <c r="L186" s="141"/>
      <c r="M186" s="113"/>
      <c r="N186" s="118"/>
      <c r="O186" s="445"/>
      <c r="P186" s="446"/>
      <c r="Q186" s="447"/>
      <c r="R186" s="161">
        <f t="shared" si="10"/>
        <v>0</v>
      </c>
      <c r="S186" s="323">
        <f t="shared" si="11"/>
        <v>0</v>
      </c>
      <c r="T186" s="270">
        <f t="shared" si="9"/>
        <v>0</v>
      </c>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122"/>
      <c r="BB186" s="122"/>
      <c r="BC186" s="122"/>
      <c r="BD186" s="122"/>
      <c r="BE186" s="122"/>
      <c r="BF186" s="122"/>
      <c r="BG186" s="122"/>
      <c r="BH186" s="122"/>
      <c r="BI186" s="122"/>
      <c r="BJ186" s="122"/>
      <c r="BK186" s="122"/>
      <c r="BL186" s="122"/>
      <c r="BM186" s="122"/>
      <c r="BN186" s="122"/>
      <c r="BO186" s="122"/>
      <c r="BP186" s="122"/>
    </row>
    <row r="187" spans="1:68" ht="14.25" hidden="1" customHeight="1" x14ac:dyDescent="0.25">
      <c r="A187" s="273">
        <v>265</v>
      </c>
      <c r="B187" s="273"/>
      <c r="C187" s="273"/>
      <c r="D187" s="304">
        <v>0</v>
      </c>
      <c r="E187" s="305">
        <f t="shared" si="12"/>
        <v>0</v>
      </c>
      <c r="F187" s="296"/>
      <c r="G187" s="296"/>
      <c r="H187" s="434"/>
      <c r="I187" s="435"/>
      <c r="J187" s="295"/>
      <c r="K187" s="113">
        <f>IF($H187=0,0,IF(($H187-$F187)&gt;=1,($H187-$F187)*#REF!,60))</f>
        <v>0</v>
      </c>
      <c r="L187" s="141"/>
      <c r="M187" s="113"/>
      <c r="N187" s="118"/>
      <c r="O187" s="445"/>
      <c r="P187" s="446"/>
      <c r="Q187" s="447"/>
      <c r="R187" s="161">
        <f t="shared" si="10"/>
        <v>0</v>
      </c>
      <c r="S187" s="323">
        <f t="shared" si="11"/>
        <v>0</v>
      </c>
      <c r="T187" s="270">
        <f t="shared" ref="T187:T221" si="13">R187-S187</f>
        <v>0</v>
      </c>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122"/>
      <c r="BB187" s="122"/>
      <c r="BC187" s="122"/>
      <c r="BD187" s="122"/>
      <c r="BE187" s="122"/>
      <c r="BF187" s="122"/>
      <c r="BG187" s="122"/>
      <c r="BH187" s="122"/>
      <c r="BI187" s="122"/>
      <c r="BJ187" s="122"/>
      <c r="BK187" s="122"/>
      <c r="BL187" s="122"/>
      <c r="BM187" s="122"/>
      <c r="BN187" s="122"/>
      <c r="BO187" s="122"/>
      <c r="BP187" s="122"/>
    </row>
    <row r="188" spans="1:68" ht="14.25" hidden="1" customHeight="1" x14ac:dyDescent="0.25">
      <c r="A188" s="273">
        <v>266</v>
      </c>
      <c r="B188" s="273"/>
      <c r="C188" s="273"/>
      <c r="D188" s="304">
        <v>0</v>
      </c>
      <c r="E188" s="305">
        <f t="shared" ref="E188:E221" si="14">D188*0.6</f>
        <v>0</v>
      </c>
      <c r="F188" s="296"/>
      <c r="G188" s="296"/>
      <c r="H188" s="434"/>
      <c r="I188" s="435"/>
      <c r="J188" s="295"/>
      <c r="K188" s="113">
        <f>IF($H188=0,0,IF(($H188-$F188)&gt;=1,($H188-$F188)*#REF!,60))</f>
        <v>0</v>
      </c>
      <c r="L188" s="141"/>
      <c r="M188" s="113"/>
      <c r="N188" s="118"/>
      <c r="O188" s="445"/>
      <c r="P188" s="446"/>
      <c r="Q188" s="447"/>
      <c r="R188" s="161">
        <f t="shared" ref="R188:R221" si="15">E188+J188</f>
        <v>0</v>
      </c>
      <c r="S188" s="323">
        <f t="shared" ref="S188:S221" si="16">IF(J188-K188&gt;0,J188-K188,0)</f>
        <v>0</v>
      </c>
      <c r="T188" s="270">
        <f t="shared" si="13"/>
        <v>0</v>
      </c>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c r="AU188" s="122"/>
      <c r="AV188" s="122"/>
      <c r="AW188" s="122"/>
      <c r="AX188" s="122"/>
      <c r="AY188" s="122"/>
      <c r="AZ188" s="122"/>
      <c r="BA188" s="122"/>
      <c r="BB188" s="122"/>
      <c r="BC188" s="122"/>
      <c r="BD188" s="122"/>
      <c r="BE188" s="122"/>
      <c r="BF188" s="122"/>
      <c r="BG188" s="122"/>
      <c r="BH188" s="122"/>
      <c r="BI188" s="122"/>
      <c r="BJ188" s="122"/>
      <c r="BK188" s="122"/>
      <c r="BL188" s="122"/>
      <c r="BM188" s="122"/>
      <c r="BN188" s="122"/>
      <c r="BO188" s="122"/>
      <c r="BP188" s="122"/>
    </row>
    <row r="189" spans="1:68" ht="14.25" hidden="1" customHeight="1" x14ac:dyDescent="0.25">
      <c r="A189" s="273">
        <v>267</v>
      </c>
      <c r="B189" s="273"/>
      <c r="C189" s="273"/>
      <c r="D189" s="304">
        <v>0</v>
      </c>
      <c r="E189" s="305">
        <f t="shared" si="14"/>
        <v>0</v>
      </c>
      <c r="F189" s="296"/>
      <c r="G189" s="296"/>
      <c r="H189" s="434"/>
      <c r="I189" s="435"/>
      <c r="J189" s="295"/>
      <c r="K189" s="113">
        <f>IF($H189=0,0,IF(($H189-$F189)&gt;=1,($H189-$F189)*#REF!,60))</f>
        <v>0</v>
      </c>
      <c r="L189" s="141"/>
      <c r="M189" s="113"/>
      <c r="N189" s="118"/>
      <c r="O189" s="445"/>
      <c r="P189" s="446"/>
      <c r="Q189" s="447"/>
      <c r="R189" s="161">
        <f t="shared" si="15"/>
        <v>0</v>
      </c>
      <c r="S189" s="323">
        <f t="shared" si="16"/>
        <v>0</v>
      </c>
      <c r="T189" s="270">
        <f t="shared" si="13"/>
        <v>0</v>
      </c>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c r="BC189" s="122"/>
      <c r="BD189" s="122"/>
      <c r="BE189" s="122"/>
      <c r="BF189" s="122"/>
      <c r="BG189" s="122"/>
      <c r="BH189" s="122"/>
      <c r="BI189" s="122"/>
      <c r="BJ189" s="122"/>
      <c r="BK189" s="122"/>
      <c r="BL189" s="122"/>
      <c r="BM189" s="122"/>
      <c r="BN189" s="122"/>
      <c r="BO189" s="122"/>
      <c r="BP189" s="122"/>
    </row>
    <row r="190" spans="1:68" ht="14.25" hidden="1" customHeight="1" x14ac:dyDescent="0.25">
      <c r="A190" s="273">
        <v>268</v>
      </c>
      <c r="B190" s="273"/>
      <c r="C190" s="273"/>
      <c r="D190" s="304">
        <v>0</v>
      </c>
      <c r="E190" s="305">
        <f t="shared" si="14"/>
        <v>0</v>
      </c>
      <c r="F190" s="296"/>
      <c r="G190" s="296"/>
      <c r="H190" s="434"/>
      <c r="I190" s="435"/>
      <c r="J190" s="295"/>
      <c r="K190" s="113">
        <f>IF($H190=0,0,IF(($H190-$F190)&gt;=1,($H190-$F190)*#REF!,60))</f>
        <v>0</v>
      </c>
      <c r="L190" s="141"/>
      <c r="M190" s="113"/>
      <c r="N190" s="118"/>
      <c r="O190" s="445"/>
      <c r="P190" s="446"/>
      <c r="Q190" s="447"/>
      <c r="R190" s="161">
        <f t="shared" si="15"/>
        <v>0</v>
      </c>
      <c r="S190" s="323">
        <f t="shared" si="16"/>
        <v>0</v>
      </c>
      <c r="T190" s="270">
        <f t="shared" si="13"/>
        <v>0</v>
      </c>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2"/>
      <c r="BH190" s="122"/>
      <c r="BI190" s="122"/>
      <c r="BJ190" s="122"/>
      <c r="BK190" s="122"/>
      <c r="BL190" s="122"/>
      <c r="BM190" s="122"/>
      <c r="BN190" s="122"/>
      <c r="BO190" s="122"/>
      <c r="BP190" s="122"/>
    </row>
    <row r="191" spans="1:68" ht="14.25" hidden="1" customHeight="1" x14ac:dyDescent="0.25">
      <c r="A191" s="273">
        <v>269</v>
      </c>
      <c r="B191" s="273"/>
      <c r="C191" s="273"/>
      <c r="D191" s="304">
        <v>0</v>
      </c>
      <c r="E191" s="305">
        <f t="shared" si="14"/>
        <v>0</v>
      </c>
      <c r="F191" s="296"/>
      <c r="G191" s="296"/>
      <c r="H191" s="434"/>
      <c r="I191" s="435"/>
      <c r="J191" s="295"/>
      <c r="K191" s="113">
        <f>IF($H191=0,0,IF(($H191-$F191)&gt;=1,($H191-$F191)*#REF!,60))</f>
        <v>0</v>
      </c>
      <c r="L191" s="141"/>
      <c r="M191" s="113"/>
      <c r="N191" s="118"/>
      <c r="O191" s="445"/>
      <c r="P191" s="446"/>
      <c r="Q191" s="447"/>
      <c r="R191" s="161">
        <f t="shared" si="15"/>
        <v>0</v>
      </c>
      <c r="S191" s="323">
        <f t="shared" si="16"/>
        <v>0</v>
      </c>
      <c r="T191" s="270">
        <f t="shared" si="13"/>
        <v>0</v>
      </c>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22"/>
      <c r="BK191" s="122"/>
      <c r="BL191" s="122"/>
      <c r="BM191" s="122"/>
      <c r="BN191" s="122"/>
      <c r="BO191" s="122"/>
      <c r="BP191" s="122"/>
    </row>
    <row r="192" spans="1:68" ht="14.25" hidden="1" customHeight="1" x14ac:dyDescent="0.25">
      <c r="A192" s="273">
        <v>270</v>
      </c>
      <c r="B192" s="273"/>
      <c r="C192" s="273"/>
      <c r="D192" s="304">
        <v>0</v>
      </c>
      <c r="E192" s="305">
        <f t="shared" si="14"/>
        <v>0</v>
      </c>
      <c r="F192" s="296"/>
      <c r="G192" s="296"/>
      <c r="H192" s="434"/>
      <c r="I192" s="435"/>
      <c r="J192" s="295"/>
      <c r="K192" s="113">
        <f>IF($H192=0,0,IF(($H192-$F192)&gt;=1,($H192-$F192)*#REF!,60))</f>
        <v>0</v>
      </c>
      <c r="L192" s="141"/>
      <c r="M192" s="113"/>
      <c r="N192" s="118"/>
      <c r="O192" s="445"/>
      <c r="P192" s="446"/>
      <c r="Q192" s="447"/>
      <c r="R192" s="161">
        <f t="shared" si="15"/>
        <v>0</v>
      </c>
      <c r="S192" s="323">
        <f t="shared" si="16"/>
        <v>0</v>
      </c>
      <c r="T192" s="270">
        <f t="shared" si="13"/>
        <v>0</v>
      </c>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122"/>
      <c r="BB192" s="122"/>
      <c r="BC192" s="122"/>
      <c r="BD192" s="122"/>
      <c r="BE192" s="122"/>
      <c r="BF192" s="122"/>
      <c r="BG192" s="122"/>
      <c r="BH192" s="122"/>
      <c r="BI192" s="122"/>
      <c r="BJ192" s="122"/>
      <c r="BK192" s="122"/>
      <c r="BL192" s="122"/>
      <c r="BM192" s="122"/>
      <c r="BN192" s="122"/>
      <c r="BO192" s="122"/>
      <c r="BP192" s="122"/>
    </row>
    <row r="193" spans="1:68" ht="14.25" hidden="1" customHeight="1" x14ac:dyDescent="0.25">
      <c r="A193" s="273">
        <v>271</v>
      </c>
      <c r="B193" s="273"/>
      <c r="C193" s="273"/>
      <c r="D193" s="304">
        <v>0</v>
      </c>
      <c r="E193" s="305">
        <f t="shared" si="14"/>
        <v>0</v>
      </c>
      <c r="F193" s="296"/>
      <c r="G193" s="296"/>
      <c r="H193" s="434"/>
      <c r="I193" s="435"/>
      <c r="J193" s="295"/>
      <c r="K193" s="113">
        <f>IF($H193=0,0,IF(($H193-$F193)&gt;=1,($H193-$F193)*#REF!,60))</f>
        <v>0</v>
      </c>
      <c r="L193" s="141"/>
      <c r="M193" s="113"/>
      <c r="N193" s="118"/>
      <c r="O193" s="445"/>
      <c r="P193" s="446"/>
      <c r="Q193" s="447"/>
      <c r="R193" s="161">
        <f t="shared" si="15"/>
        <v>0</v>
      </c>
      <c r="S193" s="323">
        <f t="shared" si="16"/>
        <v>0</v>
      </c>
      <c r="T193" s="270">
        <f t="shared" si="13"/>
        <v>0</v>
      </c>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122"/>
      <c r="BB193" s="122"/>
      <c r="BC193" s="122"/>
      <c r="BD193" s="122"/>
      <c r="BE193" s="122"/>
      <c r="BF193" s="122"/>
      <c r="BG193" s="122"/>
      <c r="BH193" s="122"/>
      <c r="BI193" s="122"/>
      <c r="BJ193" s="122"/>
      <c r="BK193" s="122"/>
      <c r="BL193" s="122"/>
      <c r="BM193" s="122"/>
      <c r="BN193" s="122"/>
      <c r="BO193" s="122"/>
      <c r="BP193" s="122"/>
    </row>
    <row r="194" spans="1:68" ht="14.25" hidden="1" customHeight="1" x14ac:dyDescent="0.25">
      <c r="A194" s="273">
        <v>272</v>
      </c>
      <c r="B194" s="273"/>
      <c r="C194" s="273"/>
      <c r="D194" s="304">
        <v>0</v>
      </c>
      <c r="E194" s="305">
        <f t="shared" si="14"/>
        <v>0</v>
      </c>
      <c r="F194" s="296"/>
      <c r="G194" s="296"/>
      <c r="H194" s="434"/>
      <c r="I194" s="435"/>
      <c r="J194" s="295"/>
      <c r="K194" s="113">
        <f>IF($H194=0,0,IF(($H194-$F194)&gt;=1,($H194-$F194)*#REF!,60))</f>
        <v>0</v>
      </c>
      <c r="L194" s="141"/>
      <c r="M194" s="113"/>
      <c r="N194" s="118"/>
      <c r="O194" s="445"/>
      <c r="P194" s="446"/>
      <c r="Q194" s="447"/>
      <c r="R194" s="161">
        <f t="shared" si="15"/>
        <v>0</v>
      </c>
      <c r="S194" s="323">
        <f t="shared" si="16"/>
        <v>0</v>
      </c>
      <c r="T194" s="270">
        <f t="shared" si="13"/>
        <v>0</v>
      </c>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122"/>
      <c r="BB194" s="122"/>
      <c r="BC194" s="122"/>
      <c r="BD194" s="122"/>
      <c r="BE194" s="122"/>
      <c r="BF194" s="122"/>
      <c r="BG194" s="122"/>
      <c r="BH194" s="122"/>
      <c r="BI194" s="122"/>
      <c r="BJ194" s="122"/>
      <c r="BK194" s="122"/>
      <c r="BL194" s="122"/>
      <c r="BM194" s="122"/>
      <c r="BN194" s="122"/>
      <c r="BO194" s="122"/>
      <c r="BP194" s="122"/>
    </row>
    <row r="195" spans="1:68" ht="14.25" hidden="1" customHeight="1" x14ac:dyDescent="0.25">
      <c r="A195" s="273">
        <v>273</v>
      </c>
      <c r="B195" s="273"/>
      <c r="C195" s="273"/>
      <c r="D195" s="304">
        <v>0</v>
      </c>
      <c r="E195" s="305">
        <f t="shared" si="14"/>
        <v>0</v>
      </c>
      <c r="F195" s="296"/>
      <c r="G195" s="296"/>
      <c r="H195" s="434"/>
      <c r="I195" s="435"/>
      <c r="J195" s="295"/>
      <c r="K195" s="113">
        <f>IF($H195=0,0,IF(($H195-$F195)&gt;=1,($H195-$F195)*#REF!,60))</f>
        <v>0</v>
      </c>
      <c r="L195" s="141"/>
      <c r="M195" s="113"/>
      <c r="N195" s="118"/>
      <c r="O195" s="445"/>
      <c r="P195" s="446"/>
      <c r="Q195" s="447"/>
      <c r="R195" s="161">
        <f t="shared" si="15"/>
        <v>0</v>
      </c>
      <c r="S195" s="323">
        <f t="shared" si="16"/>
        <v>0</v>
      </c>
      <c r="T195" s="270">
        <f t="shared" si="13"/>
        <v>0</v>
      </c>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122"/>
      <c r="BB195" s="122"/>
      <c r="BC195" s="122"/>
      <c r="BD195" s="122"/>
      <c r="BE195" s="122"/>
      <c r="BF195" s="122"/>
      <c r="BG195" s="122"/>
      <c r="BH195" s="122"/>
      <c r="BI195" s="122"/>
      <c r="BJ195" s="122"/>
      <c r="BK195" s="122"/>
      <c r="BL195" s="122"/>
      <c r="BM195" s="122"/>
      <c r="BN195" s="122"/>
      <c r="BO195" s="122"/>
      <c r="BP195" s="122"/>
    </row>
    <row r="196" spans="1:68" ht="14.25" hidden="1" customHeight="1" x14ac:dyDescent="0.25">
      <c r="A196" s="273">
        <v>274</v>
      </c>
      <c r="B196" s="273"/>
      <c r="C196" s="273"/>
      <c r="D196" s="304">
        <v>0</v>
      </c>
      <c r="E196" s="305">
        <f t="shared" si="14"/>
        <v>0</v>
      </c>
      <c r="F196" s="296"/>
      <c r="G196" s="296"/>
      <c r="H196" s="434"/>
      <c r="I196" s="435"/>
      <c r="J196" s="295"/>
      <c r="K196" s="113">
        <f>IF($H196=0,0,IF(($H196-$F196)&gt;=1,($H196-$F196)*#REF!,60))</f>
        <v>0</v>
      </c>
      <c r="L196" s="141"/>
      <c r="M196" s="113"/>
      <c r="N196" s="118"/>
      <c r="O196" s="445"/>
      <c r="P196" s="446"/>
      <c r="Q196" s="447"/>
      <c r="R196" s="161">
        <f t="shared" si="15"/>
        <v>0</v>
      </c>
      <c r="S196" s="323">
        <f t="shared" si="16"/>
        <v>0</v>
      </c>
      <c r="T196" s="270">
        <f t="shared" si="13"/>
        <v>0</v>
      </c>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122"/>
      <c r="BB196" s="122"/>
      <c r="BC196" s="122"/>
      <c r="BD196" s="122"/>
      <c r="BE196" s="122"/>
      <c r="BF196" s="122"/>
      <c r="BG196" s="122"/>
      <c r="BH196" s="122"/>
      <c r="BI196" s="122"/>
      <c r="BJ196" s="122"/>
      <c r="BK196" s="122"/>
      <c r="BL196" s="122"/>
      <c r="BM196" s="122"/>
      <c r="BN196" s="122"/>
      <c r="BO196" s="122"/>
      <c r="BP196" s="122"/>
    </row>
    <row r="197" spans="1:68" ht="14.25" hidden="1" customHeight="1" x14ac:dyDescent="0.25">
      <c r="A197" s="273">
        <v>275</v>
      </c>
      <c r="B197" s="273"/>
      <c r="C197" s="273"/>
      <c r="D197" s="304">
        <v>0</v>
      </c>
      <c r="E197" s="305">
        <f t="shared" si="14"/>
        <v>0</v>
      </c>
      <c r="F197" s="296"/>
      <c r="G197" s="296"/>
      <c r="H197" s="434"/>
      <c r="I197" s="435"/>
      <c r="J197" s="295"/>
      <c r="K197" s="113">
        <f>IF($H197=0,0,IF(($H197-$F197)&gt;=1,($H197-$F197)*#REF!,60))</f>
        <v>0</v>
      </c>
      <c r="L197" s="141"/>
      <c r="M197" s="113"/>
      <c r="N197" s="118"/>
      <c r="O197" s="445"/>
      <c r="P197" s="446"/>
      <c r="Q197" s="447"/>
      <c r="R197" s="161">
        <f t="shared" si="15"/>
        <v>0</v>
      </c>
      <c r="S197" s="323">
        <f t="shared" si="16"/>
        <v>0</v>
      </c>
      <c r="T197" s="270">
        <f t="shared" si="13"/>
        <v>0</v>
      </c>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122"/>
      <c r="BB197" s="122"/>
      <c r="BC197" s="122"/>
      <c r="BD197" s="122"/>
      <c r="BE197" s="122"/>
      <c r="BF197" s="122"/>
      <c r="BG197" s="122"/>
      <c r="BH197" s="122"/>
      <c r="BI197" s="122"/>
      <c r="BJ197" s="122"/>
      <c r="BK197" s="122"/>
      <c r="BL197" s="122"/>
      <c r="BM197" s="122"/>
      <c r="BN197" s="122"/>
      <c r="BO197" s="122"/>
      <c r="BP197" s="122"/>
    </row>
    <row r="198" spans="1:68" ht="14.25" hidden="1" customHeight="1" x14ac:dyDescent="0.25">
      <c r="A198" s="273">
        <v>276</v>
      </c>
      <c r="B198" s="273"/>
      <c r="C198" s="273"/>
      <c r="D198" s="304">
        <v>0</v>
      </c>
      <c r="E198" s="305">
        <f t="shared" si="14"/>
        <v>0</v>
      </c>
      <c r="F198" s="296"/>
      <c r="G198" s="296"/>
      <c r="H198" s="434"/>
      <c r="I198" s="435"/>
      <c r="J198" s="295"/>
      <c r="K198" s="113">
        <f>IF($H198=0,0,IF(($H198-$F198)&gt;=1,($H198-$F198)*#REF!,60))</f>
        <v>0</v>
      </c>
      <c r="L198" s="141"/>
      <c r="M198" s="113"/>
      <c r="N198" s="118"/>
      <c r="O198" s="445"/>
      <c r="P198" s="446"/>
      <c r="Q198" s="447"/>
      <c r="R198" s="161">
        <f t="shared" si="15"/>
        <v>0</v>
      </c>
      <c r="S198" s="323">
        <f t="shared" si="16"/>
        <v>0</v>
      </c>
      <c r="T198" s="270">
        <f t="shared" si="13"/>
        <v>0</v>
      </c>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c r="AU198" s="122"/>
      <c r="AV198" s="122"/>
      <c r="AW198" s="122"/>
      <c r="AX198" s="122"/>
      <c r="AY198" s="122"/>
      <c r="AZ198" s="122"/>
      <c r="BA198" s="122"/>
      <c r="BB198" s="122"/>
      <c r="BC198" s="122"/>
      <c r="BD198" s="122"/>
      <c r="BE198" s="122"/>
      <c r="BF198" s="122"/>
      <c r="BG198" s="122"/>
      <c r="BH198" s="122"/>
      <c r="BI198" s="122"/>
      <c r="BJ198" s="122"/>
      <c r="BK198" s="122"/>
      <c r="BL198" s="122"/>
      <c r="BM198" s="122"/>
      <c r="BN198" s="122"/>
      <c r="BO198" s="122"/>
      <c r="BP198" s="122"/>
    </row>
    <row r="199" spans="1:68" ht="14.25" hidden="1" customHeight="1" x14ac:dyDescent="0.25">
      <c r="A199" s="273">
        <v>277</v>
      </c>
      <c r="B199" s="273"/>
      <c r="C199" s="273"/>
      <c r="D199" s="304">
        <v>0</v>
      </c>
      <c r="E199" s="305">
        <f t="shared" si="14"/>
        <v>0</v>
      </c>
      <c r="F199" s="296"/>
      <c r="G199" s="296"/>
      <c r="H199" s="434"/>
      <c r="I199" s="435"/>
      <c r="J199" s="295"/>
      <c r="K199" s="113">
        <f>IF($H199=0,0,IF(($H199-$F199)&gt;=1,($H199-$F199)*#REF!,60))</f>
        <v>0</v>
      </c>
      <c r="L199" s="141"/>
      <c r="M199" s="113"/>
      <c r="N199" s="118"/>
      <c r="O199" s="445"/>
      <c r="P199" s="446"/>
      <c r="Q199" s="447"/>
      <c r="R199" s="161">
        <f t="shared" si="15"/>
        <v>0</v>
      </c>
      <c r="S199" s="323">
        <f t="shared" si="16"/>
        <v>0</v>
      </c>
      <c r="T199" s="270">
        <f t="shared" si="13"/>
        <v>0</v>
      </c>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c r="AU199" s="122"/>
      <c r="AV199" s="122"/>
      <c r="AW199" s="122"/>
      <c r="AX199" s="122"/>
      <c r="AY199" s="122"/>
      <c r="AZ199" s="122"/>
      <c r="BA199" s="122"/>
      <c r="BB199" s="122"/>
      <c r="BC199" s="122"/>
      <c r="BD199" s="122"/>
      <c r="BE199" s="122"/>
      <c r="BF199" s="122"/>
      <c r="BG199" s="122"/>
      <c r="BH199" s="122"/>
      <c r="BI199" s="122"/>
      <c r="BJ199" s="122"/>
      <c r="BK199" s="122"/>
      <c r="BL199" s="122"/>
      <c r="BM199" s="122"/>
      <c r="BN199" s="122"/>
      <c r="BO199" s="122"/>
      <c r="BP199" s="122"/>
    </row>
    <row r="200" spans="1:68" ht="14.25" hidden="1" customHeight="1" x14ac:dyDescent="0.25">
      <c r="A200" s="273">
        <v>278</v>
      </c>
      <c r="B200" s="273"/>
      <c r="C200" s="273"/>
      <c r="D200" s="304">
        <v>0</v>
      </c>
      <c r="E200" s="305">
        <f t="shared" si="14"/>
        <v>0</v>
      </c>
      <c r="F200" s="296"/>
      <c r="G200" s="296"/>
      <c r="H200" s="434"/>
      <c r="I200" s="435"/>
      <c r="J200" s="295"/>
      <c r="K200" s="113">
        <f>IF($H200=0,0,IF(($H200-$F200)&gt;=1,($H200-$F200)*#REF!,60))</f>
        <v>0</v>
      </c>
      <c r="L200" s="141"/>
      <c r="M200" s="113"/>
      <c r="N200" s="118"/>
      <c r="O200" s="445"/>
      <c r="P200" s="446"/>
      <c r="Q200" s="447"/>
      <c r="R200" s="161">
        <f t="shared" si="15"/>
        <v>0</v>
      </c>
      <c r="S200" s="323">
        <f t="shared" si="16"/>
        <v>0</v>
      </c>
      <c r="T200" s="270">
        <f t="shared" si="13"/>
        <v>0</v>
      </c>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2"/>
      <c r="AW200" s="122"/>
      <c r="AX200" s="122"/>
      <c r="AY200" s="122"/>
      <c r="AZ200" s="122"/>
      <c r="BA200" s="122"/>
      <c r="BB200" s="122"/>
      <c r="BC200" s="122"/>
      <c r="BD200" s="122"/>
      <c r="BE200" s="122"/>
      <c r="BF200" s="122"/>
      <c r="BG200" s="122"/>
      <c r="BH200" s="122"/>
      <c r="BI200" s="122"/>
      <c r="BJ200" s="122"/>
      <c r="BK200" s="122"/>
      <c r="BL200" s="122"/>
      <c r="BM200" s="122"/>
      <c r="BN200" s="122"/>
      <c r="BO200" s="122"/>
      <c r="BP200" s="122"/>
    </row>
    <row r="201" spans="1:68" ht="14.25" hidden="1" customHeight="1" x14ac:dyDescent="0.25">
      <c r="A201" s="273">
        <v>279</v>
      </c>
      <c r="B201" s="273"/>
      <c r="C201" s="273"/>
      <c r="D201" s="304">
        <v>0</v>
      </c>
      <c r="E201" s="305">
        <f t="shared" si="14"/>
        <v>0</v>
      </c>
      <c r="F201" s="296"/>
      <c r="G201" s="296"/>
      <c r="H201" s="434"/>
      <c r="I201" s="435"/>
      <c r="J201" s="295"/>
      <c r="K201" s="113">
        <f>IF($H201=0,0,IF(($H201-$F201)&gt;=1,($H201-$F201)*#REF!,60))</f>
        <v>0</v>
      </c>
      <c r="L201" s="141"/>
      <c r="M201" s="113"/>
      <c r="N201" s="118"/>
      <c r="O201" s="445"/>
      <c r="P201" s="446"/>
      <c r="Q201" s="447"/>
      <c r="R201" s="161">
        <f t="shared" si="15"/>
        <v>0</v>
      </c>
      <c r="S201" s="323">
        <f t="shared" si="16"/>
        <v>0</v>
      </c>
      <c r="T201" s="270">
        <f t="shared" si="13"/>
        <v>0</v>
      </c>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c r="AU201" s="122"/>
      <c r="AV201" s="122"/>
      <c r="AW201" s="122"/>
      <c r="AX201" s="122"/>
      <c r="AY201" s="122"/>
      <c r="AZ201" s="122"/>
      <c r="BA201" s="122"/>
      <c r="BB201" s="122"/>
      <c r="BC201" s="122"/>
      <c r="BD201" s="122"/>
      <c r="BE201" s="122"/>
      <c r="BF201" s="122"/>
      <c r="BG201" s="122"/>
      <c r="BH201" s="122"/>
      <c r="BI201" s="122"/>
      <c r="BJ201" s="122"/>
      <c r="BK201" s="122"/>
      <c r="BL201" s="122"/>
      <c r="BM201" s="122"/>
      <c r="BN201" s="122"/>
      <c r="BO201" s="122"/>
      <c r="BP201" s="122"/>
    </row>
    <row r="202" spans="1:68" ht="14.25" hidden="1" customHeight="1" x14ac:dyDescent="0.25">
      <c r="A202" s="273">
        <v>280</v>
      </c>
      <c r="B202" s="273"/>
      <c r="C202" s="273"/>
      <c r="D202" s="304">
        <v>0</v>
      </c>
      <c r="E202" s="305">
        <f t="shared" si="14"/>
        <v>0</v>
      </c>
      <c r="F202" s="296"/>
      <c r="G202" s="296"/>
      <c r="H202" s="434"/>
      <c r="I202" s="435"/>
      <c r="J202" s="295"/>
      <c r="K202" s="113">
        <f>IF($H202=0,0,IF(($H202-$F202)&gt;=1,($H202-$F202)*#REF!,60))</f>
        <v>0</v>
      </c>
      <c r="L202" s="141"/>
      <c r="M202" s="113"/>
      <c r="N202" s="118"/>
      <c r="O202" s="445"/>
      <c r="P202" s="446"/>
      <c r="Q202" s="447"/>
      <c r="R202" s="161">
        <f t="shared" si="15"/>
        <v>0</v>
      </c>
      <c r="S202" s="323">
        <f t="shared" si="16"/>
        <v>0</v>
      </c>
      <c r="T202" s="270">
        <f t="shared" si="13"/>
        <v>0</v>
      </c>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2"/>
      <c r="AZ202" s="122"/>
      <c r="BA202" s="122"/>
      <c r="BB202" s="122"/>
      <c r="BC202" s="122"/>
      <c r="BD202" s="122"/>
      <c r="BE202" s="122"/>
      <c r="BF202" s="122"/>
      <c r="BG202" s="122"/>
      <c r="BH202" s="122"/>
      <c r="BI202" s="122"/>
      <c r="BJ202" s="122"/>
      <c r="BK202" s="122"/>
      <c r="BL202" s="122"/>
      <c r="BM202" s="122"/>
      <c r="BN202" s="122"/>
      <c r="BO202" s="122"/>
      <c r="BP202" s="122"/>
    </row>
    <row r="203" spans="1:68" ht="14.25" hidden="1" customHeight="1" x14ac:dyDescent="0.25">
      <c r="A203" s="273">
        <v>281</v>
      </c>
      <c r="B203" s="273"/>
      <c r="C203" s="273"/>
      <c r="D203" s="304">
        <v>0</v>
      </c>
      <c r="E203" s="305">
        <f t="shared" si="14"/>
        <v>0</v>
      </c>
      <c r="F203" s="296"/>
      <c r="G203" s="296"/>
      <c r="H203" s="434"/>
      <c r="I203" s="435"/>
      <c r="J203" s="295"/>
      <c r="K203" s="113">
        <f>IF($H203=0,0,IF(($H203-$F203)&gt;=1,($H203-$F203)*#REF!,60))</f>
        <v>0</v>
      </c>
      <c r="L203" s="141"/>
      <c r="M203" s="113"/>
      <c r="N203" s="118"/>
      <c r="O203" s="445"/>
      <c r="P203" s="446"/>
      <c r="Q203" s="447"/>
      <c r="R203" s="161">
        <f t="shared" si="15"/>
        <v>0</v>
      </c>
      <c r="S203" s="323">
        <f t="shared" si="16"/>
        <v>0</v>
      </c>
      <c r="T203" s="270">
        <f t="shared" si="13"/>
        <v>0</v>
      </c>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c r="AU203" s="122"/>
      <c r="AV203" s="122"/>
      <c r="AW203" s="122"/>
      <c r="AX203" s="122"/>
      <c r="AY203" s="122"/>
      <c r="AZ203" s="122"/>
      <c r="BA203" s="122"/>
      <c r="BB203" s="122"/>
      <c r="BC203" s="122"/>
      <c r="BD203" s="122"/>
      <c r="BE203" s="122"/>
      <c r="BF203" s="122"/>
      <c r="BG203" s="122"/>
      <c r="BH203" s="122"/>
      <c r="BI203" s="122"/>
      <c r="BJ203" s="122"/>
      <c r="BK203" s="122"/>
      <c r="BL203" s="122"/>
      <c r="BM203" s="122"/>
      <c r="BN203" s="122"/>
      <c r="BO203" s="122"/>
      <c r="BP203" s="122"/>
    </row>
    <row r="204" spans="1:68" ht="14.25" hidden="1" customHeight="1" x14ac:dyDescent="0.25">
      <c r="A204" s="273">
        <v>282</v>
      </c>
      <c r="B204" s="273"/>
      <c r="C204" s="273"/>
      <c r="D204" s="304">
        <v>0</v>
      </c>
      <c r="E204" s="305">
        <f t="shared" si="14"/>
        <v>0</v>
      </c>
      <c r="F204" s="296"/>
      <c r="G204" s="296"/>
      <c r="H204" s="434"/>
      <c r="I204" s="435"/>
      <c r="J204" s="295"/>
      <c r="K204" s="113">
        <f>IF($H204=0,0,IF(($H204-$F204)&gt;=1,($H204-$F204)*#REF!,60))</f>
        <v>0</v>
      </c>
      <c r="L204" s="141"/>
      <c r="M204" s="113"/>
      <c r="N204" s="118"/>
      <c r="O204" s="445"/>
      <c r="P204" s="446"/>
      <c r="Q204" s="447"/>
      <c r="R204" s="161">
        <f t="shared" si="15"/>
        <v>0</v>
      </c>
      <c r="S204" s="323">
        <f t="shared" si="16"/>
        <v>0</v>
      </c>
      <c r="T204" s="270">
        <f t="shared" si="13"/>
        <v>0</v>
      </c>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c r="AU204" s="122"/>
      <c r="AV204" s="122"/>
      <c r="AW204" s="122"/>
      <c r="AX204" s="122"/>
      <c r="AY204" s="122"/>
      <c r="AZ204" s="122"/>
      <c r="BA204" s="122"/>
      <c r="BB204" s="122"/>
      <c r="BC204" s="122"/>
      <c r="BD204" s="122"/>
      <c r="BE204" s="122"/>
      <c r="BF204" s="122"/>
      <c r="BG204" s="122"/>
      <c r="BH204" s="122"/>
      <c r="BI204" s="122"/>
      <c r="BJ204" s="122"/>
      <c r="BK204" s="122"/>
      <c r="BL204" s="122"/>
      <c r="BM204" s="122"/>
      <c r="BN204" s="122"/>
      <c r="BO204" s="122"/>
      <c r="BP204" s="122"/>
    </row>
    <row r="205" spans="1:68" ht="14.25" hidden="1" customHeight="1" x14ac:dyDescent="0.25">
      <c r="A205" s="273">
        <v>283</v>
      </c>
      <c r="B205" s="273"/>
      <c r="C205" s="273"/>
      <c r="D205" s="304">
        <v>0</v>
      </c>
      <c r="E205" s="305">
        <f t="shared" si="14"/>
        <v>0</v>
      </c>
      <c r="F205" s="296"/>
      <c r="G205" s="296"/>
      <c r="H205" s="434"/>
      <c r="I205" s="435"/>
      <c r="J205" s="295"/>
      <c r="K205" s="113">
        <f>IF($H205=0,0,IF(($H205-$F205)&gt;=1,($H205-$F205)*#REF!,60))</f>
        <v>0</v>
      </c>
      <c r="L205" s="141"/>
      <c r="M205" s="113"/>
      <c r="N205" s="118"/>
      <c r="O205" s="445"/>
      <c r="P205" s="446"/>
      <c r="Q205" s="447"/>
      <c r="R205" s="161">
        <f t="shared" si="15"/>
        <v>0</v>
      </c>
      <c r="S205" s="323">
        <f t="shared" si="16"/>
        <v>0</v>
      </c>
      <c r="T205" s="270">
        <f t="shared" si="13"/>
        <v>0</v>
      </c>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c r="AU205" s="122"/>
      <c r="AV205" s="122"/>
      <c r="AW205" s="122"/>
      <c r="AX205" s="122"/>
      <c r="AY205" s="122"/>
      <c r="AZ205" s="122"/>
      <c r="BA205" s="122"/>
      <c r="BB205" s="122"/>
      <c r="BC205" s="122"/>
      <c r="BD205" s="122"/>
      <c r="BE205" s="122"/>
      <c r="BF205" s="122"/>
      <c r="BG205" s="122"/>
      <c r="BH205" s="122"/>
      <c r="BI205" s="122"/>
      <c r="BJ205" s="122"/>
      <c r="BK205" s="122"/>
      <c r="BL205" s="122"/>
      <c r="BM205" s="122"/>
      <c r="BN205" s="122"/>
      <c r="BO205" s="122"/>
      <c r="BP205" s="122"/>
    </row>
    <row r="206" spans="1:68" ht="14.25" hidden="1" customHeight="1" x14ac:dyDescent="0.25">
      <c r="A206" s="273">
        <v>284</v>
      </c>
      <c r="B206" s="273"/>
      <c r="C206" s="273"/>
      <c r="D206" s="304">
        <v>0</v>
      </c>
      <c r="E206" s="305">
        <f t="shared" si="14"/>
        <v>0</v>
      </c>
      <c r="F206" s="296"/>
      <c r="G206" s="296"/>
      <c r="H206" s="434"/>
      <c r="I206" s="435"/>
      <c r="J206" s="295"/>
      <c r="K206" s="113">
        <f>IF($H206=0,0,IF(($H206-$F206)&gt;=1,($H206-$F206)*#REF!,60))</f>
        <v>0</v>
      </c>
      <c r="L206" s="141"/>
      <c r="M206" s="113"/>
      <c r="N206" s="118"/>
      <c r="O206" s="445"/>
      <c r="P206" s="446"/>
      <c r="Q206" s="447"/>
      <c r="R206" s="161">
        <f t="shared" si="15"/>
        <v>0</v>
      </c>
      <c r="S206" s="323">
        <f t="shared" si="16"/>
        <v>0</v>
      </c>
      <c r="T206" s="270">
        <f t="shared" si="13"/>
        <v>0</v>
      </c>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row>
    <row r="207" spans="1:68" ht="14.25" hidden="1" customHeight="1" x14ac:dyDescent="0.25">
      <c r="A207" s="273">
        <v>285</v>
      </c>
      <c r="B207" s="273"/>
      <c r="C207" s="273"/>
      <c r="D207" s="304">
        <v>0</v>
      </c>
      <c r="E207" s="305">
        <f t="shared" si="14"/>
        <v>0</v>
      </c>
      <c r="F207" s="296"/>
      <c r="G207" s="296"/>
      <c r="H207" s="434"/>
      <c r="I207" s="435"/>
      <c r="J207" s="295"/>
      <c r="K207" s="113">
        <f>IF($H207=0,0,IF(($H207-$F207)&gt;=1,($H207-$F207)*#REF!,60))</f>
        <v>0</v>
      </c>
      <c r="L207" s="141"/>
      <c r="M207" s="113"/>
      <c r="N207" s="118"/>
      <c r="O207" s="445"/>
      <c r="P207" s="446"/>
      <c r="Q207" s="447"/>
      <c r="R207" s="161">
        <f t="shared" si="15"/>
        <v>0</v>
      </c>
      <c r="S207" s="323">
        <f t="shared" si="16"/>
        <v>0</v>
      </c>
      <c r="T207" s="270">
        <f t="shared" si="13"/>
        <v>0</v>
      </c>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122"/>
      <c r="BB207" s="122"/>
      <c r="BC207" s="122"/>
      <c r="BD207" s="122"/>
      <c r="BE207" s="122"/>
      <c r="BF207" s="122"/>
      <c r="BG207" s="122"/>
      <c r="BH207" s="122"/>
      <c r="BI207" s="122"/>
      <c r="BJ207" s="122"/>
      <c r="BK207" s="122"/>
      <c r="BL207" s="122"/>
      <c r="BM207" s="122"/>
      <c r="BN207" s="122"/>
      <c r="BO207" s="122"/>
      <c r="BP207" s="122"/>
    </row>
    <row r="208" spans="1:68" ht="14.25" hidden="1" customHeight="1" x14ac:dyDescent="0.25">
      <c r="A208" s="273">
        <v>286</v>
      </c>
      <c r="B208" s="273"/>
      <c r="C208" s="273"/>
      <c r="D208" s="304">
        <v>0</v>
      </c>
      <c r="E208" s="305">
        <f t="shared" si="14"/>
        <v>0</v>
      </c>
      <c r="F208" s="296"/>
      <c r="G208" s="296"/>
      <c r="H208" s="434"/>
      <c r="I208" s="435"/>
      <c r="J208" s="295"/>
      <c r="K208" s="113">
        <f>IF($H208=0,0,IF(($H208-$F208)&gt;=1,($H208-$F208)*#REF!,60))</f>
        <v>0</v>
      </c>
      <c r="L208" s="141"/>
      <c r="M208" s="113"/>
      <c r="N208" s="118"/>
      <c r="O208" s="445"/>
      <c r="P208" s="446"/>
      <c r="Q208" s="447"/>
      <c r="R208" s="161">
        <f t="shared" si="15"/>
        <v>0</v>
      </c>
      <c r="S208" s="323">
        <f t="shared" si="16"/>
        <v>0</v>
      </c>
      <c r="T208" s="270">
        <f t="shared" si="13"/>
        <v>0</v>
      </c>
      <c r="U208" s="122"/>
      <c r="V208" s="122"/>
      <c r="W208" s="122"/>
      <c r="X208" s="122"/>
      <c r="Y208" s="122"/>
      <c r="Z208" s="122"/>
      <c r="AA208" s="122"/>
      <c r="AB208" s="122"/>
      <c r="AC208" s="122"/>
      <c r="AD208" s="122"/>
      <c r="AE208" s="122"/>
      <c r="AF208" s="122"/>
      <c r="AG208" s="122"/>
      <c r="AH208" s="122"/>
      <c r="AI208" s="122"/>
      <c r="AJ208" s="122"/>
      <c r="AK208" s="122"/>
      <c r="AL208" s="122"/>
      <c r="AM208" s="122"/>
      <c r="AN208" s="122"/>
      <c r="AO208" s="122"/>
      <c r="AP208" s="122"/>
      <c r="AQ208" s="122"/>
      <c r="AR208" s="122"/>
      <c r="AS208" s="122"/>
      <c r="AT208" s="122"/>
      <c r="AU208" s="122"/>
      <c r="AV208" s="122"/>
      <c r="AW208" s="122"/>
      <c r="AX208" s="122"/>
      <c r="AY208" s="122"/>
      <c r="AZ208" s="122"/>
      <c r="BA208" s="122"/>
      <c r="BB208" s="122"/>
      <c r="BC208" s="122"/>
      <c r="BD208" s="122"/>
      <c r="BE208" s="122"/>
      <c r="BF208" s="122"/>
      <c r="BG208" s="122"/>
      <c r="BH208" s="122"/>
      <c r="BI208" s="122"/>
      <c r="BJ208" s="122"/>
      <c r="BK208" s="122"/>
      <c r="BL208" s="122"/>
      <c r="BM208" s="122"/>
      <c r="BN208" s="122"/>
      <c r="BO208" s="122"/>
      <c r="BP208" s="122"/>
    </row>
    <row r="209" spans="1:69" ht="14.25" hidden="1" customHeight="1" x14ac:dyDescent="0.25">
      <c r="A209" s="273">
        <v>287</v>
      </c>
      <c r="B209" s="273"/>
      <c r="C209" s="273"/>
      <c r="D209" s="304">
        <v>0</v>
      </c>
      <c r="E209" s="305">
        <f t="shared" si="14"/>
        <v>0</v>
      </c>
      <c r="F209" s="296"/>
      <c r="G209" s="296"/>
      <c r="H209" s="434"/>
      <c r="I209" s="435"/>
      <c r="J209" s="295"/>
      <c r="K209" s="113">
        <f>IF($H209=0,0,IF(($H209-$F209)&gt;=1,($H209-$F209)*#REF!,60))</f>
        <v>0</v>
      </c>
      <c r="L209" s="141"/>
      <c r="M209" s="113"/>
      <c r="N209" s="118"/>
      <c r="O209" s="445"/>
      <c r="P209" s="446"/>
      <c r="Q209" s="447"/>
      <c r="R209" s="161">
        <f t="shared" si="15"/>
        <v>0</v>
      </c>
      <c r="S209" s="323">
        <f t="shared" si="16"/>
        <v>0</v>
      </c>
      <c r="T209" s="270">
        <f t="shared" si="13"/>
        <v>0</v>
      </c>
      <c r="U209" s="122"/>
      <c r="V209" s="122"/>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2"/>
      <c r="AT209" s="122"/>
      <c r="AU209" s="122"/>
      <c r="AV209" s="122"/>
      <c r="AW209" s="122"/>
      <c r="AX209" s="122"/>
      <c r="AY209" s="122"/>
      <c r="AZ209" s="122"/>
      <c r="BA209" s="122"/>
      <c r="BB209" s="122"/>
      <c r="BC209" s="122"/>
      <c r="BD209" s="122"/>
      <c r="BE209" s="122"/>
      <c r="BF209" s="122"/>
      <c r="BG209" s="122"/>
      <c r="BH209" s="122"/>
      <c r="BI209" s="122"/>
      <c r="BJ209" s="122"/>
      <c r="BK209" s="122"/>
      <c r="BL209" s="122"/>
      <c r="BM209" s="122"/>
      <c r="BN209" s="122"/>
      <c r="BO209" s="122"/>
      <c r="BP209" s="122"/>
    </row>
    <row r="210" spans="1:69" ht="14.25" hidden="1" customHeight="1" x14ac:dyDescent="0.25">
      <c r="A210" s="273">
        <v>288</v>
      </c>
      <c r="B210" s="273"/>
      <c r="C210" s="273"/>
      <c r="D210" s="304">
        <v>0</v>
      </c>
      <c r="E210" s="305">
        <f t="shared" si="14"/>
        <v>0</v>
      </c>
      <c r="F210" s="296"/>
      <c r="G210" s="296"/>
      <c r="H210" s="434"/>
      <c r="I210" s="435"/>
      <c r="J210" s="295"/>
      <c r="K210" s="113">
        <f>IF($H210=0,0,IF(($H210-$F210)&gt;=1,($H210-$F210)*#REF!,60))</f>
        <v>0</v>
      </c>
      <c r="L210" s="141"/>
      <c r="M210" s="113"/>
      <c r="N210" s="118"/>
      <c r="O210" s="445"/>
      <c r="P210" s="446"/>
      <c r="Q210" s="447"/>
      <c r="R210" s="161">
        <f t="shared" si="15"/>
        <v>0</v>
      </c>
      <c r="S210" s="323">
        <f t="shared" si="16"/>
        <v>0</v>
      </c>
      <c r="T210" s="270">
        <f t="shared" si="13"/>
        <v>0</v>
      </c>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c r="BA210" s="122"/>
      <c r="BB210" s="122"/>
      <c r="BC210" s="122"/>
      <c r="BD210" s="122"/>
      <c r="BE210" s="122"/>
      <c r="BF210" s="122"/>
      <c r="BG210" s="122"/>
      <c r="BH210" s="122"/>
      <c r="BI210" s="122"/>
      <c r="BJ210" s="122"/>
      <c r="BK210" s="122"/>
      <c r="BL210" s="122"/>
      <c r="BM210" s="122"/>
      <c r="BN210" s="122"/>
      <c r="BO210" s="122"/>
      <c r="BP210" s="122"/>
    </row>
    <row r="211" spans="1:69" ht="14.25" hidden="1" customHeight="1" x14ac:dyDescent="0.25">
      <c r="A211" s="273">
        <v>289</v>
      </c>
      <c r="B211" s="273"/>
      <c r="C211" s="273"/>
      <c r="D211" s="304">
        <v>0</v>
      </c>
      <c r="E211" s="305">
        <f t="shared" si="14"/>
        <v>0</v>
      </c>
      <c r="F211" s="296"/>
      <c r="G211" s="296"/>
      <c r="H211" s="434"/>
      <c r="I211" s="435"/>
      <c r="J211" s="295"/>
      <c r="K211" s="113">
        <f>IF($H211=0,0,IF(($H211-$F211)&gt;=1,($H211-$F211)*#REF!,60))</f>
        <v>0</v>
      </c>
      <c r="L211" s="141"/>
      <c r="M211" s="113"/>
      <c r="N211" s="118"/>
      <c r="O211" s="445"/>
      <c r="P211" s="446"/>
      <c r="Q211" s="447"/>
      <c r="R211" s="161">
        <f t="shared" si="15"/>
        <v>0</v>
      </c>
      <c r="S211" s="323">
        <f t="shared" si="16"/>
        <v>0</v>
      </c>
      <c r="T211" s="270">
        <f t="shared" si="13"/>
        <v>0</v>
      </c>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c r="AU211" s="122"/>
      <c r="AV211" s="122"/>
      <c r="AW211" s="122"/>
      <c r="AX211" s="122"/>
      <c r="AY211" s="122"/>
      <c r="AZ211" s="122"/>
      <c r="BA211" s="122"/>
      <c r="BB211" s="122"/>
      <c r="BC211" s="122"/>
      <c r="BD211" s="122"/>
      <c r="BE211" s="122"/>
      <c r="BF211" s="122"/>
      <c r="BG211" s="122"/>
      <c r="BH211" s="122"/>
      <c r="BI211" s="122"/>
      <c r="BJ211" s="122"/>
      <c r="BK211" s="122"/>
      <c r="BL211" s="122"/>
      <c r="BM211" s="122"/>
      <c r="BN211" s="122"/>
      <c r="BO211" s="122"/>
      <c r="BP211" s="122"/>
    </row>
    <row r="212" spans="1:69" ht="14.25" hidden="1" customHeight="1" x14ac:dyDescent="0.25">
      <c r="A212" s="273">
        <v>290</v>
      </c>
      <c r="B212" s="273"/>
      <c r="C212" s="273"/>
      <c r="D212" s="304">
        <v>0</v>
      </c>
      <c r="E212" s="305">
        <f t="shared" si="14"/>
        <v>0</v>
      </c>
      <c r="F212" s="296"/>
      <c r="G212" s="296"/>
      <c r="H212" s="434"/>
      <c r="I212" s="435"/>
      <c r="J212" s="295"/>
      <c r="K212" s="113">
        <f>IF($H212=0,0,IF(($H212-$F212)&gt;=1,($H212-$F212)*#REF!,60))</f>
        <v>0</v>
      </c>
      <c r="L212" s="141"/>
      <c r="M212" s="113"/>
      <c r="N212" s="118"/>
      <c r="O212" s="445"/>
      <c r="P212" s="446"/>
      <c r="Q212" s="447"/>
      <c r="R212" s="161">
        <f t="shared" si="15"/>
        <v>0</v>
      </c>
      <c r="S212" s="323">
        <f t="shared" si="16"/>
        <v>0</v>
      </c>
      <c r="T212" s="270">
        <f t="shared" si="13"/>
        <v>0</v>
      </c>
      <c r="U212" s="122"/>
      <c r="V212" s="122"/>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c r="AU212" s="122"/>
      <c r="AV212" s="122"/>
      <c r="AW212" s="122"/>
      <c r="AX212" s="122"/>
      <c r="AY212" s="122"/>
      <c r="AZ212" s="122"/>
      <c r="BA212" s="122"/>
      <c r="BB212" s="122"/>
      <c r="BC212" s="122"/>
      <c r="BD212" s="122"/>
      <c r="BE212" s="122"/>
      <c r="BF212" s="122"/>
      <c r="BG212" s="122"/>
      <c r="BH212" s="122"/>
      <c r="BI212" s="122"/>
      <c r="BJ212" s="122"/>
      <c r="BK212" s="122"/>
      <c r="BL212" s="122"/>
      <c r="BM212" s="122"/>
      <c r="BN212" s="122"/>
      <c r="BO212" s="122"/>
      <c r="BP212" s="122"/>
    </row>
    <row r="213" spans="1:69" ht="14.25" hidden="1" customHeight="1" x14ac:dyDescent="0.25">
      <c r="A213" s="273">
        <v>291</v>
      </c>
      <c r="B213" s="273"/>
      <c r="C213" s="273"/>
      <c r="D213" s="304">
        <v>0</v>
      </c>
      <c r="E213" s="305">
        <f t="shared" si="14"/>
        <v>0</v>
      </c>
      <c r="F213" s="296"/>
      <c r="G213" s="296"/>
      <c r="H213" s="434"/>
      <c r="I213" s="435"/>
      <c r="J213" s="295"/>
      <c r="K213" s="113">
        <f>IF($H213=0,0,IF(($H213-$F213)&gt;=1,($H213-$F213)*#REF!,60))</f>
        <v>0</v>
      </c>
      <c r="L213" s="141"/>
      <c r="M213" s="113"/>
      <c r="N213" s="118"/>
      <c r="O213" s="445"/>
      <c r="P213" s="446"/>
      <c r="Q213" s="447"/>
      <c r="R213" s="161">
        <f t="shared" si="15"/>
        <v>0</v>
      </c>
      <c r="S213" s="323">
        <f t="shared" si="16"/>
        <v>0</v>
      </c>
      <c r="T213" s="270">
        <f t="shared" si="13"/>
        <v>0</v>
      </c>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c r="AU213" s="122"/>
      <c r="AV213" s="122"/>
      <c r="AW213" s="122"/>
      <c r="AX213" s="122"/>
      <c r="AY213" s="122"/>
      <c r="AZ213" s="122"/>
      <c r="BA213" s="122"/>
      <c r="BB213" s="122"/>
      <c r="BC213" s="122"/>
      <c r="BD213" s="122"/>
      <c r="BE213" s="122"/>
      <c r="BF213" s="122"/>
      <c r="BG213" s="122"/>
      <c r="BH213" s="122"/>
      <c r="BI213" s="122"/>
      <c r="BJ213" s="122"/>
      <c r="BK213" s="122"/>
      <c r="BL213" s="122"/>
      <c r="BM213" s="122"/>
      <c r="BN213" s="122"/>
      <c r="BO213" s="122"/>
      <c r="BP213" s="122"/>
    </row>
    <row r="214" spans="1:69" ht="14.25" hidden="1" customHeight="1" x14ac:dyDescent="0.25">
      <c r="A214" s="273">
        <v>292</v>
      </c>
      <c r="B214" s="273"/>
      <c r="C214" s="273"/>
      <c r="D214" s="304">
        <v>0</v>
      </c>
      <c r="E214" s="305">
        <f t="shared" si="14"/>
        <v>0</v>
      </c>
      <c r="F214" s="296"/>
      <c r="G214" s="296"/>
      <c r="H214" s="434"/>
      <c r="I214" s="435"/>
      <c r="J214" s="295"/>
      <c r="K214" s="113">
        <f>IF($H214=0,0,IF(($H214-$F214)&gt;=1,($H214-$F214)*#REF!,60))</f>
        <v>0</v>
      </c>
      <c r="L214" s="141"/>
      <c r="M214" s="113"/>
      <c r="N214" s="118"/>
      <c r="O214" s="445"/>
      <c r="P214" s="446"/>
      <c r="Q214" s="447"/>
      <c r="R214" s="161">
        <f t="shared" si="15"/>
        <v>0</v>
      </c>
      <c r="S214" s="323">
        <f t="shared" si="16"/>
        <v>0</v>
      </c>
      <c r="T214" s="270">
        <f t="shared" si="13"/>
        <v>0</v>
      </c>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c r="AU214" s="122"/>
      <c r="AV214" s="122"/>
      <c r="AW214" s="122"/>
      <c r="AX214" s="122"/>
      <c r="AY214" s="122"/>
      <c r="AZ214" s="122"/>
      <c r="BA214" s="122"/>
      <c r="BB214" s="122"/>
      <c r="BC214" s="122"/>
      <c r="BD214" s="122"/>
      <c r="BE214" s="122"/>
      <c r="BF214" s="122"/>
      <c r="BG214" s="122"/>
      <c r="BH214" s="122"/>
      <c r="BI214" s="122"/>
      <c r="BJ214" s="122"/>
      <c r="BK214" s="122"/>
      <c r="BL214" s="122"/>
      <c r="BM214" s="122"/>
      <c r="BN214" s="122"/>
      <c r="BO214" s="122"/>
      <c r="BP214" s="122"/>
    </row>
    <row r="215" spans="1:69" ht="14.25" hidden="1" customHeight="1" x14ac:dyDescent="0.25">
      <c r="A215" s="273">
        <v>293</v>
      </c>
      <c r="B215" s="273"/>
      <c r="C215" s="273"/>
      <c r="D215" s="304">
        <v>0</v>
      </c>
      <c r="E215" s="305">
        <f t="shared" si="14"/>
        <v>0</v>
      </c>
      <c r="F215" s="296"/>
      <c r="G215" s="296"/>
      <c r="H215" s="434"/>
      <c r="I215" s="435"/>
      <c r="J215" s="295"/>
      <c r="K215" s="113">
        <f>IF($H215=0,0,IF(($H215-$F215)&gt;=1,($H215-$F215)*#REF!,60))</f>
        <v>0</v>
      </c>
      <c r="L215" s="141"/>
      <c r="M215" s="113"/>
      <c r="N215" s="118"/>
      <c r="O215" s="445"/>
      <c r="P215" s="446"/>
      <c r="Q215" s="447"/>
      <c r="R215" s="161">
        <f t="shared" si="15"/>
        <v>0</v>
      </c>
      <c r="S215" s="323">
        <f t="shared" si="16"/>
        <v>0</v>
      </c>
      <c r="T215" s="270">
        <f t="shared" si="13"/>
        <v>0</v>
      </c>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c r="AU215" s="122"/>
      <c r="AV215" s="122"/>
      <c r="AW215" s="122"/>
      <c r="AX215" s="122"/>
      <c r="AY215" s="122"/>
      <c r="AZ215" s="122"/>
      <c r="BA215" s="122"/>
      <c r="BB215" s="122"/>
      <c r="BC215" s="122"/>
      <c r="BD215" s="122"/>
      <c r="BE215" s="122"/>
      <c r="BF215" s="122"/>
      <c r="BG215" s="122"/>
      <c r="BH215" s="122"/>
      <c r="BI215" s="122"/>
      <c r="BJ215" s="122"/>
      <c r="BK215" s="122"/>
      <c r="BL215" s="122"/>
      <c r="BM215" s="122"/>
      <c r="BN215" s="122"/>
      <c r="BO215" s="122"/>
      <c r="BP215" s="122"/>
    </row>
    <row r="216" spans="1:69" ht="14.25" hidden="1" customHeight="1" x14ac:dyDescent="0.25">
      <c r="A216" s="273">
        <v>294</v>
      </c>
      <c r="B216" s="273"/>
      <c r="C216" s="273"/>
      <c r="D216" s="304">
        <v>0</v>
      </c>
      <c r="E216" s="305">
        <f t="shared" si="14"/>
        <v>0</v>
      </c>
      <c r="F216" s="296"/>
      <c r="G216" s="296"/>
      <c r="H216" s="434"/>
      <c r="I216" s="435"/>
      <c r="J216" s="295"/>
      <c r="K216" s="113">
        <f>IF($H216=0,0,IF(($H216-$F216)&gt;=1,($H216-$F216)*#REF!,60))</f>
        <v>0</v>
      </c>
      <c r="L216" s="141"/>
      <c r="M216" s="113"/>
      <c r="N216" s="118"/>
      <c r="O216" s="445"/>
      <c r="P216" s="446"/>
      <c r="Q216" s="447"/>
      <c r="R216" s="161">
        <f t="shared" si="15"/>
        <v>0</v>
      </c>
      <c r="S216" s="323">
        <f t="shared" si="16"/>
        <v>0</v>
      </c>
      <c r="T216" s="270">
        <f t="shared" si="13"/>
        <v>0</v>
      </c>
      <c r="U216" s="122"/>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c r="AU216" s="122"/>
      <c r="AV216" s="122"/>
      <c r="AW216" s="122"/>
      <c r="AX216" s="122"/>
      <c r="AY216" s="122"/>
      <c r="AZ216" s="122"/>
      <c r="BA216" s="122"/>
      <c r="BB216" s="122"/>
      <c r="BC216" s="122"/>
      <c r="BD216" s="122"/>
      <c r="BE216" s="122"/>
      <c r="BF216" s="122"/>
      <c r="BG216" s="122"/>
      <c r="BH216" s="122"/>
      <c r="BI216" s="122"/>
      <c r="BJ216" s="122"/>
      <c r="BK216" s="122"/>
      <c r="BL216" s="122"/>
      <c r="BM216" s="122"/>
      <c r="BN216" s="122"/>
      <c r="BO216" s="122"/>
      <c r="BP216" s="122"/>
    </row>
    <row r="217" spans="1:69" ht="14.25" hidden="1" customHeight="1" x14ac:dyDescent="0.25">
      <c r="A217" s="273">
        <v>295</v>
      </c>
      <c r="B217" s="273"/>
      <c r="C217" s="273"/>
      <c r="D217" s="304">
        <v>0</v>
      </c>
      <c r="E217" s="305">
        <f t="shared" si="14"/>
        <v>0</v>
      </c>
      <c r="F217" s="296"/>
      <c r="G217" s="296"/>
      <c r="H217" s="434"/>
      <c r="I217" s="435"/>
      <c r="J217" s="295"/>
      <c r="K217" s="113">
        <f>IF($H217=0,0,IF(($H217-$F217)&gt;=1,($H217-$F217)*#REF!,60))</f>
        <v>0</v>
      </c>
      <c r="L217" s="141"/>
      <c r="M217" s="113"/>
      <c r="N217" s="118"/>
      <c r="O217" s="445"/>
      <c r="P217" s="446"/>
      <c r="Q217" s="447"/>
      <c r="R217" s="161">
        <f t="shared" si="15"/>
        <v>0</v>
      </c>
      <c r="S217" s="323">
        <f t="shared" si="16"/>
        <v>0</v>
      </c>
      <c r="T217" s="270">
        <f t="shared" si="13"/>
        <v>0</v>
      </c>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c r="BF217" s="122"/>
      <c r="BG217" s="122"/>
      <c r="BH217" s="122"/>
      <c r="BI217" s="122"/>
      <c r="BJ217" s="122"/>
      <c r="BK217" s="122"/>
      <c r="BL217" s="122"/>
      <c r="BM217" s="122"/>
      <c r="BN217" s="122"/>
      <c r="BO217" s="122"/>
      <c r="BP217" s="122"/>
    </row>
    <row r="218" spans="1:69" ht="14.25" hidden="1" customHeight="1" x14ac:dyDescent="0.25">
      <c r="A218" s="273">
        <v>296</v>
      </c>
      <c r="B218" s="273"/>
      <c r="C218" s="273"/>
      <c r="D218" s="304">
        <v>0</v>
      </c>
      <c r="E218" s="305">
        <f t="shared" si="14"/>
        <v>0</v>
      </c>
      <c r="F218" s="296"/>
      <c r="G218" s="296"/>
      <c r="H218" s="434"/>
      <c r="I218" s="435"/>
      <c r="J218" s="295"/>
      <c r="K218" s="113">
        <f>IF($H218=0,0,IF(($H218-$F218)&gt;=1,($H218-$F218)*#REF!,60))</f>
        <v>0</v>
      </c>
      <c r="L218" s="141"/>
      <c r="M218" s="113"/>
      <c r="N218" s="118"/>
      <c r="O218" s="445"/>
      <c r="P218" s="446"/>
      <c r="Q218" s="447"/>
      <c r="R218" s="161">
        <f t="shared" si="15"/>
        <v>0</v>
      </c>
      <c r="S218" s="323">
        <f t="shared" si="16"/>
        <v>0</v>
      </c>
      <c r="T218" s="270">
        <f t="shared" si="13"/>
        <v>0</v>
      </c>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c r="BF218" s="122"/>
      <c r="BG218" s="122"/>
      <c r="BH218" s="122"/>
      <c r="BI218" s="122"/>
      <c r="BJ218" s="122"/>
      <c r="BK218" s="122"/>
      <c r="BL218" s="122"/>
      <c r="BM218" s="122"/>
      <c r="BN218" s="122"/>
      <c r="BO218" s="122"/>
      <c r="BP218" s="122"/>
    </row>
    <row r="219" spans="1:69" ht="14.25" hidden="1" customHeight="1" x14ac:dyDescent="0.25">
      <c r="A219" s="273">
        <v>297</v>
      </c>
      <c r="B219" s="273"/>
      <c r="C219" s="273"/>
      <c r="D219" s="304">
        <v>0</v>
      </c>
      <c r="E219" s="305">
        <f t="shared" si="14"/>
        <v>0</v>
      </c>
      <c r="F219" s="296"/>
      <c r="G219" s="296"/>
      <c r="H219" s="434"/>
      <c r="I219" s="435"/>
      <c r="J219" s="295"/>
      <c r="K219" s="113">
        <f>IF($H219=0,0,IF(($H219-$F219)&gt;=1,($H219-$F219)*#REF!,60))</f>
        <v>0</v>
      </c>
      <c r="L219" s="141"/>
      <c r="M219" s="113"/>
      <c r="N219" s="118"/>
      <c r="O219" s="445"/>
      <c r="P219" s="446"/>
      <c r="Q219" s="447"/>
      <c r="R219" s="161">
        <f t="shared" si="15"/>
        <v>0</v>
      </c>
      <c r="S219" s="323">
        <f t="shared" si="16"/>
        <v>0</v>
      </c>
      <c r="T219" s="270">
        <f t="shared" si="13"/>
        <v>0</v>
      </c>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122"/>
      <c r="BB219" s="122"/>
      <c r="BC219" s="122"/>
      <c r="BD219" s="122"/>
      <c r="BE219" s="122"/>
      <c r="BF219" s="122"/>
      <c r="BG219" s="122"/>
      <c r="BH219" s="122"/>
      <c r="BI219" s="122"/>
      <c r="BJ219" s="122"/>
      <c r="BK219" s="122"/>
      <c r="BL219" s="122"/>
      <c r="BM219" s="122"/>
      <c r="BN219" s="122"/>
      <c r="BO219" s="122"/>
      <c r="BP219" s="122"/>
    </row>
    <row r="220" spans="1:69" ht="14.25" hidden="1" customHeight="1" x14ac:dyDescent="0.25">
      <c r="A220" s="273">
        <v>298</v>
      </c>
      <c r="B220" s="273"/>
      <c r="C220" s="273"/>
      <c r="D220" s="304">
        <v>0</v>
      </c>
      <c r="E220" s="305">
        <f t="shared" si="14"/>
        <v>0</v>
      </c>
      <c r="F220" s="296"/>
      <c r="G220" s="296"/>
      <c r="H220" s="434"/>
      <c r="I220" s="435"/>
      <c r="J220" s="295"/>
      <c r="K220" s="113">
        <f>IF($H220=0,0,IF(($H220-$F220)&gt;=1,($H220-$F220)*#REF!,60))</f>
        <v>0</v>
      </c>
      <c r="L220" s="141"/>
      <c r="M220" s="113"/>
      <c r="N220" s="118"/>
      <c r="O220" s="445"/>
      <c r="P220" s="446"/>
      <c r="Q220" s="447"/>
      <c r="R220" s="161">
        <f t="shared" si="15"/>
        <v>0</v>
      </c>
      <c r="S220" s="323">
        <f t="shared" si="16"/>
        <v>0</v>
      </c>
      <c r="T220" s="270">
        <f t="shared" si="13"/>
        <v>0</v>
      </c>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2"/>
      <c r="BD220" s="122"/>
      <c r="BE220" s="122"/>
      <c r="BF220" s="122"/>
      <c r="BG220" s="122"/>
      <c r="BH220" s="122"/>
      <c r="BI220" s="122"/>
      <c r="BJ220" s="122"/>
      <c r="BK220" s="122"/>
      <c r="BL220" s="122"/>
      <c r="BM220" s="122"/>
      <c r="BN220" s="122"/>
      <c r="BO220" s="122"/>
      <c r="BP220" s="122"/>
    </row>
    <row r="221" spans="1:69" ht="14.25" hidden="1" customHeight="1" x14ac:dyDescent="0.25">
      <c r="A221" s="273">
        <v>299</v>
      </c>
      <c r="B221" s="273"/>
      <c r="C221" s="273"/>
      <c r="D221" s="304">
        <v>0</v>
      </c>
      <c r="E221" s="305">
        <f t="shared" si="14"/>
        <v>0</v>
      </c>
      <c r="F221" s="296"/>
      <c r="G221" s="296"/>
      <c r="H221" s="434"/>
      <c r="I221" s="435"/>
      <c r="J221" s="295"/>
      <c r="K221" s="240">
        <f>IF($H221=0,0,IF(($H221-$F221)&gt;=1,($H221-$F221)*#REF!,60))</f>
        <v>0</v>
      </c>
      <c r="L221" s="241"/>
      <c r="M221" s="113"/>
      <c r="N221" s="118"/>
      <c r="O221" s="445"/>
      <c r="P221" s="446"/>
      <c r="Q221" s="447"/>
      <c r="R221" s="161">
        <f t="shared" si="15"/>
        <v>0</v>
      </c>
      <c r="S221" s="323">
        <f t="shared" si="16"/>
        <v>0</v>
      </c>
      <c r="T221" s="270">
        <f t="shared" si="13"/>
        <v>0</v>
      </c>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c r="AU221" s="122"/>
      <c r="AV221" s="122"/>
      <c r="AW221" s="122"/>
      <c r="AX221" s="122"/>
      <c r="AY221" s="122"/>
      <c r="AZ221" s="122"/>
      <c r="BA221" s="122"/>
      <c r="BB221" s="122"/>
      <c r="BC221" s="122"/>
      <c r="BD221" s="122"/>
      <c r="BE221" s="122"/>
      <c r="BF221" s="122"/>
      <c r="BG221" s="122"/>
      <c r="BH221" s="122"/>
      <c r="BI221" s="122"/>
      <c r="BJ221" s="122"/>
      <c r="BK221" s="122"/>
      <c r="BL221" s="122"/>
      <c r="BM221" s="122"/>
      <c r="BN221" s="122"/>
      <c r="BO221" s="122"/>
      <c r="BP221" s="122"/>
    </row>
    <row r="222" spans="1:69" ht="14.45" customHeight="1" x14ac:dyDescent="0.25">
      <c r="A222" s="250" t="s">
        <v>184</v>
      </c>
      <c r="B222" s="137"/>
      <c r="C222" s="251"/>
      <c r="D222" s="251"/>
      <c r="E222" s="251"/>
      <c r="F222" s="251"/>
      <c r="G222" s="252"/>
      <c r="H222" s="252"/>
      <c r="I222" s="252"/>
      <c r="J222" s="252"/>
      <c r="K222" s="164"/>
      <c r="L222" s="164"/>
      <c r="M222" s="114"/>
      <c r="N222" s="118"/>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c r="AU222" s="122"/>
      <c r="AV222" s="122"/>
      <c r="AW222" s="122"/>
      <c r="AX222" s="122"/>
      <c r="AY222" s="122"/>
      <c r="AZ222" s="122"/>
      <c r="BA222" s="122"/>
      <c r="BB222" s="122"/>
      <c r="BC222" s="122"/>
      <c r="BD222" s="122"/>
      <c r="BE222" s="122"/>
      <c r="BF222" s="122"/>
      <c r="BG222" s="122"/>
      <c r="BH222" s="122"/>
      <c r="BI222" s="122"/>
      <c r="BJ222" s="122"/>
      <c r="BK222" s="122"/>
      <c r="BL222" s="122"/>
      <c r="BM222" s="122"/>
      <c r="BN222" s="122"/>
      <c r="BO222" s="122"/>
      <c r="BP222" s="122"/>
    </row>
    <row r="223" spans="1:69" s="239" customFormat="1" ht="14.45" customHeight="1" x14ac:dyDescent="0.25">
      <c r="A223" s="247"/>
      <c r="B223" s="122"/>
      <c r="C223" s="248"/>
      <c r="D223" s="130" t="s">
        <v>62</v>
      </c>
      <c r="E223" s="249">
        <f>SUM(E122:E221)</f>
        <v>0</v>
      </c>
      <c r="F223" s="248"/>
      <c r="G223" s="164"/>
      <c r="H223" s="164"/>
      <c r="I223" s="130" t="s">
        <v>62</v>
      </c>
      <c r="J223" s="249">
        <f>SUM(J122:J221)</f>
        <v>0</v>
      </c>
      <c r="K223" s="309"/>
      <c r="L223" s="164"/>
      <c r="M223" s="114"/>
      <c r="N223" s="118"/>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c r="AU223" s="122"/>
      <c r="AV223" s="122"/>
      <c r="AW223" s="122"/>
      <c r="AX223" s="122"/>
      <c r="AY223" s="122"/>
      <c r="AZ223" s="122"/>
      <c r="BA223" s="122"/>
      <c r="BB223" s="122"/>
      <c r="BC223" s="122"/>
      <c r="BD223" s="122"/>
      <c r="BE223" s="122"/>
      <c r="BF223" s="122"/>
      <c r="BG223" s="122"/>
      <c r="BH223" s="122"/>
      <c r="BI223" s="122"/>
      <c r="BJ223" s="122"/>
      <c r="BK223" s="122"/>
      <c r="BL223" s="122"/>
      <c r="BM223" s="122"/>
      <c r="BN223" s="122"/>
      <c r="BO223" s="122"/>
      <c r="BP223" s="122"/>
      <c r="BQ223" s="122"/>
    </row>
    <row r="224" spans="1:69" x14ac:dyDescent="0.25">
      <c r="A224" s="242"/>
      <c r="B224" s="243"/>
      <c r="C224" s="243"/>
      <c r="D224" s="131"/>
      <c r="E224" s="134"/>
      <c r="F224" s="244"/>
      <c r="G224" s="245"/>
      <c r="H224" s="245"/>
      <c r="I224" s="245"/>
      <c r="J224" s="131" t="s">
        <v>62</v>
      </c>
      <c r="K224" s="135">
        <f>SUM(E223:J223)</f>
        <v>0</v>
      </c>
      <c r="L224" s="246"/>
      <c r="M224" s="152"/>
      <c r="N224" s="118"/>
      <c r="O224" s="122"/>
      <c r="P224" s="122"/>
      <c r="Q224" s="136" t="s">
        <v>62</v>
      </c>
      <c r="R224" s="135">
        <f>SUM(R123:R221)</f>
        <v>0</v>
      </c>
      <c r="S224" s="135">
        <f>SUM(S123:S221)</f>
        <v>0</v>
      </c>
      <c r="T224" s="135">
        <f>SUM(T123:T221)</f>
        <v>0</v>
      </c>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c r="AY224" s="122"/>
      <c r="AZ224" s="122"/>
      <c r="BA224" s="122"/>
      <c r="BB224" s="122"/>
      <c r="BC224" s="122"/>
      <c r="BD224" s="122"/>
      <c r="BE224" s="122"/>
      <c r="BF224" s="122"/>
      <c r="BG224" s="122"/>
      <c r="BH224" s="122"/>
      <c r="BI224" s="122"/>
      <c r="BJ224" s="122"/>
      <c r="BK224" s="122"/>
      <c r="BL224" s="122"/>
      <c r="BM224" s="122"/>
      <c r="BN224" s="122"/>
      <c r="BO224" s="122"/>
      <c r="BP224" s="122"/>
      <c r="BQ224" s="122"/>
    </row>
    <row r="225" spans="1:69" s="239" customFormat="1" x14ac:dyDescent="0.25">
      <c r="A225" s="242"/>
      <c r="B225" s="243"/>
      <c r="C225" s="243"/>
      <c r="D225" s="131"/>
      <c r="E225" s="134"/>
      <c r="F225" s="244"/>
      <c r="G225" s="245"/>
      <c r="H225" s="245"/>
      <c r="I225" s="245"/>
      <c r="J225" s="131"/>
      <c r="K225" s="122"/>
      <c r="L225" s="246"/>
      <c r="M225" s="152"/>
      <c r="N225" s="118"/>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c r="AW225" s="122"/>
      <c r="AX225" s="122"/>
      <c r="AY225" s="122"/>
      <c r="AZ225" s="122"/>
      <c r="BA225" s="122"/>
      <c r="BB225" s="122"/>
      <c r="BC225" s="122"/>
      <c r="BD225" s="122"/>
      <c r="BE225" s="122"/>
      <c r="BF225" s="122"/>
      <c r="BG225" s="122"/>
      <c r="BH225" s="122"/>
      <c r="BI225" s="122"/>
      <c r="BJ225" s="122"/>
      <c r="BK225" s="122"/>
      <c r="BL225" s="122"/>
      <c r="BM225" s="122"/>
      <c r="BN225" s="122"/>
      <c r="BO225" s="122"/>
      <c r="BP225" s="122"/>
      <c r="BQ225" s="122"/>
    </row>
    <row r="226" spans="1:69" x14ac:dyDescent="0.25">
      <c r="A226" s="122"/>
      <c r="B226" s="122"/>
      <c r="C226" s="122"/>
      <c r="D226" s="121"/>
      <c r="E226" s="121"/>
      <c r="F226" s="121"/>
      <c r="G226" s="122"/>
      <c r="H226" s="122"/>
      <c r="I226" s="122"/>
      <c r="J226" s="122"/>
      <c r="K226" s="156"/>
      <c r="L226" s="122"/>
      <c r="M226" s="138"/>
      <c r="N226" s="118"/>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122"/>
      <c r="BB226" s="122"/>
      <c r="BC226" s="122"/>
      <c r="BD226" s="122"/>
      <c r="BE226" s="122"/>
      <c r="BF226" s="122"/>
      <c r="BG226" s="122"/>
      <c r="BH226" s="122"/>
      <c r="BI226" s="122"/>
      <c r="BJ226" s="122"/>
      <c r="BK226" s="122"/>
      <c r="BL226" s="122"/>
      <c r="BM226" s="122"/>
      <c r="BN226" s="122"/>
      <c r="BO226" s="122"/>
      <c r="BP226" s="122"/>
      <c r="BQ226" s="122"/>
    </row>
    <row r="227" spans="1:69" x14ac:dyDescent="0.25">
      <c r="A227" s="122"/>
      <c r="B227" s="122"/>
      <c r="C227" s="122"/>
      <c r="D227" s="121"/>
      <c r="E227" s="121"/>
      <c r="F227" s="121"/>
      <c r="G227" s="122"/>
      <c r="H227" s="122"/>
      <c r="I227" s="458" t="s">
        <v>178</v>
      </c>
      <c r="J227" s="459"/>
      <c r="K227" s="310">
        <f>SUM(K113:K224)</f>
        <v>0</v>
      </c>
      <c r="L227" s="122"/>
      <c r="M227" s="138"/>
      <c r="N227" s="313"/>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2"/>
      <c r="BQ227" s="122"/>
    </row>
    <row r="228" spans="1:69" s="319" customFormat="1" x14ac:dyDescent="0.25">
      <c r="A228" s="315"/>
      <c r="B228" s="315"/>
      <c r="C228" s="315"/>
      <c r="D228" s="316"/>
      <c r="E228" s="316"/>
      <c r="F228" s="316"/>
      <c r="G228" s="315"/>
      <c r="H228" s="315"/>
      <c r="I228" s="315"/>
      <c r="J228" s="315"/>
      <c r="K228" s="315"/>
      <c r="L228" s="315"/>
      <c r="M228" s="317"/>
      <c r="N228" s="314"/>
      <c r="O228" s="318"/>
      <c r="P228" s="315"/>
      <c r="Q228" s="315"/>
      <c r="R228" s="315"/>
      <c r="S228" s="315"/>
      <c r="T228" s="315"/>
      <c r="U228" s="315"/>
      <c r="V228" s="315"/>
      <c r="W228" s="315"/>
      <c r="X228" s="315"/>
      <c r="Y228" s="315"/>
      <c r="Z228" s="315"/>
      <c r="AA228" s="315"/>
      <c r="AB228" s="315"/>
      <c r="AC228" s="315"/>
      <c r="AD228" s="315"/>
      <c r="AE228" s="315"/>
      <c r="AF228" s="315"/>
      <c r="AG228" s="315"/>
      <c r="AH228" s="315"/>
      <c r="AI228" s="315"/>
      <c r="AJ228" s="315"/>
      <c r="AK228" s="315"/>
      <c r="AL228" s="315"/>
      <c r="AM228" s="315"/>
      <c r="AN228" s="315"/>
      <c r="AO228" s="315"/>
      <c r="AP228" s="315"/>
      <c r="AQ228" s="315"/>
      <c r="AR228" s="315"/>
      <c r="AS228" s="315"/>
      <c r="AT228" s="315"/>
      <c r="AU228" s="315"/>
      <c r="AV228" s="315"/>
      <c r="AW228" s="315"/>
      <c r="AX228" s="315"/>
      <c r="AY228" s="315"/>
      <c r="AZ228" s="315"/>
      <c r="BA228" s="315"/>
      <c r="BB228" s="315"/>
      <c r="BC228" s="315"/>
      <c r="BD228" s="315"/>
      <c r="BE228" s="315"/>
      <c r="BF228" s="315"/>
      <c r="BG228" s="315"/>
      <c r="BH228" s="315"/>
      <c r="BI228" s="315"/>
      <c r="BJ228" s="315"/>
      <c r="BK228" s="315"/>
      <c r="BL228" s="315"/>
      <c r="BM228" s="315"/>
      <c r="BN228" s="315"/>
      <c r="BO228" s="315"/>
      <c r="BP228" s="315"/>
      <c r="BQ228" s="315"/>
    </row>
    <row r="229" spans="1:69" s="319" customFormat="1" x14ac:dyDescent="0.25">
      <c r="A229" s="315"/>
      <c r="B229" s="315"/>
      <c r="C229" s="315"/>
      <c r="D229" s="316"/>
      <c r="E229" s="316"/>
      <c r="F229" s="316"/>
      <c r="G229" s="315"/>
      <c r="H229" s="315"/>
      <c r="I229" s="315"/>
      <c r="J229" s="315"/>
      <c r="K229" s="315"/>
      <c r="L229" s="315"/>
      <c r="M229" s="317"/>
      <c r="N229" s="314"/>
      <c r="O229" s="318"/>
      <c r="P229" s="315"/>
      <c r="Q229" s="315"/>
      <c r="R229" s="315"/>
      <c r="S229" s="315"/>
      <c r="T229" s="315"/>
      <c r="U229" s="315"/>
      <c r="V229" s="315"/>
      <c r="W229" s="315"/>
      <c r="X229" s="315"/>
      <c r="Y229" s="315"/>
      <c r="Z229" s="315"/>
      <c r="AA229" s="315"/>
      <c r="AB229" s="315"/>
      <c r="AC229" s="315"/>
      <c r="AD229" s="315"/>
      <c r="AE229" s="315"/>
      <c r="AF229" s="315"/>
      <c r="AG229" s="315"/>
      <c r="AH229" s="315"/>
      <c r="AI229" s="315"/>
      <c r="AJ229" s="315"/>
      <c r="AK229" s="315"/>
      <c r="AL229" s="315"/>
      <c r="AM229" s="315"/>
      <c r="AN229" s="315"/>
      <c r="AO229" s="315"/>
      <c r="AP229" s="315"/>
      <c r="AQ229" s="315"/>
      <c r="AR229" s="315"/>
      <c r="AS229" s="315"/>
      <c r="AT229" s="315"/>
      <c r="AU229" s="315"/>
      <c r="AV229" s="315"/>
      <c r="AW229" s="315"/>
      <c r="AX229" s="315"/>
      <c r="AY229" s="315"/>
      <c r="AZ229" s="315"/>
      <c r="BA229" s="315"/>
      <c r="BB229" s="315"/>
      <c r="BC229" s="315"/>
      <c r="BD229" s="315"/>
      <c r="BE229" s="315"/>
      <c r="BF229" s="315"/>
      <c r="BG229" s="315"/>
      <c r="BH229" s="315"/>
      <c r="BI229" s="315"/>
      <c r="BJ229" s="315"/>
      <c r="BK229" s="315"/>
      <c r="BL229" s="315"/>
      <c r="BM229" s="315"/>
      <c r="BN229" s="315"/>
      <c r="BO229" s="315"/>
      <c r="BP229" s="315"/>
      <c r="BQ229" s="315"/>
    </row>
    <row r="230" spans="1:69" s="319" customFormat="1" x14ac:dyDescent="0.25">
      <c r="A230" s="315"/>
      <c r="B230" s="315"/>
      <c r="C230" s="315"/>
      <c r="D230" s="316"/>
      <c r="E230" s="316"/>
      <c r="F230" s="316"/>
      <c r="G230" s="315"/>
      <c r="H230" s="315"/>
      <c r="I230" s="315"/>
      <c r="J230" s="315"/>
      <c r="K230" s="315"/>
      <c r="L230" s="315"/>
      <c r="M230" s="317"/>
      <c r="N230" s="314"/>
      <c r="O230" s="318"/>
      <c r="P230" s="315"/>
      <c r="Q230" s="315"/>
      <c r="R230" s="315"/>
      <c r="S230" s="315"/>
      <c r="T230" s="315"/>
      <c r="U230" s="315"/>
      <c r="V230" s="315"/>
      <c r="W230" s="315"/>
      <c r="X230" s="315"/>
      <c r="Y230" s="315"/>
      <c r="Z230" s="315"/>
      <c r="AA230" s="315"/>
      <c r="AB230" s="315"/>
      <c r="AC230" s="315"/>
      <c r="AD230" s="315"/>
      <c r="AE230" s="315"/>
      <c r="AF230" s="315"/>
      <c r="AG230" s="315"/>
      <c r="AH230" s="315"/>
      <c r="AI230" s="315"/>
      <c r="AJ230" s="315"/>
      <c r="AK230" s="315"/>
      <c r="AL230" s="315"/>
      <c r="AM230" s="315"/>
      <c r="AN230" s="315"/>
      <c r="AO230" s="315"/>
      <c r="AP230" s="315"/>
      <c r="AQ230" s="315"/>
      <c r="AR230" s="315"/>
      <c r="AS230" s="315"/>
      <c r="AT230" s="315"/>
      <c r="AU230" s="315"/>
      <c r="AV230" s="315"/>
      <c r="AW230" s="315"/>
      <c r="AX230" s="315"/>
      <c r="AY230" s="315"/>
      <c r="AZ230" s="315"/>
      <c r="BA230" s="315"/>
      <c r="BB230" s="315"/>
      <c r="BC230" s="315"/>
      <c r="BD230" s="315"/>
      <c r="BE230" s="315"/>
      <c r="BF230" s="315"/>
      <c r="BG230" s="315"/>
      <c r="BH230" s="315"/>
      <c r="BI230" s="315"/>
      <c r="BJ230" s="315"/>
      <c r="BK230" s="315"/>
      <c r="BL230" s="315"/>
      <c r="BM230" s="315"/>
      <c r="BN230" s="315"/>
      <c r="BO230" s="315"/>
      <c r="BP230" s="315"/>
      <c r="BQ230" s="315"/>
    </row>
    <row r="231" spans="1:69" s="319" customFormat="1" x14ac:dyDescent="0.25">
      <c r="A231" s="315"/>
      <c r="B231" s="315"/>
      <c r="C231" s="315"/>
      <c r="D231" s="316"/>
      <c r="E231" s="316"/>
      <c r="F231" s="316"/>
      <c r="G231" s="315"/>
      <c r="H231" s="315"/>
      <c r="I231" s="315"/>
      <c r="J231" s="315"/>
      <c r="K231" s="315"/>
      <c r="L231" s="315"/>
      <c r="M231" s="317"/>
      <c r="N231" s="314"/>
      <c r="O231" s="318"/>
      <c r="P231" s="315"/>
      <c r="Q231" s="315"/>
      <c r="R231" s="315"/>
      <c r="S231" s="315"/>
      <c r="T231" s="315"/>
      <c r="U231" s="315"/>
      <c r="V231" s="315"/>
      <c r="W231" s="315"/>
      <c r="X231" s="315"/>
      <c r="Y231" s="315"/>
      <c r="Z231" s="315"/>
      <c r="AA231" s="315"/>
      <c r="AB231" s="315"/>
      <c r="AC231" s="315"/>
      <c r="AD231" s="315"/>
      <c r="AE231" s="315"/>
      <c r="AF231" s="315"/>
      <c r="AG231" s="315"/>
      <c r="AH231" s="315"/>
      <c r="AI231" s="315"/>
      <c r="AJ231" s="315"/>
      <c r="AK231" s="315"/>
      <c r="AL231" s="315"/>
      <c r="AM231" s="315"/>
      <c r="AN231" s="315"/>
      <c r="AO231" s="315"/>
      <c r="AP231" s="315"/>
      <c r="AQ231" s="315"/>
      <c r="AR231" s="315"/>
      <c r="AS231" s="315"/>
      <c r="AT231" s="315"/>
      <c r="AU231" s="315"/>
      <c r="AV231" s="315"/>
      <c r="AW231" s="315"/>
      <c r="AX231" s="315"/>
      <c r="AY231" s="315"/>
      <c r="AZ231" s="315"/>
      <c r="BA231" s="315"/>
      <c r="BB231" s="315"/>
      <c r="BC231" s="315"/>
      <c r="BD231" s="315"/>
      <c r="BE231" s="315"/>
      <c r="BF231" s="315"/>
      <c r="BG231" s="315"/>
      <c r="BH231" s="315"/>
      <c r="BI231" s="315"/>
      <c r="BJ231" s="315"/>
      <c r="BK231" s="315"/>
      <c r="BL231" s="315"/>
      <c r="BM231" s="315"/>
      <c r="BN231" s="315"/>
      <c r="BO231" s="315"/>
      <c r="BP231" s="315"/>
      <c r="BQ231" s="315"/>
    </row>
    <row r="232" spans="1:69" s="319" customFormat="1" x14ac:dyDescent="0.25">
      <c r="A232" s="315"/>
      <c r="B232" s="315"/>
      <c r="C232" s="315"/>
      <c r="D232" s="316"/>
      <c r="E232" s="316"/>
      <c r="F232" s="316"/>
      <c r="G232" s="315"/>
      <c r="H232" s="315"/>
      <c r="I232" s="315"/>
      <c r="J232" s="315"/>
      <c r="K232" s="315"/>
      <c r="L232" s="315"/>
      <c r="M232" s="317"/>
      <c r="N232" s="314"/>
      <c r="O232" s="318"/>
      <c r="P232" s="315"/>
      <c r="Q232" s="315"/>
      <c r="R232" s="315"/>
      <c r="S232" s="315"/>
      <c r="T232" s="315"/>
      <c r="U232" s="315"/>
      <c r="V232" s="315"/>
      <c r="W232" s="315"/>
      <c r="X232" s="315"/>
      <c r="Y232" s="315"/>
      <c r="Z232" s="315"/>
      <c r="AA232" s="315"/>
      <c r="AB232" s="315"/>
      <c r="AC232" s="315"/>
      <c r="AD232" s="315"/>
      <c r="AE232" s="315"/>
      <c r="AF232" s="315"/>
      <c r="AG232" s="315"/>
      <c r="AH232" s="315"/>
      <c r="AI232" s="315"/>
      <c r="AJ232" s="315"/>
      <c r="AK232" s="315"/>
      <c r="AL232" s="315"/>
      <c r="AM232" s="315"/>
      <c r="AN232" s="315"/>
      <c r="AO232" s="315"/>
      <c r="AP232" s="315"/>
      <c r="AQ232" s="315"/>
      <c r="AR232" s="315"/>
      <c r="AS232" s="315"/>
      <c r="AT232" s="315"/>
      <c r="AU232" s="315"/>
      <c r="AV232" s="315"/>
      <c r="AW232" s="315"/>
      <c r="AX232" s="315"/>
      <c r="AY232" s="315"/>
      <c r="AZ232" s="315"/>
      <c r="BA232" s="315"/>
      <c r="BB232" s="315"/>
      <c r="BC232" s="315"/>
      <c r="BD232" s="315"/>
      <c r="BE232" s="315"/>
      <c r="BF232" s="315"/>
      <c r="BG232" s="315"/>
      <c r="BH232" s="315"/>
      <c r="BI232" s="315"/>
      <c r="BJ232" s="315"/>
      <c r="BK232" s="315"/>
      <c r="BL232" s="315"/>
      <c r="BM232" s="315"/>
      <c r="BN232" s="315"/>
      <c r="BO232" s="315"/>
      <c r="BP232" s="315"/>
      <c r="BQ232" s="315"/>
    </row>
    <row r="233" spans="1:69" s="319" customFormat="1" x14ac:dyDescent="0.25">
      <c r="A233" s="315"/>
      <c r="B233" s="315"/>
      <c r="C233" s="315"/>
      <c r="D233" s="316"/>
      <c r="E233" s="316"/>
      <c r="F233" s="316"/>
      <c r="G233" s="315"/>
      <c r="H233" s="315"/>
      <c r="I233" s="315"/>
      <c r="J233" s="315"/>
      <c r="K233" s="315"/>
      <c r="L233" s="315"/>
      <c r="M233" s="317"/>
      <c r="N233" s="314"/>
      <c r="O233" s="318"/>
      <c r="P233" s="315"/>
      <c r="Q233" s="315"/>
      <c r="R233" s="315"/>
      <c r="S233" s="315"/>
      <c r="T233" s="315"/>
      <c r="U233" s="315"/>
      <c r="V233" s="315"/>
      <c r="W233" s="315"/>
      <c r="X233" s="315"/>
      <c r="Y233" s="315"/>
      <c r="Z233" s="315"/>
      <c r="AA233" s="315"/>
      <c r="AB233" s="315"/>
      <c r="AC233" s="315"/>
      <c r="AD233" s="315"/>
      <c r="AE233" s="315"/>
      <c r="AF233" s="315"/>
      <c r="AG233" s="315"/>
      <c r="AH233" s="315"/>
      <c r="AI233" s="315"/>
      <c r="AJ233" s="315"/>
      <c r="AK233" s="315"/>
      <c r="AL233" s="315"/>
      <c r="AM233" s="315"/>
      <c r="AN233" s="315"/>
      <c r="AO233" s="315"/>
      <c r="AP233" s="315"/>
      <c r="AQ233" s="315"/>
      <c r="AR233" s="315"/>
      <c r="AS233" s="315"/>
      <c r="AT233" s="315"/>
      <c r="AU233" s="315"/>
      <c r="AV233" s="315"/>
      <c r="AW233" s="315"/>
      <c r="AX233" s="315"/>
      <c r="AY233" s="315"/>
      <c r="AZ233" s="315"/>
      <c r="BA233" s="315"/>
      <c r="BB233" s="315"/>
      <c r="BC233" s="315"/>
      <c r="BD233" s="315"/>
      <c r="BE233" s="315"/>
      <c r="BF233" s="315"/>
      <c r="BG233" s="315"/>
      <c r="BH233" s="315"/>
      <c r="BI233" s="315"/>
      <c r="BJ233" s="315"/>
      <c r="BK233" s="315"/>
      <c r="BL233" s="315"/>
      <c r="BM233" s="315"/>
      <c r="BN233" s="315"/>
      <c r="BO233" s="315"/>
      <c r="BP233" s="315"/>
      <c r="BQ233" s="315"/>
    </row>
    <row r="234" spans="1:69" s="319" customFormat="1" x14ac:dyDescent="0.25">
      <c r="A234" s="315"/>
      <c r="B234" s="315"/>
      <c r="C234" s="315"/>
      <c r="D234" s="316"/>
      <c r="E234" s="316"/>
      <c r="F234" s="316"/>
      <c r="G234" s="315"/>
      <c r="H234" s="315"/>
      <c r="I234" s="315"/>
      <c r="J234" s="315"/>
      <c r="K234" s="315"/>
      <c r="L234" s="315"/>
      <c r="M234" s="317"/>
      <c r="N234" s="314"/>
      <c r="O234" s="318"/>
      <c r="P234" s="315"/>
      <c r="Q234" s="315"/>
      <c r="R234" s="315"/>
      <c r="S234" s="315"/>
      <c r="T234" s="315"/>
      <c r="U234" s="315"/>
      <c r="V234" s="315"/>
      <c r="W234" s="315"/>
      <c r="X234" s="315"/>
      <c r="Y234" s="315"/>
      <c r="Z234" s="315"/>
      <c r="AA234" s="315"/>
      <c r="AB234" s="315"/>
      <c r="AC234" s="315"/>
      <c r="AD234" s="315"/>
      <c r="AE234" s="315"/>
      <c r="AF234" s="315"/>
      <c r="AG234" s="315"/>
      <c r="AH234" s="315"/>
      <c r="AI234" s="315"/>
      <c r="AJ234" s="315"/>
      <c r="AK234" s="315"/>
      <c r="AL234" s="315"/>
      <c r="AM234" s="315"/>
      <c r="AN234" s="315"/>
      <c r="AO234" s="315"/>
      <c r="AP234" s="315"/>
      <c r="AQ234" s="315"/>
      <c r="AR234" s="315"/>
      <c r="AS234" s="315"/>
      <c r="AT234" s="315"/>
      <c r="AU234" s="315"/>
      <c r="AV234" s="315"/>
      <c r="AW234" s="315"/>
      <c r="AX234" s="315"/>
      <c r="AY234" s="315"/>
      <c r="AZ234" s="315"/>
      <c r="BA234" s="315"/>
      <c r="BB234" s="315"/>
      <c r="BC234" s="315"/>
      <c r="BD234" s="315"/>
      <c r="BE234" s="315"/>
      <c r="BF234" s="315"/>
      <c r="BG234" s="315"/>
      <c r="BH234" s="315"/>
      <c r="BI234" s="315"/>
      <c r="BJ234" s="315"/>
      <c r="BK234" s="315"/>
      <c r="BL234" s="315"/>
      <c r="BM234" s="315"/>
      <c r="BN234" s="315"/>
      <c r="BO234" s="315"/>
      <c r="BP234" s="315"/>
      <c r="BQ234" s="315"/>
    </row>
    <row r="235" spans="1:69" s="319" customFormat="1" x14ac:dyDescent="0.25">
      <c r="A235" s="315"/>
      <c r="B235" s="315"/>
      <c r="C235" s="315"/>
      <c r="D235" s="316"/>
      <c r="E235" s="316"/>
      <c r="F235" s="316"/>
      <c r="G235" s="315"/>
      <c r="H235" s="315"/>
      <c r="I235" s="315"/>
      <c r="J235" s="315"/>
      <c r="K235" s="315"/>
      <c r="L235" s="315"/>
      <c r="M235" s="317"/>
      <c r="N235" s="314"/>
      <c r="O235" s="318"/>
      <c r="P235" s="315"/>
      <c r="Q235" s="315"/>
      <c r="R235" s="315"/>
      <c r="S235" s="315"/>
      <c r="T235" s="315"/>
      <c r="U235" s="315"/>
      <c r="V235" s="315"/>
      <c r="W235" s="315"/>
      <c r="X235" s="315"/>
      <c r="Y235" s="315"/>
      <c r="Z235" s="315"/>
      <c r="AA235" s="315"/>
      <c r="AB235" s="315"/>
      <c r="AC235" s="315"/>
      <c r="AD235" s="315"/>
      <c r="AE235" s="315"/>
      <c r="AF235" s="315"/>
      <c r="AG235" s="315"/>
      <c r="AH235" s="315"/>
      <c r="AI235" s="315"/>
      <c r="AJ235" s="315"/>
      <c r="AK235" s="315"/>
      <c r="AL235" s="315"/>
      <c r="AM235" s="315"/>
      <c r="AN235" s="315"/>
      <c r="AO235" s="315"/>
      <c r="AP235" s="315"/>
      <c r="AQ235" s="315"/>
      <c r="AR235" s="315"/>
      <c r="AS235" s="315"/>
      <c r="AT235" s="315"/>
      <c r="AU235" s="315"/>
      <c r="AV235" s="315"/>
      <c r="AW235" s="315"/>
      <c r="AX235" s="315"/>
      <c r="AY235" s="315"/>
      <c r="AZ235" s="315"/>
      <c r="BA235" s="315"/>
      <c r="BB235" s="315"/>
      <c r="BC235" s="315"/>
      <c r="BD235" s="315"/>
      <c r="BE235" s="315"/>
      <c r="BF235" s="315"/>
      <c r="BG235" s="315"/>
      <c r="BH235" s="315"/>
      <c r="BI235" s="315"/>
      <c r="BJ235" s="315"/>
      <c r="BK235" s="315"/>
      <c r="BL235" s="315"/>
      <c r="BM235" s="315"/>
      <c r="BN235" s="315"/>
      <c r="BO235" s="315"/>
      <c r="BP235" s="315"/>
      <c r="BQ235" s="315"/>
    </row>
    <row r="236" spans="1:69" s="319" customFormat="1" x14ac:dyDescent="0.25">
      <c r="A236" s="315"/>
      <c r="B236" s="315"/>
      <c r="C236" s="315"/>
      <c r="D236" s="316"/>
      <c r="E236" s="316"/>
      <c r="F236" s="316"/>
      <c r="G236" s="315"/>
      <c r="H236" s="315"/>
      <c r="I236" s="315"/>
      <c r="J236" s="315"/>
      <c r="K236" s="315"/>
      <c r="L236" s="315"/>
      <c r="M236" s="317"/>
      <c r="N236" s="314"/>
      <c r="O236" s="318"/>
      <c r="P236" s="315"/>
      <c r="Q236" s="315"/>
      <c r="R236" s="315"/>
      <c r="S236" s="315"/>
      <c r="T236" s="315"/>
      <c r="U236" s="315"/>
      <c r="V236" s="315"/>
      <c r="W236" s="315"/>
      <c r="X236" s="315"/>
      <c r="Y236" s="315"/>
      <c r="Z236" s="315"/>
      <c r="AA236" s="315"/>
      <c r="AB236" s="315"/>
      <c r="AC236" s="315"/>
      <c r="AD236" s="315"/>
      <c r="AE236" s="315"/>
      <c r="AF236" s="315"/>
      <c r="AG236" s="315"/>
      <c r="AH236" s="315"/>
      <c r="AI236" s="315"/>
      <c r="AJ236" s="315"/>
      <c r="AK236" s="315"/>
      <c r="AL236" s="315"/>
      <c r="AM236" s="315"/>
      <c r="AN236" s="315"/>
      <c r="AO236" s="315"/>
      <c r="AP236" s="315"/>
      <c r="AQ236" s="315"/>
      <c r="AR236" s="315"/>
      <c r="AS236" s="315"/>
      <c r="AT236" s="315"/>
      <c r="AU236" s="315"/>
      <c r="AV236" s="315"/>
      <c r="AW236" s="315"/>
      <c r="AX236" s="315"/>
      <c r="AY236" s="315"/>
      <c r="AZ236" s="315"/>
      <c r="BA236" s="315"/>
      <c r="BB236" s="315"/>
      <c r="BC236" s="315"/>
      <c r="BD236" s="315"/>
      <c r="BE236" s="315"/>
      <c r="BF236" s="315"/>
      <c r="BG236" s="315"/>
      <c r="BH236" s="315"/>
      <c r="BI236" s="315"/>
      <c r="BJ236" s="315"/>
      <c r="BK236" s="315"/>
      <c r="BL236" s="315"/>
      <c r="BM236" s="315"/>
      <c r="BN236" s="315"/>
      <c r="BO236" s="315"/>
      <c r="BP236" s="315"/>
      <c r="BQ236" s="315"/>
    </row>
    <row r="237" spans="1:69" s="319" customFormat="1" x14ac:dyDescent="0.25">
      <c r="A237" s="315"/>
      <c r="B237" s="315"/>
      <c r="C237" s="315"/>
      <c r="D237" s="316"/>
      <c r="E237" s="316"/>
      <c r="F237" s="316"/>
      <c r="G237" s="315"/>
      <c r="H237" s="315"/>
      <c r="I237" s="315"/>
      <c r="J237" s="315"/>
      <c r="K237" s="315"/>
      <c r="L237" s="315"/>
      <c r="M237" s="317"/>
      <c r="N237" s="314"/>
      <c r="O237" s="318"/>
      <c r="P237" s="315"/>
      <c r="Q237" s="315"/>
      <c r="R237" s="315"/>
      <c r="S237" s="315"/>
      <c r="T237" s="315"/>
      <c r="U237" s="315"/>
      <c r="V237" s="315"/>
      <c r="W237" s="315"/>
      <c r="X237" s="315"/>
      <c r="Y237" s="315"/>
      <c r="Z237" s="315"/>
      <c r="AA237" s="315"/>
      <c r="AB237" s="315"/>
      <c r="AC237" s="315"/>
      <c r="AD237" s="315"/>
      <c r="AE237" s="315"/>
      <c r="AF237" s="315"/>
      <c r="AG237" s="315"/>
      <c r="AH237" s="315"/>
      <c r="AI237" s="315"/>
      <c r="AJ237" s="315"/>
      <c r="AK237" s="315"/>
      <c r="AL237" s="315"/>
      <c r="AM237" s="315"/>
      <c r="AN237" s="315"/>
      <c r="AO237" s="315"/>
      <c r="AP237" s="315"/>
      <c r="AQ237" s="315"/>
      <c r="AR237" s="315"/>
      <c r="AS237" s="315"/>
      <c r="AT237" s="315"/>
      <c r="AU237" s="315"/>
      <c r="AV237" s="315"/>
      <c r="AW237" s="315"/>
      <c r="AX237" s="315"/>
      <c r="AY237" s="315"/>
      <c r="AZ237" s="315"/>
      <c r="BA237" s="315"/>
      <c r="BB237" s="315"/>
      <c r="BC237" s="315"/>
      <c r="BD237" s="315"/>
      <c r="BE237" s="315"/>
      <c r="BF237" s="315"/>
      <c r="BG237" s="315"/>
      <c r="BH237" s="315"/>
      <c r="BI237" s="315"/>
      <c r="BJ237" s="315"/>
      <c r="BK237" s="315"/>
      <c r="BL237" s="315"/>
      <c r="BM237" s="315"/>
      <c r="BN237" s="315"/>
      <c r="BO237" s="315"/>
      <c r="BP237" s="315"/>
      <c r="BQ237" s="315"/>
    </row>
    <row r="238" spans="1:69" s="319" customFormat="1" x14ac:dyDescent="0.25">
      <c r="A238" s="315"/>
      <c r="B238" s="315"/>
      <c r="C238" s="315"/>
      <c r="D238" s="316"/>
      <c r="E238" s="316"/>
      <c r="F238" s="316"/>
      <c r="G238" s="315"/>
      <c r="H238" s="315"/>
      <c r="I238" s="315"/>
      <c r="J238" s="315"/>
      <c r="K238" s="315"/>
      <c r="L238" s="315"/>
      <c r="M238" s="317"/>
      <c r="N238" s="314"/>
      <c r="O238" s="318"/>
      <c r="P238" s="315"/>
      <c r="Q238" s="315"/>
      <c r="R238" s="315"/>
      <c r="S238" s="315"/>
      <c r="T238" s="315"/>
      <c r="U238" s="315"/>
      <c r="V238" s="315"/>
      <c r="W238" s="315"/>
      <c r="X238" s="315"/>
      <c r="Y238" s="315"/>
      <c r="Z238" s="315"/>
      <c r="AA238" s="315"/>
      <c r="AB238" s="315"/>
      <c r="AC238" s="315"/>
      <c r="AD238" s="315"/>
      <c r="AE238" s="315"/>
      <c r="AF238" s="315"/>
      <c r="AG238" s="315"/>
      <c r="AH238" s="315"/>
      <c r="AI238" s="315"/>
      <c r="AJ238" s="315"/>
      <c r="AK238" s="315"/>
      <c r="AL238" s="315"/>
      <c r="AM238" s="315"/>
      <c r="AN238" s="315"/>
      <c r="AO238" s="315"/>
      <c r="AP238" s="315"/>
      <c r="AQ238" s="315"/>
      <c r="AR238" s="315"/>
      <c r="AS238" s="315"/>
      <c r="AT238" s="315"/>
      <c r="AU238" s="315"/>
      <c r="AV238" s="315"/>
      <c r="AW238" s="315"/>
      <c r="AX238" s="315"/>
      <c r="AY238" s="315"/>
      <c r="AZ238" s="315"/>
      <c r="BA238" s="315"/>
      <c r="BB238" s="315"/>
      <c r="BC238" s="315"/>
      <c r="BD238" s="315"/>
      <c r="BE238" s="315"/>
      <c r="BF238" s="315"/>
      <c r="BG238" s="315"/>
      <c r="BH238" s="315"/>
      <c r="BI238" s="315"/>
      <c r="BJ238" s="315"/>
      <c r="BK238" s="315"/>
      <c r="BL238" s="315"/>
      <c r="BM238" s="315"/>
      <c r="BN238" s="315"/>
      <c r="BO238" s="315"/>
      <c r="BP238" s="315"/>
      <c r="BQ238" s="315"/>
    </row>
    <row r="239" spans="1:69" s="319" customFormat="1" x14ac:dyDescent="0.25">
      <c r="A239" s="315"/>
      <c r="B239" s="315"/>
      <c r="C239" s="315"/>
      <c r="D239" s="316"/>
      <c r="E239" s="316"/>
      <c r="F239" s="316"/>
      <c r="G239" s="315"/>
      <c r="H239" s="315"/>
      <c r="I239" s="315"/>
      <c r="J239" s="315"/>
      <c r="K239" s="315"/>
      <c r="L239" s="315"/>
      <c r="M239" s="317"/>
      <c r="N239" s="314"/>
      <c r="O239" s="318"/>
      <c r="P239" s="315"/>
      <c r="Q239" s="315"/>
      <c r="R239" s="315"/>
      <c r="S239" s="315"/>
      <c r="T239" s="315"/>
      <c r="U239" s="315"/>
      <c r="V239" s="315"/>
      <c r="W239" s="315"/>
      <c r="X239" s="315"/>
      <c r="Y239" s="315"/>
      <c r="Z239" s="315"/>
      <c r="AA239" s="315"/>
      <c r="AB239" s="315"/>
      <c r="AC239" s="315"/>
      <c r="AD239" s="315"/>
      <c r="AE239" s="315"/>
      <c r="AF239" s="315"/>
      <c r="AG239" s="315"/>
      <c r="AH239" s="315"/>
      <c r="AI239" s="315"/>
      <c r="AJ239" s="315"/>
      <c r="AK239" s="315"/>
      <c r="AL239" s="315"/>
      <c r="AM239" s="315"/>
      <c r="AN239" s="315"/>
      <c r="AO239" s="315"/>
      <c r="AP239" s="315"/>
      <c r="AQ239" s="315"/>
      <c r="AR239" s="315"/>
      <c r="AS239" s="315"/>
      <c r="AT239" s="315"/>
      <c r="AU239" s="315"/>
      <c r="AV239" s="315"/>
      <c r="AW239" s="315"/>
      <c r="AX239" s="315"/>
      <c r="AY239" s="315"/>
      <c r="AZ239" s="315"/>
      <c r="BA239" s="315"/>
      <c r="BB239" s="315"/>
      <c r="BC239" s="315"/>
      <c r="BD239" s="315"/>
      <c r="BE239" s="315"/>
      <c r="BF239" s="315"/>
      <c r="BG239" s="315"/>
      <c r="BH239" s="315"/>
      <c r="BI239" s="315"/>
      <c r="BJ239" s="315"/>
      <c r="BK239" s="315"/>
      <c r="BL239" s="315"/>
      <c r="BM239" s="315"/>
      <c r="BN239" s="315"/>
      <c r="BO239" s="315"/>
      <c r="BP239" s="315"/>
      <c r="BQ239" s="315"/>
    </row>
    <row r="240" spans="1:69" s="319" customFormat="1" x14ac:dyDescent="0.25">
      <c r="A240" s="315"/>
      <c r="B240" s="315"/>
      <c r="C240" s="315"/>
      <c r="D240" s="316"/>
      <c r="E240" s="316"/>
      <c r="F240" s="316"/>
      <c r="G240" s="315"/>
      <c r="H240" s="315"/>
      <c r="I240" s="315"/>
      <c r="J240" s="315"/>
      <c r="K240" s="315"/>
      <c r="L240" s="315"/>
      <c r="M240" s="317"/>
      <c r="N240" s="314"/>
      <c r="O240" s="318"/>
      <c r="P240" s="315"/>
      <c r="Q240" s="315"/>
      <c r="R240" s="315"/>
      <c r="S240" s="315"/>
      <c r="T240" s="315"/>
      <c r="U240" s="315"/>
      <c r="V240" s="315"/>
      <c r="W240" s="315"/>
      <c r="X240" s="315"/>
      <c r="Y240" s="315"/>
      <c r="Z240" s="315"/>
      <c r="AA240" s="315"/>
      <c r="AB240" s="315"/>
      <c r="AC240" s="315"/>
      <c r="AD240" s="315"/>
      <c r="AE240" s="315"/>
      <c r="AF240" s="315"/>
      <c r="AG240" s="315"/>
      <c r="AH240" s="315"/>
      <c r="AI240" s="315"/>
      <c r="AJ240" s="315"/>
      <c r="AK240" s="315"/>
      <c r="AL240" s="315"/>
      <c r="AM240" s="315"/>
      <c r="AN240" s="315"/>
      <c r="AO240" s="315"/>
      <c r="AP240" s="315"/>
      <c r="AQ240" s="315"/>
      <c r="AR240" s="315"/>
      <c r="AS240" s="315"/>
      <c r="AT240" s="315"/>
      <c r="AU240" s="315"/>
      <c r="AV240" s="315"/>
      <c r="AW240" s="315"/>
      <c r="AX240" s="315"/>
      <c r="AY240" s="315"/>
      <c r="AZ240" s="315"/>
      <c r="BA240" s="315"/>
      <c r="BB240" s="315"/>
      <c r="BC240" s="315"/>
      <c r="BD240" s="315"/>
      <c r="BE240" s="315"/>
      <c r="BF240" s="315"/>
      <c r="BG240" s="315"/>
      <c r="BH240" s="315"/>
      <c r="BI240" s="315"/>
      <c r="BJ240" s="315"/>
      <c r="BK240" s="315"/>
      <c r="BL240" s="315"/>
      <c r="BM240" s="315"/>
      <c r="BN240" s="315"/>
      <c r="BO240" s="315"/>
      <c r="BP240" s="315"/>
      <c r="BQ240" s="315"/>
    </row>
    <row r="241" spans="1:69" s="319" customFormat="1" x14ac:dyDescent="0.25">
      <c r="A241" s="315"/>
      <c r="B241" s="315"/>
      <c r="C241" s="315"/>
      <c r="D241" s="316"/>
      <c r="E241" s="316"/>
      <c r="F241" s="316"/>
      <c r="G241" s="315"/>
      <c r="H241" s="315"/>
      <c r="I241" s="315"/>
      <c r="J241" s="315"/>
      <c r="K241" s="315"/>
      <c r="L241" s="315"/>
      <c r="M241" s="317"/>
      <c r="N241" s="314"/>
      <c r="O241" s="318"/>
      <c r="P241" s="315"/>
      <c r="Q241" s="315"/>
      <c r="R241" s="315"/>
      <c r="S241" s="315"/>
      <c r="T241" s="315"/>
      <c r="U241" s="315"/>
      <c r="V241" s="315"/>
      <c r="W241" s="315"/>
      <c r="X241" s="315"/>
      <c r="Y241" s="315"/>
      <c r="Z241" s="315"/>
      <c r="AA241" s="315"/>
      <c r="AB241" s="315"/>
      <c r="AC241" s="315"/>
      <c r="AD241" s="315"/>
      <c r="AE241" s="315"/>
      <c r="AF241" s="315"/>
      <c r="AG241" s="315"/>
      <c r="AH241" s="315"/>
      <c r="AI241" s="315"/>
      <c r="AJ241" s="315"/>
      <c r="AK241" s="315"/>
      <c r="AL241" s="315"/>
      <c r="AM241" s="315"/>
      <c r="AN241" s="315"/>
      <c r="AO241" s="315"/>
      <c r="AP241" s="315"/>
      <c r="AQ241" s="315"/>
      <c r="AR241" s="315"/>
      <c r="AS241" s="315"/>
      <c r="AT241" s="315"/>
      <c r="AU241" s="315"/>
      <c r="AV241" s="315"/>
      <c r="AW241" s="315"/>
      <c r="AX241" s="315"/>
      <c r="AY241" s="315"/>
      <c r="AZ241" s="315"/>
      <c r="BA241" s="315"/>
      <c r="BB241" s="315"/>
      <c r="BC241" s="315"/>
      <c r="BD241" s="315"/>
      <c r="BE241" s="315"/>
      <c r="BF241" s="315"/>
      <c r="BG241" s="315"/>
      <c r="BH241" s="315"/>
      <c r="BI241" s="315"/>
      <c r="BJ241" s="315"/>
      <c r="BK241" s="315"/>
      <c r="BL241" s="315"/>
      <c r="BM241" s="315"/>
      <c r="BN241" s="315"/>
      <c r="BO241" s="315"/>
      <c r="BP241" s="315"/>
      <c r="BQ241" s="315"/>
    </row>
    <row r="242" spans="1:69" s="319" customFormat="1" x14ac:dyDescent="0.25">
      <c r="A242" s="315"/>
      <c r="B242" s="315"/>
      <c r="C242" s="315"/>
      <c r="D242" s="316"/>
      <c r="E242" s="316"/>
      <c r="F242" s="316"/>
      <c r="G242" s="315"/>
      <c r="H242" s="315"/>
      <c r="I242" s="315"/>
      <c r="J242" s="315"/>
      <c r="K242" s="315"/>
      <c r="L242" s="315"/>
      <c r="M242" s="317"/>
      <c r="N242" s="314"/>
      <c r="O242" s="318"/>
      <c r="P242" s="315"/>
      <c r="Q242" s="315"/>
      <c r="R242" s="315"/>
      <c r="S242" s="315"/>
      <c r="T242" s="315"/>
      <c r="U242" s="315"/>
      <c r="V242" s="315"/>
      <c r="W242" s="315"/>
      <c r="X242" s="315"/>
      <c r="Y242" s="315"/>
      <c r="Z242" s="315"/>
      <c r="AA242" s="315"/>
      <c r="AB242" s="315"/>
      <c r="AC242" s="315"/>
      <c r="AD242" s="315"/>
      <c r="AE242" s="315"/>
      <c r="AF242" s="315"/>
      <c r="AG242" s="315"/>
      <c r="AH242" s="315"/>
      <c r="AI242" s="315"/>
      <c r="AJ242" s="315"/>
      <c r="AK242" s="315"/>
      <c r="AL242" s="315"/>
      <c r="AM242" s="315"/>
      <c r="AN242" s="315"/>
      <c r="AO242" s="315"/>
      <c r="AP242" s="315"/>
      <c r="AQ242" s="315"/>
      <c r="AR242" s="315"/>
      <c r="AS242" s="315"/>
      <c r="AT242" s="315"/>
      <c r="AU242" s="315"/>
      <c r="AV242" s="315"/>
      <c r="AW242" s="315"/>
      <c r="AX242" s="315"/>
      <c r="AY242" s="315"/>
      <c r="AZ242" s="315"/>
      <c r="BA242" s="315"/>
      <c r="BB242" s="315"/>
      <c r="BC242" s="315"/>
      <c r="BD242" s="315"/>
      <c r="BE242" s="315"/>
      <c r="BF242" s="315"/>
      <c r="BG242" s="315"/>
      <c r="BH242" s="315"/>
      <c r="BI242" s="315"/>
      <c r="BJ242" s="315"/>
      <c r="BK242" s="315"/>
      <c r="BL242" s="315"/>
      <c r="BM242" s="315"/>
      <c r="BN242" s="315"/>
      <c r="BO242" s="315"/>
      <c r="BP242" s="315"/>
      <c r="BQ242" s="315"/>
    </row>
    <row r="243" spans="1:69" s="319" customFormat="1" x14ac:dyDescent="0.25">
      <c r="A243" s="315"/>
      <c r="B243" s="315"/>
      <c r="C243" s="315"/>
      <c r="D243" s="316"/>
      <c r="E243" s="316"/>
      <c r="F243" s="316"/>
      <c r="G243" s="315"/>
      <c r="H243" s="315"/>
      <c r="I243" s="315"/>
      <c r="J243" s="315"/>
      <c r="K243" s="315"/>
      <c r="L243" s="315"/>
      <c r="M243" s="317"/>
      <c r="N243" s="314"/>
      <c r="O243" s="318"/>
      <c r="P243" s="315"/>
      <c r="Q243" s="315"/>
      <c r="R243" s="315"/>
      <c r="S243" s="315"/>
      <c r="T243" s="315"/>
      <c r="U243" s="315"/>
      <c r="V243" s="315"/>
      <c r="W243" s="315"/>
      <c r="X243" s="315"/>
      <c r="Y243" s="315"/>
      <c r="Z243" s="315"/>
      <c r="AA243" s="315"/>
      <c r="AB243" s="315"/>
      <c r="AC243" s="315"/>
      <c r="AD243" s="315"/>
      <c r="AE243" s="315"/>
      <c r="AF243" s="315"/>
      <c r="AG243" s="315"/>
      <c r="AH243" s="315"/>
      <c r="AI243" s="315"/>
      <c r="AJ243" s="315"/>
      <c r="AK243" s="315"/>
      <c r="AL243" s="315"/>
      <c r="AM243" s="315"/>
      <c r="AN243" s="315"/>
      <c r="AO243" s="315"/>
      <c r="AP243" s="315"/>
      <c r="AQ243" s="315"/>
      <c r="AR243" s="315"/>
      <c r="AS243" s="315"/>
      <c r="AT243" s="315"/>
      <c r="AU243" s="315"/>
      <c r="AV243" s="315"/>
      <c r="AW243" s="315"/>
      <c r="AX243" s="315"/>
      <c r="AY243" s="315"/>
      <c r="AZ243" s="315"/>
      <c r="BA243" s="315"/>
      <c r="BB243" s="315"/>
      <c r="BC243" s="315"/>
      <c r="BD243" s="315"/>
      <c r="BE243" s="315"/>
      <c r="BF243" s="315"/>
      <c r="BG243" s="315"/>
      <c r="BH243" s="315"/>
      <c r="BI243" s="315"/>
      <c r="BJ243" s="315"/>
      <c r="BK243" s="315"/>
      <c r="BL243" s="315"/>
      <c r="BM243" s="315"/>
      <c r="BN243" s="315"/>
      <c r="BO243" s="315"/>
      <c r="BP243" s="315"/>
      <c r="BQ243" s="315"/>
    </row>
    <row r="244" spans="1:69" s="319" customFormat="1" x14ac:dyDescent="0.25">
      <c r="A244" s="315"/>
      <c r="B244" s="315"/>
      <c r="C244" s="315"/>
      <c r="D244" s="316"/>
      <c r="E244" s="316"/>
      <c r="F244" s="316"/>
      <c r="G244" s="315"/>
      <c r="H244" s="315"/>
      <c r="I244" s="315"/>
      <c r="J244" s="315"/>
      <c r="K244" s="315"/>
      <c r="L244" s="315"/>
      <c r="M244" s="317"/>
      <c r="N244" s="314"/>
      <c r="O244" s="318"/>
      <c r="P244" s="315"/>
      <c r="Q244" s="315"/>
      <c r="R244" s="315"/>
      <c r="S244" s="315"/>
      <c r="T244" s="315"/>
      <c r="U244" s="315"/>
      <c r="V244" s="315"/>
      <c r="W244" s="315"/>
      <c r="X244" s="315"/>
      <c r="Y244" s="315"/>
      <c r="Z244" s="315"/>
      <c r="AA244" s="315"/>
      <c r="AB244" s="315"/>
      <c r="AC244" s="315"/>
      <c r="AD244" s="315"/>
      <c r="AE244" s="315"/>
      <c r="AF244" s="315"/>
      <c r="AG244" s="315"/>
      <c r="AH244" s="315"/>
      <c r="AI244" s="315"/>
      <c r="AJ244" s="315"/>
      <c r="AK244" s="315"/>
      <c r="AL244" s="315"/>
      <c r="AM244" s="315"/>
      <c r="AN244" s="315"/>
      <c r="AO244" s="315"/>
      <c r="AP244" s="315"/>
      <c r="AQ244" s="315"/>
      <c r="AR244" s="315"/>
      <c r="AS244" s="315"/>
      <c r="AT244" s="315"/>
      <c r="AU244" s="315"/>
      <c r="AV244" s="315"/>
      <c r="AW244" s="315"/>
      <c r="AX244" s="315"/>
      <c r="AY244" s="315"/>
      <c r="AZ244" s="315"/>
      <c r="BA244" s="315"/>
      <c r="BB244" s="315"/>
      <c r="BC244" s="315"/>
      <c r="BD244" s="315"/>
      <c r="BE244" s="315"/>
      <c r="BF244" s="315"/>
      <c r="BG244" s="315"/>
      <c r="BH244" s="315"/>
      <c r="BI244" s="315"/>
      <c r="BJ244" s="315"/>
      <c r="BK244" s="315"/>
      <c r="BL244" s="315"/>
      <c r="BM244" s="315"/>
      <c r="BN244" s="315"/>
      <c r="BO244" s="315"/>
      <c r="BP244" s="315"/>
      <c r="BQ244" s="315"/>
    </row>
    <row r="245" spans="1:69" s="319" customFormat="1" x14ac:dyDescent="0.25">
      <c r="A245" s="315"/>
      <c r="B245" s="315"/>
      <c r="C245" s="315"/>
      <c r="D245" s="316"/>
      <c r="E245" s="316"/>
      <c r="F245" s="316"/>
      <c r="G245" s="315"/>
      <c r="H245" s="315"/>
      <c r="I245" s="315"/>
      <c r="J245" s="315"/>
      <c r="K245" s="315"/>
      <c r="L245" s="315"/>
      <c r="M245" s="317"/>
      <c r="N245" s="314"/>
      <c r="O245" s="318"/>
      <c r="P245" s="315"/>
      <c r="Q245" s="315"/>
      <c r="R245" s="315"/>
      <c r="S245" s="315"/>
      <c r="T245" s="315"/>
      <c r="U245" s="315"/>
      <c r="V245" s="315"/>
      <c r="W245" s="315"/>
      <c r="X245" s="315"/>
      <c r="Y245" s="315"/>
      <c r="Z245" s="315"/>
      <c r="AA245" s="315"/>
      <c r="AB245" s="315"/>
      <c r="AC245" s="315"/>
      <c r="AD245" s="315"/>
      <c r="AE245" s="315"/>
      <c r="AF245" s="315"/>
      <c r="AG245" s="315"/>
      <c r="AH245" s="315"/>
      <c r="AI245" s="315"/>
      <c r="AJ245" s="315"/>
      <c r="AK245" s="315"/>
      <c r="AL245" s="315"/>
      <c r="AM245" s="315"/>
      <c r="AN245" s="315"/>
      <c r="AO245" s="315"/>
      <c r="AP245" s="315"/>
      <c r="AQ245" s="315"/>
      <c r="AR245" s="315"/>
      <c r="AS245" s="315"/>
      <c r="AT245" s="315"/>
      <c r="AU245" s="315"/>
      <c r="AV245" s="315"/>
      <c r="AW245" s="315"/>
      <c r="AX245" s="315"/>
      <c r="AY245" s="315"/>
      <c r="AZ245" s="315"/>
      <c r="BA245" s="315"/>
      <c r="BB245" s="315"/>
      <c r="BC245" s="315"/>
      <c r="BD245" s="315"/>
      <c r="BE245" s="315"/>
      <c r="BF245" s="315"/>
      <c r="BG245" s="315"/>
      <c r="BH245" s="315"/>
      <c r="BI245" s="315"/>
      <c r="BJ245" s="315"/>
      <c r="BK245" s="315"/>
      <c r="BL245" s="315"/>
      <c r="BM245" s="315"/>
      <c r="BN245" s="315"/>
      <c r="BO245" s="315"/>
      <c r="BP245" s="315"/>
      <c r="BQ245" s="315"/>
    </row>
    <row r="246" spans="1:69" s="319" customFormat="1" x14ac:dyDescent="0.25">
      <c r="A246" s="315"/>
      <c r="B246" s="315"/>
      <c r="C246" s="315"/>
      <c r="D246" s="316"/>
      <c r="E246" s="316"/>
      <c r="F246" s="316"/>
      <c r="G246" s="315"/>
      <c r="H246" s="315"/>
      <c r="I246" s="315"/>
      <c r="J246" s="315"/>
      <c r="K246" s="315"/>
      <c r="L246" s="315"/>
      <c r="M246" s="317"/>
      <c r="N246" s="314"/>
      <c r="O246" s="318"/>
      <c r="P246" s="315"/>
      <c r="Q246" s="315"/>
      <c r="R246" s="315"/>
      <c r="S246" s="315"/>
      <c r="T246" s="315"/>
      <c r="U246" s="315"/>
      <c r="V246" s="315"/>
      <c r="W246" s="315"/>
      <c r="X246" s="315"/>
      <c r="Y246" s="315"/>
      <c r="Z246" s="315"/>
      <c r="AA246" s="315"/>
      <c r="AB246" s="315"/>
      <c r="AC246" s="315"/>
      <c r="AD246" s="315"/>
      <c r="AE246" s="315"/>
      <c r="AF246" s="315"/>
      <c r="AG246" s="315"/>
      <c r="AH246" s="315"/>
      <c r="AI246" s="315"/>
      <c r="AJ246" s="315"/>
      <c r="AK246" s="315"/>
      <c r="AL246" s="315"/>
      <c r="AM246" s="315"/>
      <c r="AN246" s="315"/>
      <c r="AO246" s="315"/>
      <c r="AP246" s="315"/>
      <c r="AQ246" s="315"/>
      <c r="AR246" s="315"/>
      <c r="AS246" s="315"/>
      <c r="AT246" s="315"/>
      <c r="AU246" s="315"/>
      <c r="AV246" s="315"/>
      <c r="AW246" s="315"/>
      <c r="AX246" s="315"/>
      <c r="AY246" s="315"/>
      <c r="AZ246" s="315"/>
      <c r="BA246" s="315"/>
      <c r="BB246" s="315"/>
      <c r="BC246" s="315"/>
      <c r="BD246" s="315"/>
      <c r="BE246" s="315"/>
      <c r="BF246" s="315"/>
      <c r="BG246" s="315"/>
      <c r="BH246" s="315"/>
      <c r="BI246" s="315"/>
      <c r="BJ246" s="315"/>
      <c r="BK246" s="315"/>
      <c r="BL246" s="315"/>
      <c r="BM246" s="315"/>
      <c r="BN246" s="315"/>
      <c r="BO246" s="315"/>
      <c r="BP246" s="315"/>
      <c r="BQ246" s="315"/>
    </row>
    <row r="247" spans="1:69" s="319" customFormat="1" x14ac:dyDescent="0.25">
      <c r="A247" s="315"/>
      <c r="B247" s="315"/>
      <c r="C247" s="315"/>
      <c r="D247" s="316"/>
      <c r="E247" s="316"/>
      <c r="F247" s="316"/>
      <c r="G247" s="315"/>
      <c r="H247" s="315"/>
      <c r="I247" s="315"/>
      <c r="J247" s="315"/>
      <c r="K247" s="315"/>
      <c r="L247" s="315"/>
      <c r="M247" s="317"/>
      <c r="N247" s="314"/>
      <c r="O247" s="318"/>
      <c r="P247" s="315"/>
      <c r="Q247" s="315"/>
      <c r="R247" s="315"/>
      <c r="S247" s="315"/>
      <c r="T247" s="315"/>
      <c r="U247" s="315"/>
      <c r="V247" s="315"/>
      <c r="W247" s="315"/>
      <c r="X247" s="315"/>
      <c r="Y247" s="315"/>
      <c r="Z247" s="315"/>
      <c r="AA247" s="315"/>
      <c r="AB247" s="315"/>
      <c r="AC247" s="315"/>
      <c r="AD247" s="315"/>
      <c r="AE247" s="315"/>
      <c r="AF247" s="315"/>
      <c r="AG247" s="315"/>
      <c r="AH247" s="315"/>
      <c r="AI247" s="315"/>
      <c r="AJ247" s="315"/>
      <c r="AK247" s="315"/>
      <c r="AL247" s="315"/>
      <c r="AM247" s="315"/>
      <c r="AN247" s="315"/>
      <c r="AO247" s="315"/>
      <c r="AP247" s="315"/>
      <c r="AQ247" s="315"/>
      <c r="AR247" s="315"/>
      <c r="AS247" s="315"/>
      <c r="AT247" s="315"/>
      <c r="AU247" s="315"/>
      <c r="AV247" s="315"/>
      <c r="AW247" s="315"/>
      <c r="AX247" s="315"/>
      <c r="AY247" s="315"/>
      <c r="AZ247" s="315"/>
      <c r="BA247" s="315"/>
      <c r="BB247" s="315"/>
      <c r="BC247" s="315"/>
      <c r="BD247" s="315"/>
      <c r="BE247" s="315"/>
      <c r="BF247" s="315"/>
      <c r="BG247" s="315"/>
      <c r="BH247" s="315"/>
      <c r="BI247" s="315"/>
      <c r="BJ247" s="315"/>
      <c r="BK247" s="315"/>
      <c r="BL247" s="315"/>
      <c r="BM247" s="315"/>
      <c r="BN247" s="315"/>
      <c r="BO247" s="315"/>
      <c r="BP247" s="315"/>
      <c r="BQ247" s="315"/>
    </row>
    <row r="248" spans="1:69" s="319" customFormat="1" x14ac:dyDescent="0.25">
      <c r="A248" s="315"/>
      <c r="B248" s="315"/>
      <c r="C248" s="315"/>
      <c r="D248" s="316"/>
      <c r="E248" s="316"/>
      <c r="F248" s="316"/>
      <c r="G248" s="315"/>
      <c r="H248" s="315"/>
      <c r="I248" s="315"/>
      <c r="J248" s="315"/>
      <c r="K248" s="315"/>
      <c r="L248" s="315"/>
      <c r="M248" s="317"/>
      <c r="N248" s="314"/>
      <c r="O248" s="318"/>
      <c r="P248" s="315"/>
      <c r="Q248" s="315"/>
      <c r="R248" s="315"/>
      <c r="S248" s="315"/>
      <c r="T248" s="315"/>
      <c r="U248" s="315"/>
      <c r="V248" s="315"/>
      <c r="W248" s="315"/>
      <c r="X248" s="315"/>
      <c r="Y248" s="315"/>
      <c r="Z248" s="315"/>
      <c r="AA248" s="315"/>
      <c r="AB248" s="315"/>
      <c r="AC248" s="315"/>
      <c r="AD248" s="315"/>
      <c r="AE248" s="315"/>
      <c r="AF248" s="315"/>
      <c r="AG248" s="315"/>
      <c r="AH248" s="315"/>
      <c r="AI248" s="315"/>
      <c r="AJ248" s="315"/>
      <c r="AK248" s="315"/>
      <c r="AL248" s="315"/>
      <c r="AM248" s="315"/>
      <c r="AN248" s="315"/>
      <c r="AO248" s="315"/>
      <c r="AP248" s="315"/>
      <c r="AQ248" s="315"/>
      <c r="AR248" s="315"/>
      <c r="AS248" s="315"/>
      <c r="AT248" s="315"/>
      <c r="AU248" s="315"/>
      <c r="AV248" s="315"/>
      <c r="AW248" s="315"/>
      <c r="AX248" s="315"/>
      <c r="AY248" s="315"/>
      <c r="AZ248" s="315"/>
      <c r="BA248" s="315"/>
      <c r="BB248" s="315"/>
      <c r="BC248" s="315"/>
      <c r="BD248" s="315"/>
      <c r="BE248" s="315"/>
      <c r="BF248" s="315"/>
      <c r="BG248" s="315"/>
      <c r="BH248" s="315"/>
      <c r="BI248" s="315"/>
      <c r="BJ248" s="315"/>
      <c r="BK248" s="315"/>
      <c r="BL248" s="315"/>
      <c r="BM248" s="315"/>
      <c r="BN248" s="315"/>
      <c r="BO248" s="315"/>
      <c r="BP248" s="315"/>
      <c r="BQ248" s="315"/>
    </row>
    <row r="249" spans="1:69" s="319" customFormat="1" x14ac:dyDescent="0.25">
      <c r="A249" s="315"/>
      <c r="B249" s="315"/>
      <c r="C249" s="315"/>
      <c r="D249" s="316"/>
      <c r="E249" s="316"/>
      <c r="F249" s="316"/>
      <c r="G249" s="315"/>
      <c r="H249" s="315"/>
      <c r="I249" s="315"/>
      <c r="J249" s="315"/>
      <c r="K249" s="315"/>
      <c r="L249" s="315"/>
      <c r="M249" s="317"/>
      <c r="N249" s="314"/>
      <c r="O249" s="318"/>
      <c r="P249" s="315"/>
      <c r="Q249" s="315"/>
      <c r="R249" s="315"/>
      <c r="S249" s="315"/>
      <c r="T249" s="315"/>
      <c r="U249" s="315"/>
      <c r="V249" s="315"/>
      <c r="W249" s="315"/>
      <c r="X249" s="315"/>
      <c r="Y249" s="315"/>
      <c r="Z249" s="315"/>
      <c r="AA249" s="315"/>
      <c r="AB249" s="315"/>
      <c r="AC249" s="315"/>
      <c r="AD249" s="315"/>
      <c r="AE249" s="315"/>
      <c r="AF249" s="315"/>
      <c r="AG249" s="315"/>
      <c r="AH249" s="315"/>
      <c r="AI249" s="315"/>
      <c r="AJ249" s="315"/>
      <c r="AK249" s="315"/>
      <c r="AL249" s="315"/>
      <c r="AM249" s="315"/>
      <c r="AN249" s="315"/>
      <c r="AO249" s="315"/>
      <c r="AP249" s="315"/>
      <c r="AQ249" s="315"/>
      <c r="AR249" s="315"/>
      <c r="AS249" s="315"/>
      <c r="AT249" s="315"/>
      <c r="AU249" s="315"/>
      <c r="AV249" s="315"/>
      <c r="AW249" s="315"/>
      <c r="AX249" s="315"/>
      <c r="AY249" s="315"/>
      <c r="AZ249" s="315"/>
      <c r="BA249" s="315"/>
      <c r="BB249" s="315"/>
      <c r="BC249" s="315"/>
      <c r="BD249" s="315"/>
      <c r="BE249" s="315"/>
      <c r="BF249" s="315"/>
      <c r="BG249" s="315"/>
      <c r="BH249" s="315"/>
      <c r="BI249" s="315"/>
      <c r="BJ249" s="315"/>
      <c r="BK249" s="315"/>
      <c r="BL249" s="315"/>
      <c r="BM249" s="315"/>
      <c r="BN249" s="315"/>
      <c r="BO249" s="315"/>
      <c r="BP249" s="315"/>
      <c r="BQ249" s="315"/>
    </row>
    <row r="250" spans="1:69" s="319" customFormat="1" x14ac:dyDescent="0.25">
      <c r="A250" s="315"/>
      <c r="B250" s="315"/>
      <c r="C250" s="315"/>
      <c r="D250" s="316"/>
      <c r="E250" s="316"/>
      <c r="F250" s="316"/>
      <c r="G250" s="315"/>
      <c r="H250" s="315"/>
      <c r="I250" s="315"/>
      <c r="J250" s="315"/>
      <c r="K250" s="315"/>
      <c r="L250" s="315"/>
      <c r="M250" s="317"/>
      <c r="N250" s="314"/>
      <c r="O250" s="318"/>
      <c r="P250" s="315"/>
      <c r="Q250" s="315"/>
      <c r="R250" s="315"/>
      <c r="S250" s="315"/>
      <c r="T250" s="315"/>
      <c r="U250" s="315"/>
      <c r="V250" s="315"/>
      <c r="W250" s="315"/>
      <c r="X250" s="315"/>
      <c r="Y250" s="315"/>
      <c r="Z250" s="315"/>
      <c r="AA250" s="315"/>
      <c r="AB250" s="315"/>
      <c r="AC250" s="315"/>
      <c r="AD250" s="315"/>
      <c r="AE250" s="315"/>
      <c r="AF250" s="315"/>
      <c r="AG250" s="315"/>
      <c r="AH250" s="315"/>
      <c r="AI250" s="315"/>
      <c r="AJ250" s="315"/>
      <c r="AK250" s="315"/>
      <c r="AL250" s="315"/>
      <c r="AM250" s="315"/>
      <c r="AN250" s="315"/>
      <c r="AO250" s="315"/>
      <c r="AP250" s="315"/>
      <c r="AQ250" s="315"/>
      <c r="AR250" s="315"/>
      <c r="AS250" s="315"/>
      <c r="AT250" s="315"/>
      <c r="AU250" s="315"/>
      <c r="AV250" s="315"/>
      <c r="AW250" s="315"/>
      <c r="AX250" s="315"/>
      <c r="AY250" s="315"/>
      <c r="AZ250" s="315"/>
      <c r="BA250" s="315"/>
      <c r="BB250" s="315"/>
      <c r="BC250" s="315"/>
      <c r="BD250" s="315"/>
      <c r="BE250" s="315"/>
      <c r="BF250" s="315"/>
      <c r="BG250" s="315"/>
      <c r="BH250" s="315"/>
      <c r="BI250" s="315"/>
      <c r="BJ250" s="315"/>
      <c r="BK250" s="315"/>
      <c r="BL250" s="315"/>
      <c r="BM250" s="315"/>
      <c r="BN250" s="315"/>
      <c r="BO250" s="315"/>
      <c r="BP250" s="315"/>
      <c r="BQ250" s="315"/>
    </row>
    <row r="251" spans="1:69" s="319" customFormat="1" x14ac:dyDescent="0.25">
      <c r="A251" s="315"/>
      <c r="B251" s="315"/>
      <c r="C251" s="315"/>
      <c r="D251" s="316"/>
      <c r="E251" s="316"/>
      <c r="F251" s="316"/>
      <c r="G251" s="315"/>
      <c r="H251" s="315"/>
      <c r="I251" s="315"/>
      <c r="J251" s="315"/>
      <c r="K251" s="315"/>
      <c r="L251" s="315"/>
      <c r="M251" s="317"/>
      <c r="N251" s="314"/>
      <c r="O251" s="318"/>
      <c r="P251" s="315"/>
      <c r="Q251" s="315"/>
      <c r="R251" s="315"/>
      <c r="S251" s="315"/>
      <c r="T251" s="315"/>
      <c r="U251" s="315"/>
      <c r="V251" s="315"/>
      <c r="W251" s="315"/>
      <c r="X251" s="315"/>
      <c r="Y251" s="315"/>
      <c r="Z251" s="315"/>
      <c r="AA251" s="315"/>
      <c r="AB251" s="315"/>
      <c r="AC251" s="315"/>
      <c r="AD251" s="315"/>
      <c r="AE251" s="315"/>
      <c r="AF251" s="315"/>
      <c r="AG251" s="315"/>
      <c r="AH251" s="315"/>
      <c r="AI251" s="315"/>
      <c r="AJ251" s="315"/>
      <c r="AK251" s="315"/>
      <c r="AL251" s="315"/>
      <c r="AM251" s="315"/>
      <c r="AN251" s="315"/>
      <c r="AO251" s="315"/>
      <c r="AP251" s="315"/>
      <c r="AQ251" s="315"/>
      <c r="AR251" s="315"/>
      <c r="AS251" s="315"/>
      <c r="AT251" s="315"/>
      <c r="AU251" s="315"/>
      <c r="AV251" s="315"/>
      <c r="AW251" s="315"/>
      <c r="AX251" s="315"/>
      <c r="AY251" s="315"/>
      <c r="AZ251" s="315"/>
      <c r="BA251" s="315"/>
      <c r="BB251" s="315"/>
      <c r="BC251" s="315"/>
      <c r="BD251" s="315"/>
      <c r="BE251" s="315"/>
      <c r="BF251" s="315"/>
      <c r="BG251" s="315"/>
      <c r="BH251" s="315"/>
      <c r="BI251" s="315"/>
      <c r="BJ251" s="315"/>
      <c r="BK251" s="315"/>
      <c r="BL251" s="315"/>
      <c r="BM251" s="315"/>
      <c r="BN251" s="315"/>
      <c r="BO251" s="315"/>
      <c r="BP251" s="315"/>
      <c r="BQ251" s="315"/>
    </row>
    <row r="252" spans="1:69" s="319" customFormat="1" x14ac:dyDescent="0.25">
      <c r="A252" s="315"/>
      <c r="B252" s="315"/>
      <c r="C252" s="315"/>
      <c r="D252" s="316"/>
      <c r="E252" s="316"/>
      <c r="F252" s="316"/>
      <c r="G252" s="315"/>
      <c r="H252" s="315"/>
      <c r="I252" s="315"/>
      <c r="J252" s="315"/>
      <c r="K252" s="315"/>
      <c r="L252" s="315"/>
      <c r="M252" s="317"/>
      <c r="N252" s="314"/>
      <c r="O252" s="318"/>
      <c r="P252" s="315"/>
      <c r="Q252" s="315"/>
      <c r="R252" s="315"/>
      <c r="S252" s="315"/>
      <c r="T252" s="315"/>
      <c r="U252" s="315"/>
      <c r="V252" s="315"/>
      <c r="W252" s="315"/>
      <c r="X252" s="315"/>
      <c r="Y252" s="315"/>
      <c r="Z252" s="315"/>
      <c r="AA252" s="315"/>
      <c r="AB252" s="315"/>
      <c r="AC252" s="315"/>
      <c r="AD252" s="315"/>
      <c r="AE252" s="315"/>
      <c r="AF252" s="315"/>
      <c r="AG252" s="315"/>
      <c r="AH252" s="315"/>
      <c r="AI252" s="315"/>
      <c r="AJ252" s="315"/>
      <c r="AK252" s="315"/>
      <c r="AL252" s="315"/>
      <c r="AM252" s="315"/>
      <c r="AN252" s="315"/>
      <c r="AO252" s="315"/>
      <c r="AP252" s="315"/>
      <c r="AQ252" s="315"/>
      <c r="AR252" s="315"/>
      <c r="AS252" s="315"/>
      <c r="AT252" s="315"/>
      <c r="AU252" s="315"/>
      <c r="AV252" s="315"/>
      <c r="AW252" s="315"/>
      <c r="AX252" s="315"/>
      <c r="AY252" s="315"/>
      <c r="AZ252" s="315"/>
      <c r="BA252" s="315"/>
      <c r="BB252" s="315"/>
      <c r="BC252" s="315"/>
      <c r="BD252" s="315"/>
      <c r="BE252" s="315"/>
      <c r="BF252" s="315"/>
      <c r="BG252" s="315"/>
      <c r="BH252" s="315"/>
      <c r="BI252" s="315"/>
      <c r="BJ252" s="315"/>
      <c r="BK252" s="315"/>
      <c r="BL252" s="315"/>
      <c r="BM252" s="315"/>
      <c r="BN252" s="315"/>
      <c r="BO252" s="315"/>
      <c r="BP252" s="315"/>
      <c r="BQ252" s="315"/>
    </row>
    <row r="253" spans="1:69" s="319" customFormat="1" x14ac:dyDescent="0.25">
      <c r="A253" s="315"/>
      <c r="B253" s="315"/>
      <c r="C253" s="315"/>
      <c r="D253" s="316"/>
      <c r="E253" s="316"/>
      <c r="F253" s="316"/>
      <c r="G253" s="315"/>
      <c r="H253" s="315"/>
      <c r="I253" s="315"/>
      <c r="J253" s="315"/>
      <c r="K253" s="315"/>
      <c r="L253" s="315"/>
      <c r="M253" s="317"/>
      <c r="N253" s="314"/>
      <c r="O253" s="318"/>
      <c r="P253" s="315"/>
      <c r="Q253" s="315"/>
      <c r="R253" s="315"/>
      <c r="S253" s="315"/>
      <c r="T253" s="315"/>
      <c r="U253" s="315"/>
      <c r="V253" s="315"/>
      <c r="W253" s="315"/>
      <c r="X253" s="315"/>
      <c r="Y253" s="315"/>
      <c r="Z253" s="315"/>
      <c r="AA253" s="315"/>
      <c r="AB253" s="315"/>
      <c r="AC253" s="315"/>
      <c r="AD253" s="315"/>
      <c r="AE253" s="315"/>
      <c r="AF253" s="315"/>
      <c r="AG253" s="315"/>
      <c r="AH253" s="315"/>
      <c r="AI253" s="315"/>
      <c r="AJ253" s="315"/>
      <c r="AK253" s="315"/>
      <c r="AL253" s="315"/>
      <c r="AM253" s="315"/>
      <c r="AN253" s="315"/>
      <c r="AO253" s="315"/>
      <c r="AP253" s="315"/>
      <c r="AQ253" s="315"/>
      <c r="AR253" s="315"/>
      <c r="AS253" s="315"/>
      <c r="AT253" s="315"/>
      <c r="AU253" s="315"/>
      <c r="AV253" s="315"/>
      <c r="AW253" s="315"/>
      <c r="AX253" s="315"/>
      <c r="AY253" s="315"/>
      <c r="AZ253" s="315"/>
      <c r="BA253" s="315"/>
      <c r="BB253" s="315"/>
      <c r="BC253" s="315"/>
      <c r="BD253" s="315"/>
      <c r="BE253" s="315"/>
      <c r="BF253" s="315"/>
      <c r="BG253" s="315"/>
      <c r="BH253" s="315"/>
      <c r="BI253" s="315"/>
      <c r="BJ253" s="315"/>
      <c r="BK253" s="315"/>
      <c r="BL253" s="315"/>
      <c r="BM253" s="315"/>
      <c r="BN253" s="315"/>
      <c r="BO253" s="315"/>
      <c r="BP253" s="315"/>
      <c r="BQ253" s="315"/>
    </row>
    <row r="254" spans="1:69" s="319" customFormat="1" x14ac:dyDescent="0.25">
      <c r="A254" s="315"/>
      <c r="B254" s="315"/>
      <c r="C254" s="315"/>
      <c r="D254" s="316"/>
      <c r="E254" s="316"/>
      <c r="F254" s="316"/>
      <c r="G254" s="315"/>
      <c r="H254" s="315"/>
      <c r="I254" s="315"/>
      <c r="J254" s="315"/>
      <c r="K254" s="315"/>
      <c r="L254" s="315"/>
      <c r="M254" s="317"/>
      <c r="N254" s="314"/>
      <c r="O254" s="318"/>
      <c r="P254" s="315"/>
      <c r="Q254" s="315"/>
      <c r="R254" s="315"/>
      <c r="S254" s="315"/>
      <c r="T254" s="315"/>
      <c r="U254" s="315"/>
      <c r="V254" s="315"/>
      <c r="W254" s="315"/>
      <c r="X254" s="315"/>
      <c r="Y254" s="315"/>
      <c r="Z254" s="315"/>
      <c r="AA254" s="315"/>
      <c r="AB254" s="315"/>
      <c r="AC254" s="315"/>
      <c r="AD254" s="315"/>
      <c r="AE254" s="315"/>
      <c r="AF254" s="315"/>
      <c r="AG254" s="315"/>
      <c r="AH254" s="315"/>
      <c r="AI254" s="315"/>
      <c r="AJ254" s="315"/>
      <c r="AK254" s="315"/>
      <c r="AL254" s="315"/>
      <c r="AM254" s="315"/>
      <c r="AN254" s="315"/>
      <c r="AO254" s="315"/>
      <c r="AP254" s="315"/>
      <c r="AQ254" s="315"/>
      <c r="AR254" s="315"/>
      <c r="AS254" s="315"/>
      <c r="AT254" s="315"/>
      <c r="AU254" s="315"/>
      <c r="AV254" s="315"/>
      <c r="AW254" s="315"/>
      <c r="AX254" s="315"/>
      <c r="AY254" s="315"/>
      <c r="AZ254" s="315"/>
      <c r="BA254" s="315"/>
      <c r="BB254" s="315"/>
      <c r="BC254" s="315"/>
      <c r="BD254" s="315"/>
      <c r="BE254" s="315"/>
      <c r="BF254" s="315"/>
      <c r="BG254" s="315"/>
      <c r="BH254" s="315"/>
      <c r="BI254" s="315"/>
      <c r="BJ254" s="315"/>
      <c r="BK254" s="315"/>
      <c r="BL254" s="315"/>
      <c r="BM254" s="315"/>
      <c r="BN254" s="315"/>
      <c r="BO254" s="315"/>
      <c r="BP254" s="315"/>
      <c r="BQ254" s="315"/>
    </row>
    <row r="255" spans="1:69" s="319" customFormat="1" x14ac:dyDescent="0.25">
      <c r="A255" s="315"/>
      <c r="B255" s="315"/>
      <c r="C255" s="315"/>
      <c r="D255" s="316"/>
      <c r="E255" s="316"/>
      <c r="F255" s="316"/>
      <c r="G255" s="315"/>
      <c r="H255" s="315"/>
      <c r="I255" s="315"/>
      <c r="J255" s="315"/>
      <c r="K255" s="315"/>
      <c r="L255" s="315"/>
      <c r="M255" s="317"/>
      <c r="N255" s="314"/>
      <c r="O255" s="318"/>
      <c r="P255" s="315"/>
      <c r="Q255" s="315"/>
      <c r="R255" s="315"/>
      <c r="S255" s="315"/>
      <c r="T255" s="315"/>
      <c r="U255" s="315"/>
      <c r="V255" s="315"/>
      <c r="W255" s="315"/>
      <c r="X255" s="315"/>
      <c r="Y255" s="315"/>
      <c r="Z255" s="315"/>
      <c r="AA255" s="315"/>
      <c r="AB255" s="315"/>
      <c r="AC255" s="315"/>
      <c r="AD255" s="315"/>
      <c r="AE255" s="315"/>
      <c r="AF255" s="315"/>
      <c r="AG255" s="315"/>
      <c r="AH255" s="315"/>
      <c r="AI255" s="315"/>
      <c r="AJ255" s="315"/>
      <c r="AK255" s="315"/>
      <c r="AL255" s="315"/>
      <c r="AM255" s="315"/>
      <c r="AN255" s="315"/>
      <c r="AO255" s="315"/>
      <c r="AP255" s="315"/>
      <c r="AQ255" s="315"/>
      <c r="AR255" s="315"/>
      <c r="AS255" s="315"/>
      <c r="AT255" s="315"/>
      <c r="AU255" s="315"/>
      <c r="AV255" s="315"/>
      <c r="AW255" s="315"/>
      <c r="AX255" s="315"/>
      <c r="AY255" s="315"/>
      <c r="AZ255" s="315"/>
      <c r="BA255" s="315"/>
      <c r="BB255" s="315"/>
      <c r="BC255" s="315"/>
      <c r="BD255" s="315"/>
      <c r="BE255" s="315"/>
      <c r="BF255" s="315"/>
      <c r="BG255" s="315"/>
      <c r="BH255" s="315"/>
      <c r="BI255" s="315"/>
      <c r="BJ255" s="315"/>
      <c r="BK255" s="315"/>
      <c r="BL255" s="315"/>
      <c r="BM255" s="315"/>
      <c r="BN255" s="315"/>
      <c r="BO255" s="315"/>
      <c r="BP255" s="315"/>
      <c r="BQ255" s="315"/>
    </row>
    <row r="256" spans="1:69" s="319" customFormat="1" x14ac:dyDescent="0.25">
      <c r="A256" s="315"/>
      <c r="B256" s="315"/>
      <c r="C256" s="315"/>
      <c r="D256" s="316"/>
      <c r="E256" s="316"/>
      <c r="F256" s="316"/>
      <c r="G256" s="315"/>
      <c r="H256" s="315"/>
      <c r="I256" s="315"/>
      <c r="J256" s="315"/>
      <c r="K256" s="315"/>
      <c r="L256" s="315"/>
      <c r="M256" s="317"/>
      <c r="N256" s="314"/>
      <c r="O256" s="318"/>
      <c r="P256" s="315"/>
      <c r="Q256" s="315"/>
      <c r="R256" s="315"/>
      <c r="S256" s="315"/>
      <c r="T256" s="315"/>
      <c r="U256" s="315"/>
      <c r="V256" s="315"/>
      <c r="W256" s="315"/>
      <c r="X256" s="315"/>
      <c r="Y256" s="315"/>
      <c r="Z256" s="315"/>
      <c r="AA256" s="315"/>
      <c r="AB256" s="315"/>
      <c r="AC256" s="315"/>
      <c r="AD256" s="315"/>
      <c r="AE256" s="315"/>
      <c r="AF256" s="315"/>
      <c r="AG256" s="315"/>
      <c r="AH256" s="315"/>
      <c r="AI256" s="315"/>
      <c r="AJ256" s="315"/>
      <c r="AK256" s="315"/>
      <c r="AL256" s="315"/>
      <c r="AM256" s="315"/>
      <c r="AN256" s="315"/>
      <c r="AO256" s="315"/>
      <c r="AP256" s="315"/>
      <c r="AQ256" s="315"/>
      <c r="AR256" s="315"/>
      <c r="AS256" s="315"/>
      <c r="AT256" s="315"/>
      <c r="AU256" s="315"/>
      <c r="AV256" s="315"/>
      <c r="AW256" s="315"/>
      <c r="AX256" s="315"/>
      <c r="AY256" s="315"/>
      <c r="AZ256" s="315"/>
      <c r="BA256" s="315"/>
      <c r="BB256" s="315"/>
      <c r="BC256" s="315"/>
      <c r="BD256" s="315"/>
      <c r="BE256" s="315"/>
      <c r="BF256" s="315"/>
      <c r="BG256" s="315"/>
      <c r="BH256" s="315"/>
      <c r="BI256" s="315"/>
      <c r="BJ256" s="315"/>
      <c r="BK256" s="315"/>
      <c r="BL256" s="315"/>
      <c r="BM256" s="315"/>
      <c r="BN256" s="315"/>
      <c r="BO256" s="315"/>
      <c r="BP256" s="315"/>
      <c r="BQ256" s="315"/>
    </row>
    <row r="257" spans="1:69" s="319" customFormat="1" x14ac:dyDescent="0.25">
      <c r="A257" s="315"/>
      <c r="B257" s="315"/>
      <c r="C257" s="315"/>
      <c r="D257" s="316"/>
      <c r="E257" s="316"/>
      <c r="F257" s="316"/>
      <c r="G257" s="315"/>
      <c r="H257" s="315"/>
      <c r="I257" s="315"/>
      <c r="J257" s="315"/>
      <c r="K257" s="315"/>
      <c r="L257" s="315"/>
      <c r="M257" s="317"/>
      <c r="N257" s="314"/>
      <c r="O257" s="318"/>
      <c r="P257" s="315"/>
      <c r="Q257" s="315"/>
      <c r="R257" s="315"/>
      <c r="S257" s="315"/>
      <c r="T257" s="315"/>
      <c r="U257" s="315"/>
      <c r="V257" s="315"/>
      <c r="W257" s="315"/>
      <c r="X257" s="315"/>
      <c r="Y257" s="315"/>
      <c r="Z257" s="315"/>
      <c r="AA257" s="315"/>
      <c r="AB257" s="315"/>
      <c r="AC257" s="315"/>
      <c r="AD257" s="315"/>
      <c r="AE257" s="315"/>
      <c r="AF257" s="315"/>
      <c r="AG257" s="315"/>
      <c r="AH257" s="315"/>
      <c r="AI257" s="315"/>
      <c r="AJ257" s="315"/>
      <c r="AK257" s="315"/>
      <c r="AL257" s="315"/>
      <c r="AM257" s="315"/>
      <c r="AN257" s="315"/>
      <c r="AO257" s="315"/>
      <c r="AP257" s="315"/>
      <c r="AQ257" s="315"/>
      <c r="AR257" s="315"/>
      <c r="AS257" s="315"/>
      <c r="AT257" s="315"/>
      <c r="AU257" s="315"/>
      <c r="AV257" s="315"/>
      <c r="AW257" s="315"/>
      <c r="AX257" s="315"/>
      <c r="AY257" s="315"/>
      <c r="AZ257" s="315"/>
      <c r="BA257" s="315"/>
      <c r="BB257" s="315"/>
      <c r="BC257" s="315"/>
      <c r="BD257" s="315"/>
      <c r="BE257" s="315"/>
      <c r="BF257" s="315"/>
      <c r="BG257" s="315"/>
      <c r="BH257" s="315"/>
      <c r="BI257" s="315"/>
      <c r="BJ257" s="315"/>
      <c r="BK257" s="315"/>
      <c r="BL257" s="315"/>
      <c r="BM257" s="315"/>
      <c r="BN257" s="315"/>
      <c r="BO257" s="315"/>
      <c r="BP257" s="315"/>
      <c r="BQ257" s="315"/>
    </row>
    <row r="258" spans="1:69" s="319" customFormat="1" x14ac:dyDescent="0.25">
      <c r="A258" s="315"/>
      <c r="B258" s="315"/>
      <c r="C258" s="315"/>
      <c r="D258" s="316"/>
      <c r="E258" s="316"/>
      <c r="F258" s="316"/>
      <c r="G258" s="315"/>
      <c r="H258" s="315"/>
      <c r="I258" s="315"/>
      <c r="J258" s="315"/>
      <c r="K258" s="315"/>
      <c r="L258" s="315"/>
      <c r="M258" s="317"/>
      <c r="N258" s="314"/>
      <c r="O258" s="318"/>
      <c r="P258" s="315"/>
      <c r="Q258" s="315"/>
      <c r="R258" s="315"/>
      <c r="S258" s="315"/>
      <c r="T258" s="315"/>
      <c r="U258" s="315"/>
      <c r="V258" s="315"/>
      <c r="W258" s="315"/>
      <c r="X258" s="315"/>
      <c r="Y258" s="315"/>
      <c r="Z258" s="315"/>
      <c r="AA258" s="315"/>
      <c r="AB258" s="315"/>
      <c r="AC258" s="315"/>
      <c r="AD258" s="315"/>
      <c r="AE258" s="315"/>
      <c r="AF258" s="315"/>
      <c r="AG258" s="315"/>
      <c r="AH258" s="315"/>
      <c r="AI258" s="315"/>
      <c r="AJ258" s="315"/>
      <c r="AK258" s="315"/>
      <c r="AL258" s="315"/>
      <c r="AM258" s="315"/>
      <c r="AN258" s="315"/>
      <c r="AO258" s="315"/>
      <c r="AP258" s="315"/>
      <c r="AQ258" s="315"/>
      <c r="AR258" s="315"/>
      <c r="AS258" s="315"/>
      <c r="AT258" s="315"/>
      <c r="AU258" s="315"/>
      <c r="AV258" s="315"/>
      <c r="AW258" s="315"/>
      <c r="AX258" s="315"/>
      <c r="AY258" s="315"/>
      <c r="AZ258" s="315"/>
      <c r="BA258" s="315"/>
      <c r="BB258" s="315"/>
      <c r="BC258" s="315"/>
      <c r="BD258" s="315"/>
      <c r="BE258" s="315"/>
      <c r="BF258" s="315"/>
      <c r="BG258" s="315"/>
      <c r="BH258" s="315"/>
      <c r="BI258" s="315"/>
      <c r="BJ258" s="315"/>
      <c r="BK258" s="315"/>
      <c r="BL258" s="315"/>
      <c r="BM258" s="315"/>
      <c r="BN258" s="315"/>
      <c r="BO258" s="315"/>
      <c r="BP258" s="315"/>
      <c r="BQ258" s="315"/>
    </row>
    <row r="259" spans="1:69" s="319" customFormat="1" x14ac:dyDescent="0.25">
      <c r="A259" s="315"/>
      <c r="B259" s="315"/>
      <c r="C259" s="315"/>
      <c r="D259" s="316"/>
      <c r="E259" s="316"/>
      <c r="F259" s="316"/>
      <c r="G259" s="315"/>
      <c r="H259" s="315"/>
      <c r="I259" s="315"/>
      <c r="J259" s="315"/>
      <c r="K259" s="315"/>
      <c r="L259" s="315"/>
      <c r="M259" s="317"/>
      <c r="N259" s="314"/>
      <c r="O259" s="318"/>
      <c r="P259" s="315"/>
      <c r="Q259" s="315"/>
      <c r="R259" s="315"/>
      <c r="S259" s="315"/>
      <c r="T259" s="315"/>
      <c r="U259" s="315"/>
      <c r="V259" s="315"/>
      <c r="W259" s="315"/>
      <c r="X259" s="315"/>
      <c r="Y259" s="315"/>
      <c r="Z259" s="315"/>
      <c r="AA259" s="315"/>
      <c r="AB259" s="315"/>
      <c r="AC259" s="315"/>
      <c r="AD259" s="315"/>
      <c r="AE259" s="315"/>
      <c r="AF259" s="315"/>
      <c r="AG259" s="315"/>
      <c r="AH259" s="315"/>
      <c r="AI259" s="315"/>
      <c r="AJ259" s="315"/>
      <c r="AK259" s="315"/>
      <c r="AL259" s="315"/>
      <c r="AM259" s="315"/>
      <c r="AN259" s="315"/>
      <c r="AO259" s="315"/>
      <c r="AP259" s="315"/>
      <c r="AQ259" s="315"/>
      <c r="AR259" s="315"/>
      <c r="AS259" s="315"/>
      <c r="AT259" s="315"/>
      <c r="AU259" s="315"/>
      <c r="AV259" s="315"/>
      <c r="AW259" s="315"/>
      <c r="AX259" s="315"/>
      <c r="AY259" s="315"/>
      <c r="AZ259" s="315"/>
      <c r="BA259" s="315"/>
      <c r="BB259" s="315"/>
      <c r="BC259" s="315"/>
      <c r="BD259" s="315"/>
      <c r="BE259" s="315"/>
      <c r="BF259" s="315"/>
      <c r="BG259" s="315"/>
      <c r="BH259" s="315"/>
      <c r="BI259" s="315"/>
      <c r="BJ259" s="315"/>
      <c r="BK259" s="315"/>
      <c r="BL259" s="315"/>
      <c r="BM259" s="315"/>
      <c r="BN259" s="315"/>
      <c r="BO259" s="315"/>
      <c r="BP259" s="315"/>
      <c r="BQ259" s="315"/>
    </row>
    <row r="260" spans="1:69" s="319" customFormat="1" x14ac:dyDescent="0.25">
      <c r="A260" s="315"/>
      <c r="B260" s="315"/>
      <c r="C260" s="315"/>
      <c r="D260" s="316"/>
      <c r="E260" s="316"/>
      <c r="F260" s="316"/>
      <c r="G260" s="315"/>
      <c r="H260" s="315"/>
      <c r="I260" s="315"/>
      <c r="J260" s="315"/>
      <c r="K260" s="315"/>
      <c r="L260" s="315"/>
      <c r="M260" s="317"/>
      <c r="N260" s="314"/>
      <c r="O260" s="318"/>
      <c r="P260" s="315"/>
      <c r="Q260" s="315"/>
      <c r="R260" s="315"/>
      <c r="S260" s="315"/>
      <c r="T260" s="315"/>
      <c r="U260" s="315"/>
      <c r="V260" s="315"/>
      <c r="W260" s="315"/>
      <c r="X260" s="315"/>
      <c r="Y260" s="315"/>
      <c r="Z260" s="315"/>
      <c r="AA260" s="315"/>
      <c r="AB260" s="315"/>
      <c r="AC260" s="315"/>
      <c r="AD260" s="315"/>
      <c r="AE260" s="315"/>
      <c r="AF260" s="315"/>
      <c r="AG260" s="315"/>
      <c r="AH260" s="315"/>
      <c r="AI260" s="315"/>
      <c r="AJ260" s="315"/>
      <c r="AK260" s="315"/>
      <c r="AL260" s="315"/>
      <c r="AM260" s="315"/>
      <c r="AN260" s="315"/>
      <c r="AO260" s="315"/>
      <c r="AP260" s="315"/>
      <c r="AQ260" s="315"/>
      <c r="AR260" s="315"/>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5"/>
      <c r="BN260" s="315"/>
      <c r="BO260" s="315"/>
      <c r="BP260" s="315"/>
      <c r="BQ260" s="315"/>
    </row>
    <row r="261" spans="1:69" s="319" customFormat="1" x14ac:dyDescent="0.25">
      <c r="A261" s="315"/>
      <c r="B261" s="315"/>
      <c r="C261" s="315"/>
      <c r="D261" s="316"/>
      <c r="E261" s="316"/>
      <c r="F261" s="316"/>
      <c r="G261" s="315"/>
      <c r="H261" s="315"/>
      <c r="I261" s="315"/>
      <c r="J261" s="315"/>
      <c r="K261" s="315"/>
      <c r="L261" s="315"/>
      <c r="M261" s="317"/>
      <c r="N261" s="314"/>
      <c r="O261" s="318"/>
      <c r="P261" s="315"/>
      <c r="Q261" s="315"/>
      <c r="R261" s="315"/>
      <c r="S261" s="315"/>
      <c r="T261" s="315"/>
      <c r="U261" s="315"/>
      <c r="V261" s="315"/>
      <c r="W261" s="315"/>
      <c r="X261" s="315"/>
      <c r="Y261" s="315"/>
      <c r="Z261" s="315"/>
      <c r="AA261" s="315"/>
      <c r="AB261" s="315"/>
      <c r="AC261" s="315"/>
      <c r="AD261" s="315"/>
      <c r="AE261" s="315"/>
      <c r="AF261" s="315"/>
      <c r="AG261" s="315"/>
      <c r="AH261" s="315"/>
      <c r="AI261" s="315"/>
      <c r="AJ261" s="315"/>
      <c r="AK261" s="315"/>
      <c r="AL261" s="315"/>
      <c r="AM261" s="315"/>
      <c r="AN261" s="315"/>
      <c r="AO261" s="315"/>
      <c r="AP261" s="315"/>
      <c r="AQ261" s="315"/>
      <c r="AR261" s="315"/>
      <c r="AS261" s="315"/>
      <c r="AT261" s="315"/>
      <c r="AU261" s="315"/>
      <c r="AV261" s="315"/>
      <c r="AW261" s="315"/>
      <c r="AX261" s="315"/>
      <c r="AY261" s="315"/>
      <c r="AZ261" s="315"/>
      <c r="BA261" s="315"/>
      <c r="BB261" s="315"/>
      <c r="BC261" s="315"/>
      <c r="BD261" s="315"/>
      <c r="BE261" s="315"/>
      <c r="BF261" s="315"/>
      <c r="BG261" s="315"/>
      <c r="BH261" s="315"/>
      <c r="BI261" s="315"/>
      <c r="BJ261" s="315"/>
      <c r="BK261" s="315"/>
      <c r="BL261" s="315"/>
      <c r="BM261" s="315"/>
      <c r="BN261" s="315"/>
      <c r="BO261" s="315"/>
      <c r="BP261" s="315"/>
      <c r="BQ261" s="315"/>
    </row>
    <row r="262" spans="1:69" s="319" customFormat="1" x14ac:dyDescent="0.25">
      <c r="A262" s="315"/>
      <c r="B262" s="315"/>
      <c r="C262" s="315"/>
      <c r="D262" s="316"/>
      <c r="E262" s="316"/>
      <c r="F262" s="316"/>
      <c r="G262" s="315"/>
      <c r="H262" s="315"/>
      <c r="I262" s="315"/>
      <c r="J262" s="315"/>
      <c r="K262" s="315"/>
      <c r="L262" s="315"/>
      <c r="M262" s="317"/>
      <c r="N262" s="314"/>
      <c r="O262" s="318"/>
      <c r="P262" s="315"/>
      <c r="Q262" s="315"/>
      <c r="R262" s="315"/>
      <c r="S262" s="315"/>
      <c r="T262" s="315"/>
      <c r="U262" s="315"/>
      <c r="V262" s="315"/>
      <c r="W262" s="315"/>
      <c r="X262" s="315"/>
      <c r="Y262" s="315"/>
      <c r="Z262" s="315"/>
      <c r="AA262" s="315"/>
      <c r="AB262" s="315"/>
      <c r="AC262" s="315"/>
      <c r="AD262" s="315"/>
      <c r="AE262" s="315"/>
      <c r="AF262" s="315"/>
      <c r="AG262" s="315"/>
      <c r="AH262" s="315"/>
      <c r="AI262" s="315"/>
      <c r="AJ262" s="315"/>
      <c r="AK262" s="315"/>
      <c r="AL262" s="315"/>
      <c r="AM262" s="315"/>
      <c r="AN262" s="315"/>
      <c r="AO262" s="315"/>
      <c r="AP262" s="315"/>
      <c r="AQ262" s="315"/>
      <c r="AR262" s="315"/>
      <c r="AS262" s="315"/>
      <c r="AT262" s="315"/>
      <c r="AU262" s="315"/>
      <c r="AV262" s="315"/>
      <c r="AW262" s="315"/>
      <c r="AX262" s="315"/>
      <c r="AY262" s="315"/>
      <c r="AZ262" s="315"/>
      <c r="BA262" s="315"/>
      <c r="BB262" s="315"/>
      <c r="BC262" s="315"/>
      <c r="BD262" s="315"/>
      <c r="BE262" s="315"/>
      <c r="BF262" s="315"/>
      <c r="BG262" s="315"/>
      <c r="BH262" s="315"/>
      <c r="BI262" s="315"/>
      <c r="BJ262" s="315"/>
      <c r="BK262" s="315"/>
      <c r="BL262" s="315"/>
      <c r="BM262" s="315"/>
      <c r="BN262" s="315"/>
      <c r="BO262" s="315"/>
      <c r="BP262" s="315"/>
      <c r="BQ262" s="315"/>
    </row>
    <row r="263" spans="1:69" s="319" customFormat="1" x14ac:dyDescent="0.25">
      <c r="A263" s="315"/>
      <c r="B263" s="315"/>
      <c r="C263" s="315"/>
      <c r="D263" s="316"/>
      <c r="E263" s="316"/>
      <c r="F263" s="316"/>
      <c r="G263" s="315"/>
      <c r="H263" s="315"/>
      <c r="I263" s="315"/>
      <c r="J263" s="315"/>
      <c r="K263" s="315"/>
      <c r="L263" s="315"/>
      <c r="M263" s="317"/>
      <c r="N263" s="314"/>
      <c r="O263" s="318"/>
      <c r="P263" s="315"/>
      <c r="Q263" s="315"/>
      <c r="R263" s="315"/>
      <c r="S263" s="315"/>
      <c r="T263" s="315"/>
      <c r="U263" s="315"/>
      <c r="V263" s="315"/>
      <c r="W263" s="315"/>
      <c r="X263" s="315"/>
      <c r="Y263" s="315"/>
      <c r="Z263" s="315"/>
      <c r="AA263" s="315"/>
      <c r="AB263" s="315"/>
      <c r="AC263" s="315"/>
      <c r="AD263" s="315"/>
      <c r="AE263" s="315"/>
      <c r="AF263" s="315"/>
      <c r="AG263" s="315"/>
      <c r="AH263" s="315"/>
      <c r="AI263" s="315"/>
      <c r="AJ263" s="315"/>
      <c r="AK263" s="315"/>
      <c r="AL263" s="315"/>
      <c r="AM263" s="315"/>
      <c r="AN263" s="315"/>
      <c r="AO263" s="315"/>
      <c r="AP263" s="315"/>
      <c r="AQ263" s="315"/>
      <c r="AR263" s="315"/>
      <c r="AS263" s="315"/>
      <c r="AT263" s="315"/>
      <c r="AU263" s="315"/>
      <c r="AV263" s="315"/>
      <c r="AW263" s="315"/>
      <c r="AX263" s="315"/>
      <c r="AY263" s="315"/>
      <c r="AZ263" s="315"/>
      <c r="BA263" s="315"/>
      <c r="BB263" s="315"/>
      <c r="BC263" s="315"/>
      <c r="BD263" s="315"/>
      <c r="BE263" s="315"/>
      <c r="BF263" s="315"/>
      <c r="BG263" s="315"/>
      <c r="BH263" s="315"/>
      <c r="BI263" s="315"/>
      <c r="BJ263" s="315"/>
      <c r="BK263" s="315"/>
      <c r="BL263" s="315"/>
      <c r="BM263" s="315"/>
      <c r="BN263" s="315"/>
      <c r="BO263" s="315"/>
      <c r="BP263" s="315"/>
      <c r="BQ263" s="315"/>
    </row>
    <row r="264" spans="1:69" s="319" customFormat="1" x14ac:dyDescent="0.25">
      <c r="A264" s="315"/>
      <c r="B264" s="315"/>
      <c r="C264" s="315"/>
      <c r="D264" s="316"/>
      <c r="E264" s="316"/>
      <c r="F264" s="316"/>
      <c r="G264" s="315"/>
      <c r="H264" s="315"/>
      <c r="I264" s="315"/>
      <c r="J264" s="315"/>
      <c r="K264" s="315"/>
      <c r="L264" s="315"/>
      <c r="M264" s="317"/>
      <c r="N264" s="314"/>
      <c r="O264" s="318"/>
      <c r="P264" s="315"/>
      <c r="Q264" s="315"/>
      <c r="R264" s="315"/>
      <c r="S264" s="315"/>
      <c r="T264" s="315"/>
      <c r="U264" s="315"/>
      <c r="V264" s="315"/>
      <c r="W264" s="315"/>
      <c r="X264" s="315"/>
      <c r="Y264" s="315"/>
      <c r="Z264" s="315"/>
      <c r="AA264" s="315"/>
      <c r="AB264" s="315"/>
      <c r="AC264" s="315"/>
      <c r="AD264" s="315"/>
      <c r="AE264" s="315"/>
      <c r="AF264" s="315"/>
      <c r="AG264" s="315"/>
      <c r="AH264" s="315"/>
      <c r="AI264" s="315"/>
      <c r="AJ264" s="315"/>
      <c r="AK264" s="315"/>
      <c r="AL264" s="315"/>
      <c r="AM264" s="315"/>
      <c r="AN264" s="315"/>
      <c r="AO264" s="315"/>
      <c r="AP264" s="315"/>
      <c r="AQ264" s="315"/>
      <c r="AR264" s="315"/>
      <c r="AS264" s="315"/>
      <c r="AT264" s="315"/>
      <c r="AU264" s="315"/>
      <c r="AV264" s="315"/>
      <c r="AW264" s="315"/>
      <c r="AX264" s="315"/>
      <c r="AY264" s="315"/>
      <c r="AZ264" s="315"/>
      <c r="BA264" s="315"/>
      <c r="BB264" s="315"/>
      <c r="BC264" s="315"/>
      <c r="BD264" s="315"/>
      <c r="BE264" s="315"/>
      <c r="BF264" s="315"/>
      <c r="BG264" s="315"/>
      <c r="BH264" s="315"/>
      <c r="BI264" s="315"/>
      <c r="BJ264" s="315"/>
      <c r="BK264" s="315"/>
      <c r="BL264" s="315"/>
      <c r="BM264" s="315"/>
      <c r="BN264" s="315"/>
      <c r="BO264" s="315"/>
      <c r="BP264" s="315"/>
      <c r="BQ264" s="315"/>
    </row>
    <row r="265" spans="1:69" s="319" customFormat="1" x14ac:dyDescent="0.25">
      <c r="A265" s="315"/>
      <c r="B265" s="315"/>
      <c r="C265" s="315"/>
      <c r="D265" s="316"/>
      <c r="E265" s="316"/>
      <c r="F265" s="316"/>
      <c r="G265" s="315"/>
      <c r="H265" s="315"/>
      <c r="I265" s="315"/>
      <c r="J265" s="315"/>
      <c r="K265" s="315"/>
      <c r="L265" s="315"/>
      <c r="M265" s="317"/>
      <c r="N265" s="314"/>
      <c r="O265" s="318"/>
      <c r="P265" s="315"/>
      <c r="Q265" s="315"/>
      <c r="R265" s="315"/>
      <c r="S265" s="315"/>
      <c r="T265" s="315"/>
      <c r="U265" s="315"/>
      <c r="V265" s="315"/>
      <c r="W265" s="315"/>
      <c r="X265" s="315"/>
      <c r="Y265" s="315"/>
      <c r="Z265" s="315"/>
      <c r="AA265" s="315"/>
      <c r="AB265" s="315"/>
      <c r="AC265" s="315"/>
      <c r="AD265" s="315"/>
      <c r="AE265" s="315"/>
      <c r="AF265" s="315"/>
      <c r="AG265" s="315"/>
      <c r="AH265" s="315"/>
      <c r="AI265" s="315"/>
      <c r="AJ265" s="315"/>
      <c r="AK265" s="315"/>
      <c r="AL265" s="315"/>
      <c r="AM265" s="315"/>
      <c r="AN265" s="315"/>
      <c r="AO265" s="315"/>
      <c r="AP265" s="315"/>
      <c r="AQ265" s="315"/>
      <c r="AR265" s="315"/>
      <c r="AS265" s="315"/>
      <c r="AT265" s="315"/>
      <c r="AU265" s="315"/>
      <c r="AV265" s="315"/>
      <c r="AW265" s="315"/>
      <c r="AX265" s="315"/>
      <c r="AY265" s="315"/>
      <c r="AZ265" s="315"/>
      <c r="BA265" s="315"/>
      <c r="BB265" s="315"/>
      <c r="BC265" s="315"/>
      <c r="BD265" s="315"/>
      <c r="BE265" s="315"/>
      <c r="BF265" s="315"/>
      <c r="BG265" s="315"/>
      <c r="BH265" s="315"/>
      <c r="BI265" s="315"/>
      <c r="BJ265" s="315"/>
      <c r="BK265" s="315"/>
      <c r="BL265" s="315"/>
      <c r="BM265" s="315"/>
      <c r="BN265" s="315"/>
      <c r="BO265" s="315"/>
      <c r="BP265" s="315"/>
      <c r="BQ265" s="315"/>
    </row>
    <row r="266" spans="1:69" s="319" customFormat="1" x14ac:dyDescent="0.25">
      <c r="A266" s="315"/>
      <c r="B266" s="315"/>
      <c r="C266" s="315"/>
      <c r="D266" s="316"/>
      <c r="E266" s="316"/>
      <c r="F266" s="316"/>
      <c r="G266" s="315"/>
      <c r="H266" s="315"/>
      <c r="I266" s="315"/>
      <c r="J266" s="315"/>
      <c r="K266" s="315"/>
      <c r="L266" s="315"/>
      <c r="M266" s="317"/>
      <c r="N266" s="314"/>
      <c r="O266" s="318"/>
      <c r="P266" s="315"/>
      <c r="Q266" s="315"/>
      <c r="R266" s="315"/>
      <c r="S266" s="315"/>
      <c r="T266" s="315"/>
      <c r="U266" s="315"/>
      <c r="V266" s="315"/>
      <c r="W266" s="315"/>
      <c r="X266" s="315"/>
      <c r="Y266" s="315"/>
      <c r="Z266" s="315"/>
      <c r="AA266" s="315"/>
      <c r="AB266" s="315"/>
      <c r="AC266" s="315"/>
      <c r="AD266" s="315"/>
      <c r="AE266" s="315"/>
      <c r="AF266" s="315"/>
      <c r="AG266" s="315"/>
      <c r="AH266" s="315"/>
      <c r="AI266" s="315"/>
      <c r="AJ266" s="315"/>
      <c r="AK266" s="315"/>
      <c r="AL266" s="315"/>
      <c r="AM266" s="315"/>
      <c r="AN266" s="315"/>
      <c r="AO266" s="315"/>
      <c r="AP266" s="315"/>
      <c r="AQ266" s="315"/>
      <c r="AR266" s="315"/>
      <c r="AS266" s="315"/>
      <c r="AT266" s="315"/>
      <c r="AU266" s="315"/>
      <c r="AV266" s="315"/>
      <c r="AW266" s="315"/>
      <c r="AX266" s="315"/>
      <c r="AY266" s="315"/>
      <c r="AZ266" s="315"/>
      <c r="BA266" s="315"/>
      <c r="BB266" s="315"/>
      <c r="BC266" s="315"/>
      <c r="BD266" s="315"/>
      <c r="BE266" s="315"/>
      <c r="BF266" s="315"/>
      <c r="BG266" s="315"/>
      <c r="BH266" s="315"/>
      <c r="BI266" s="315"/>
      <c r="BJ266" s="315"/>
      <c r="BK266" s="315"/>
      <c r="BL266" s="315"/>
      <c r="BM266" s="315"/>
      <c r="BN266" s="315"/>
      <c r="BO266" s="315"/>
      <c r="BP266" s="315"/>
      <c r="BQ266" s="315"/>
    </row>
    <row r="267" spans="1:69" s="319" customFormat="1" x14ac:dyDescent="0.25">
      <c r="A267" s="315"/>
      <c r="B267" s="315"/>
      <c r="C267" s="315"/>
      <c r="D267" s="316"/>
      <c r="E267" s="316"/>
      <c r="F267" s="316"/>
      <c r="G267" s="315"/>
      <c r="H267" s="315"/>
      <c r="I267" s="315"/>
      <c r="J267" s="315"/>
      <c r="K267" s="315"/>
      <c r="L267" s="315"/>
      <c r="M267" s="317"/>
      <c r="N267" s="314"/>
      <c r="O267" s="318"/>
      <c r="P267" s="315"/>
      <c r="Q267" s="315"/>
      <c r="R267" s="315"/>
      <c r="S267" s="315"/>
      <c r="T267" s="315"/>
      <c r="U267" s="315"/>
      <c r="V267" s="315"/>
      <c r="W267" s="315"/>
      <c r="X267" s="315"/>
      <c r="Y267" s="315"/>
      <c r="Z267" s="315"/>
      <c r="AA267" s="315"/>
      <c r="AB267" s="315"/>
      <c r="AC267" s="315"/>
      <c r="AD267" s="315"/>
      <c r="AE267" s="315"/>
      <c r="AF267" s="315"/>
      <c r="AG267" s="315"/>
      <c r="AH267" s="315"/>
      <c r="AI267" s="315"/>
      <c r="AJ267" s="315"/>
      <c r="AK267" s="315"/>
      <c r="AL267" s="315"/>
      <c r="AM267" s="315"/>
      <c r="AN267" s="315"/>
      <c r="AO267" s="315"/>
      <c r="AP267" s="315"/>
      <c r="AQ267" s="315"/>
      <c r="AR267" s="315"/>
      <c r="AS267" s="315"/>
      <c r="AT267" s="315"/>
      <c r="AU267" s="315"/>
      <c r="AV267" s="315"/>
      <c r="AW267" s="315"/>
      <c r="AX267" s="315"/>
      <c r="AY267" s="315"/>
      <c r="AZ267" s="315"/>
      <c r="BA267" s="315"/>
      <c r="BB267" s="315"/>
      <c r="BC267" s="315"/>
      <c r="BD267" s="315"/>
      <c r="BE267" s="315"/>
      <c r="BF267" s="315"/>
      <c r="BG267" s="315"/>
      <c r="BH267" s="315"/>
      <c r="BI267" s="315"/>
      <c r="BJ267" s="315"/>
      <c r="BK267" s="315"/>
      <c r="BL267" s="315"/>
      <c r="BM267" s="315"/>
      <c r="BN267" s="315"/>
      <c r="BO267" s="315"/>
      <c r="BP267" s="315"/>
      <c r="BQ267" s="315"/>
    </row>
    <row r="268" spans="1:69" s="319" customFormat="1" x14ac:dyDescent="0.25">
      <c r="A268" s="315"/>
      <c r="B268" s="315"/>
      <c r="C268" s="315"/>
      <c r="D268" s="316"/>
      <c r="E268" s="316"/>
      <c r="F268" s="316"/>
      <c r="G268" s="315"/>
      <c r="H268" s="315"/>
      <c r="I268" s="315"/>
      <c r="J268" s="315"/>
      <c r="K268" s="315"/>
      <c r="L268" s="315"/>
      <c r="M268" s="317"/>
      <c r="N268" s="314"/>
      <c r="O268" s="318"/>
      <c r="P268" s="315"/>
      <c r="Q268" s="315"/>
      <c r="R268" s="315"/>
      <c r="S268" s="315"/>
      <c r="T268" s="315"/>
      <c r="U268" s="315"/>
      <c r="V268" s="315"/>
      <c r="W268" s="315"/>
      <c r="X268" s="315"/>
      <c r="Y268" s="315"/>
      <c r="Z268" s="315"/>
      <c r="AA268" s="315"/>
      <c r="AB268" s="315"/>
      <c r="AC268" s="315"/>
      <c r="AD268" s="315"/>
      <c r="AE268" s="315"/>
      <c r="AF268" s="315"/>
      <c r="AG268" s="315"/>
      <c r="AH268" s="315"/>
      <c r="AI268" s="315"/>
      <c r="AJ268" s="315"/>
      <c r="AK268" s="315"/>
      <c r="AL268" s="315"/>
      <c r="AM268" s="315"/>
      <c r="AN268" s="315"/>
      <c r="AO268" s="315"/>
      <c r="AP268" s="315"/>
      <c r="AQ268" s="315"/>
      <c r="AR268" s="315"/>
      <c r="AS268" s="315"/>
      <c r="AT268" s="315"/>
      <c r="AU268" s="315"/>
      <c r="AV268" s="315"/>
      <c r="AW268" s="315"/>
      <c r="AX268" s="315"/>
      <c r="AY268" s="315"/>
      <c r="AZ268" s="315"/>
      <c r="BA268" s="315"/>
      <c r="BB268" s="315"/>
      <c r="BC268" s="315"/>
      <c r="BD268" s="315"/>
      <c r="BE268" s="315"/>
      <c r="BF268" s="315"/>
      <c r="BG268" s="315"/>
      <c r="BH268" s="315"/>
      <c r="BI268" s="315"/>
      <c r="BJ268" s="315"/>
      <c r="BK268" s="315"/>
      <c r="BL268" s="315"/>
      <c r="BM268" s="315"/>
      <c r="BN268" s="315"/>
      <c r="BO268" s="315"/>
      <c r="BP268" s="315"/>
      <c r="BQ268" s="315"/>
    </row>
    <row r="269" spans="1:69" s="319" customFormat="1" x14ac:dyDescent="0.25">
      <c r="A269" s="315"/>
      <c r="B269" s="315"/>
      <c r="C269" s="315"/>
      <c r="D269" s="316"/>
      <c r="E269" s="316"/>
      <c r="F269" s="316"/>
      <c r="G269" s="315"/>
      <c r="H269" s="315"/>
      <c r="I269" s="315"/>
      <c r="J269" s="315"/>
      <c r="K269" s="315"/>
      <c r="L269" s="315"/>
      <c r="M269" s="317"/>
      <c r="N269" s="314"/>
      <c r="O269" s="318"/>
      <c r="P269" s="315"/>
      <c r="Q269" s="315"/>
      <c r="R269" s="315"/>
      <c r="S269" s="315"/>
      <c r="T269" s="315"/>
      <c r="U269" s="315"/>
      <c r="V269" s="315"/>
      <c r="W269" s="315"/>
      <c r="X269" s="315"/>
      <c r="Y269" s="315"/>
      <c r="Z269" s="315"/>
      <c r="AA269" s="315"/>
      <c r="AB269" s="315"/>
      <c r="AC269" s="315"/>
      <c r="AD269" s="315"/>
      <c r="AE269" s="315"/>
      <c r="AF269" s="315"/>
      <c r="AG269" s="315"/>
      <c r="AH269" s="315"/>
      <c r="AI269" s="315"/>
      <c r="AJ269" s="315"/>
      <c r="AK269" s="315"/>
      <c r="AL269" s="315"/>
      <c r="AM269" s="315"/>
      <c r="AN269" s="315"/>
      <c r="AO269" s="315"/>
      <c r="AP269" s="315"/>
      <c r="AQ269" s="315"/>
      <c r="AR269" s="315"/>
      <c r="AS269" s="315"/>
      <c r="AT269" s="315"/>
      <c r="AU269" s="315"/>
      <c r="AV269" s="315"/>
      <c r="AW269" s="315"/>
      <c r="AX269" s="315"/>
      <c r="AY269" s="315"/>
      <c r="AZ269" s="315"/>
      <c r="BA269" s="315"/>
      <c r="BB269" s="315"/>
      <c r="BC269" s="315"/>
      <c r="BD269" s="315"/>
      <c r="BE269" s="315"/>
      <c r="BF269" s="315"/>
      <c r="BG269" s="315"/>
      <c r="BH269" s="315"/>
      <c r="BI269" s="315"/>
      <c r="BJ269" s="315"/>
      <c r="BK269" s="315"/>
      <c r="BL269" s="315"/>
      <c r="BM269" s="315"/>
      <c r="BN269" s="315"/>
      <c r="BO269" s="315"/>
      <c r="BP269" s="315"/>
      <c r="BQ269" s="315"/>
    </row>
    <row r="270" spans="1:69" s="319" customFormat="1" x14ac:dyDescent="0.25">
      <c r="A270" s="315"/>
      <c r="B270" s="315"/>
      <c r="C270" s="315"/>
      <c r="D270" s="316"/>
      <c r="E270" s="316"/>
      <c r="F270" s="316"/>
      <c r="G270" s="315"/>
      <c r="H270" s="315"/>
      <c r="I270" s="315"/>
      <c r="J270" s="315"/>
      <c r="K270" s="315"/>
      <c r="L270" s="315"/>
      <c r="M270" s="317"/>
      <c r="N270" s="314"/>
      <c r="O270" s="318"/>
      <c r="P270" s="315"/>
      <c r="Q270" s="315"/>
      <c r="R270" s="315"/>
      <c r="S270" s="315"/>
      <c r="T270" s="315"/>
      <c r="U270" s="315"/>
      <c r="V270" s="315"/>
      <c r="W270" s="315"/>
      <c r="X270" s="315"/>
      <c r="Y270" s="315"/>
      <c r="Z270" s="315"/>
      <c r="AA270" s="315"/>
      <c r="AB270" s="315"/>
      <c r="AC270" s="315"/>
      <c r="AD270" s="315"/>
      <c r="AE270" s="315"/>
      <c r="AF270" s="315"/>
      <c r="AG270" s="315"/>
      <c r="AH270" s="315"/>
      <c r="AI270" s="315"/>
      <c r="AJ270" s="315"/>
      <c r="AK270" s="315"/>
      <c r="AL270" s="315"/>
      <c r="AM270" s="315"/>
      <c r="AN270" s="315"/>
      <c r="AO270" s="315"/>
      <c r="AP270" s="315"/>
      <c r="AQ270" s="315"/>
      <c r="AR270" s="315"/>
      <c r="AS270" s="315"/>
      <c r="AT270" s="315"/>
      <c r="AU270" s="315"/>
      <c r="AV270" s="315"/>
      <c r="AW270" s="315"/>
      <c r="AX270" s="315"/>
      <c r="AY270" s="315"/>
      <c r="AZ270" s="315"/>
      <c r="BA270" s="315"/>
      <c r="BB270" s="315"/>
      <c r="BC270" s="315"/>
      <c r="BD270" s="315"/>
      <c r="BE270" s="315"/>
      <c r="BF270" s="315"/>
      <c r="BG270" s="315"/>
      <c r="BH270" s="315"/>
      <c r="BI270" s="315"/>
      <c r="BJ270" s="315"/>
      <c r="BK270" s="315"/>
      <c r="BL270" s="315"/>
      <c r="BM270" s="315"/>
      <c r="BN270" s="315"/>
      <c r="BO270" s="315"/>
      <c r="BP270" s="315"/>
      <c r="BQ270" s="315"/>
    </row>
    <row r="271" spans="1:69" s="319" customFormat="1" x14ac:dyDescent="0.25">
      <c r="A271" s="315"/>
      <c r="B271" s="315"/>
      <c r="C271" s="315"/>
      <c r="D271" s="316"/>
      <c r="E271" s="316"/>
      <c r="F271" s="316"/>
      <c r="G271" s="315"/>
      <c r="H271" s="315"/>
      <c r="I271" s="315"/>
      <c r="J271" s="315"/>
      <c r="K271" s="315"/>
      <c r="L271" s="315"/>
      <c r="M271" s="317"/>
      <c r="N271" s="314"/>
      <c r="O271" s="318"/>
      <c r="P271" s="315"/>
      <c r="Q271" s="315"/>
      <c r="R271" s="315"/>
      <c r="S271" s="315"/>
      <c r="T271" s="315"/>
      <c r="U271" s="315"/>
      <c r="V271" s="315"/>
      <c r="W271" s="315"/>
      <c r="X271" s="315"/>
      <c r="Y271" s="315"/>
      <c r="Z271" s="315"/>
      <c r="AA271" s="315"/>
      <c r="AB271" s="315"/>
      <c r="AC271" s="315"/>
      <c r="AD271" s="315"/>
      <c r="AE271" s="315"/>
      <c r="AF271" s="315"/>
      <c r="AG271" s="315"/>
      <c r="AH271" s="315"/>
      <c r="AI271" s="315"/>
      <c r="AJ271" s="315"/>
      <c r="AK271" s="315"/>
      <c r="AL271" s="315"/>
      <c r="AM271" s="315"/>
      <c r="AN271" s="315"/>
      <c r="AO271" s="315"/>
      <c r="AP271" s="315"/>
      <c r="AQ271" s="315"/>
      <c r="AR271" s="315"/>
      <c r="AS271" s="315"/>
      <c r="AT271" s="315"/>
      <c r="AU271" s="315"/>
      <c r="AV271" s="315"/>
      <c r="AW271" s="315"/>
      <c r="AX271" s="315"/>
      <c r="AY271" s="315"/>
      <c r="AZ271" s="315"/>
      <c r="BA271" s="315"/>
      <c r="BB271" s="315"/>
      <c r="BC271" s="315"/>
      <c r="BD271" s="315"/>
      <c r="BE271" s="315"/>
      <c r="BF271" s="315"/>
      <c r="BG271" s="315"/>
      <c r="BH271" s="315"/>
      <c r="BI271" s="315"/>
      <c r="BJ271" s="315"/>
      <c r="BK271" s="315"/>
      <c r="BL271" s="315"/>
      <c r="BM271" s="315"/>
      <c r="BN271" s="315"/>
      <c r="BO271" s="315"/>
      <c r="BP271" s="315"/>
      <c r="BQ271" s="315"/>
    </row>
    <row r="272" spans="1:69" s="319" customFormat="1" x14ac:dyDescent="0.25">
      <c r="A272" s="315"/>
      <c r="B272" s="315"/>
      <c r="C272" s="315"/>
      <c r="D272" s="316"/>
      <c r="E272" s="316"/>
      <c r="F272" s="316"/>
      <c r="G272" s="315"/>
      <c r="H272" s="315"/>
      <c r="I272" s="315"/>
      <c r="J272" s="315"/>
      <c r="K272" s="315"/>
      <c r="L272" s="315"/>
      <c r="M272" s="317"/>
      <c r="N272" s="314"/>
      <c r="O272" s="318"/>
      <c r="P272" s="315"/>
      <c r="Q272" s="315"/>
      <c r="R272" s="315"/>
      <c r="S272" s="315"/>
      <c r="T272" s="315"/>
      <c r="U272" s="315"/>
      <c r="V272" s="315"/>
      <c r="W272" s="315"/>
      <c r="X272" s="315"/>
      <c r="Y272" s="315"/>
      <c r="Z272" s="315"/>
      <c r="AA272" s="315"/>
      <c r="AB272" s="315"/>
      <c r="AC272" s="315"/>
      <c r="AD272" s="315"/>
      <c r="AE272" s="315"/>
      <c r="AF272" s="315"/>
      <c r="AG272" s="315"/>
      <c r="AH272" s="315"/>
      <c r="AI272" s="315"/>
      <c r="AJ272" s="315"/>
      <c r="AK272" s="315"/>
      <c r="AL272" s="315"/>
      <c r="AM272" s="315"/>
      <c r="AN272" s="315"/>
      <c r="AO272" s="315"/>
      <c r="AP272" s="315"/>
      <c r="AQ272" s="315"/>
      <c r="AR272" s="315"/>
      <c r="AS272" s="315"/>
      <c r="AT272" s="315"/>
      <c r="AU272" s="315"/>
      <c r="AV272" s="315"/>
      <c r="AW272" s="315"/>
      <c r="AX272" s="315"/>
      <c r="AY272" s="315"/>
      <c r="AZ272" s="315"/>
      <c r="BA272" s="315"/>
      <c r="BB272" s="315"/>
      <c r="BC272" s="315"/>
      <c r="BD272" s="315"/>
      <c r="BE272" s="315"/>
      <c r="BF272" s="315"/>
      <c r="BG272" s="315"/>
      <c r="BH272" s="315"/>
      <c r="BI272" s="315"/>
      <c r="BJ272" s="315"/>
      <c r="BK272" s="315"/>
      <c r="BL272" s="315"/>
      <c r="BM272" s="315"/>
      <c r="BN272" s="315"/>
      <c r="BO272" s="315"/>
      <c r="BP272" s="315"/>
      <c r="BQ272" s="315"/>
    </row>
    <row r="273" spans="1:69" s="319" customFormat="1" x14ac:dyDescent="0.25">
      <c r="A273" s="315"/>
      <c r="B273" s="315"/>
      <c r="C273" s="315"/>
      <c r="D273" s="316"/>
      <c r="E273" s="316"/>
      <c r="F273" s="316"/>
      <c r="G273" s="315"/>
      <c r="H273" s="315"/>
      <c r="I273" s="315"/>
      <c r="J273" s="315"/>
      <c r="K273" s="315"/>
      <c r="L273" s="315"/>
      <c r="M273" s="317"/>
      <c r="N273" s="314"/>
      <c r="O273" s="318"/>
      <c r="P273" s="315"/>
      <c r="Q273" s="315"/>
      <c r="R273" s="315"/>
      <c r="S273" s="315"/>
      <c r="T273" s="315"/>
      <c r="U273" s="315"/>
      <c r="V273" s="315"/>
      <c r="W273" s="315"/>
      <c r="X273" s="315"/>
      <c r="Y273" s="315"/>
      <c r="Z273" s="315"/>
      <c r="AA273" s="315"/>
      <c r="AB273" s="315"/>
      <c r="AC273" s="315"/>
      <c r="AD273" s="315"/>
      <c r="AE273" s="315"/>
      <c r="AF273" s="315"/>
      <c r="AG273" s="315"/>
      <c r="AH273" s="315"/>
      <c r="AI273" s="315"/>
      <c r="AJ273" s="315"/>
      <c r="AK273" s="315"/>
      <c r="AL273" s="315"/>
      <c r="AM273" s="315"/>
      <c r="AN273" s="315"/>
      <c r="AO273" s="315"/>
      <c r="AP273" s="315"/>
      <c r="AQ273" s="315"/>
      <c r="AR273" s="315"/>
      <c r="AS273" s="315"/>
      <c r="AT273" s="315"/>
      <c r="AU273" s="315"/>
      <c r="AV273" s="315"/>
      <c r="AW273" s="315"/>
      <c r="AX273" s="315"/>
      <c r="AY273" s="315"/>
      <c r="AZ273" s="315"/>
      <c r="BA273" s="315"/>
      <c r="BB273" s="315"/>
      <c r="BC273" s="315"/>
      <c r="BD273" s="315"/>
      <c r="BE273" s="315"/>
      <c r="BF273" s="315"/>
      <c r="BG273" s="315"/>
      <c r="BH273" s="315"/>
      <c r="BI273" s="315"/>
      <c r="BJ273" s="315"/>
      <c r="BK273" s="315"/>
      <c r="BL273" s="315"/>
      <c r="BM273" s="315"/>
      <c r="BN273" s="315"/>
      <c r="BO273" s="315"/>
      <c r="BP273" s="315"/>
      <c r="BQ273" s="315"/>
    </row>
    <row r="274" spans="1:69" s="319" customFormat="1" x14ac:dyDescent="0.25">
      <c r="A274" s="315"/>
      <c r="B274" s="315"/>
      <c r="C274" s="315"/>
      <c r="D274" s="316"/>
      <c r="E274" s="316"/>
      <c r="F274" s="316"/>
      <c r="G274" s="315"/>
      <c r="H274" s="315"/>
      <c r="I274" s="315"/>
      <c r="J274" s="315"/>
      <c r="K274" s="315"/>
      <c r="L274" s="315"/>
      <c r="M274" s="317"/>
      <c r="N274" s="314"/>
      <c r="O274" s="318"/>
      <c r="P274" s="315"/>
      <c r="Q274" s="315"/>
      <c r="R274" s="315"/>
      <c r="S274" s="315"/>
      <c r="T274" s="315"/>
      <c r="U274" s="315"/>
      <c r="V274" s="315"/>
      <c r="W274" s="315"/>
      <c r="X274" s="315"/>
      <c r="Y274" s="315"/>
      <c r="Z274" s="315"/>
      <c r="AA274" s="315"/>
      <c r="AB274" s="315"/>
      <c r="AC274" s="315"/>
      <c r="AD274" s="315"/>
      <c r="AE274" s="315"/>
      <c r="AF274" s="315"/>
      <c r="AG274" s="315"/>
      <c r="AH274" s="315"/>
      <c r="AI274" s="315"/>
      <c r="AJ274" s="315"/>
      <c r="AK274" s="315"/>
      <c r="AL274" s="315"/>
      <c r="AM274" s="315"/>
      <c r="AN274" s="315"/>
      <c r="AO274" s="315"/>
      <c r="AP274" s="315"/>
      <c r="AQ274" s="315"/>
      <c r="AR274" s="315"/>
      <c r="AS274" s="315"/>
      <c r="AT274" s="315"/>
      <c r="AU274" s="315"/>
      <c r="AV274" s="315"/>
      <c r="AW274" s="315"/>
      <c r="AX274" s="315"/>
      <c r="AY274" s="315"/>
      <c r="AZ274" s="315"/>
      <c r="BA274" s="315"/>
      <c r="BB274" s="315"/>
      <c r="BC274" s="315"/>
      <c r="BD274" s="315"/>
      <c r="BE274" s="315"/>
      <c r="BF274" s="315"/>
      <c r="BG274" s="315"/>
      <c r="BH274" s="315"/>
      <c r="BI274" s="315"/>
      <c r="BJ274" s="315"/>
      <c r="BK274" s="315"/>
      <c r="BL274" s="315"/>
      <c r="BM274" s="315"/>
      <c r="BN274" s="315"/>
      <c r="BO274" s="315"/>
      <c r="BP274" s="315"/>
      <c r="BQ274" s="315"/>
    </row>
    <row r="275" spans="1:69" s="319" customFormat="1" x14ac:dyDescent="0.25">
      <c r="A275" s="315"/>
      <c r="B275" s="315"/>
      <c r="C275" s="315"/>
      <c r="D275" s="316"/>
      <c r="E275" s="316"/>
      <c r="F275" s="316"/>
      <c r="G275" s="315"/>
      <c r="H275" s="315"/>
      <c r="I275" s="315"/>
      <c r="J275" s="315"/>
      <c r="K275" s="315"/>
      <c r="L275" s="315"/>
      <c r="M275" s="317"/>
      <c r="N275" s="314"/>
      <c r="O275" s="318"/>
      <c r="P275" s="315"/>
      <c r="Q275" s="315"/>
      <c r="R275" s="315"/>
      <c r="S275" s="315"/>
      <c r="T275" s="315"/>
      <c r="U275" s="315"/>
      <c r="V275" s="315"/>
      <c r="W275" s="315"/>
      <c r="X275" s="315"/>
      <c r="Y275" s="315"/>
      <c r="Z275" s="315"/>
      <c r="AA275" s="315"/>
      <c r="AB275" s="315"/>
      <c r="AC275" s="315"/>
      <c r="AD275" s="315"/>
      <c r="AE275" s="315"/>
      <c r="AF275" s="315"/>
      <c r="AG275" s="315"/>
      <c r="AH275" s="315"/>
      <c r="AI275" s="315"/>
      <c r="AJ275" s="315"/>
      <c r="AK275" s="315"/>
      <c r="AL275" s="315"/>
      <c r="AM275" s="315"/>
      <c r="AN275" s="315"/>
      <c r="AO275" s="315"/>
      <c r="AP275" s="315"/>
      <c r="AQ275" s="315"/>
      <c r="AR275" s="315"/>
      <c r="AS275" s="315"/>
      <c r="AT275" s="315"/>
      <c r="AU275" s="315"/>
      <c r="AV275" s="315"/>
      <c r="AW275" s="315"/>
      <c r="AX275" s="315"/>
      <c r="AY275" s="315"/>
      <c r="AZ275" s="315"/>
      <c r="BA275" s="315"/>
      <c r="BB275" s="315"/>
      <c r="BC275" s="315"/>
      <c r="BD275" s="315"/>
      <c r="BE275" s="315"/>
      <c r="BF275" s="315"/>
      <c r="BG275" s="315"/>
      <c r="BH275" s="315"/>
      <c r="BI275" s="315"/>
      <c r="BJ275" s="315"/>
      <c r="BK275" s="315"/>
      <c r="BL275" s="315"/>
      <c r="BM275" s="315"/>
      <c r="BN275" s="315"/>
      <c r="BO275" s="315"/>
      <c r="BP275" s="315"/>
      <c r="BQ275" s="315"/>
    </row>
    <row r="276" spans="1:69" s="319" customFormat="1" x14ac:dyDescent="0.25">
      <c r="A276" s="315"/>
      <c r="B276" s="315"/>
      <c r="C276" s="315"/>
      <c r="D276" s="316"/>
      <c r="E276" s="316"/>
      <c r="F276" s="316"/>
      <c r="G276" s="315"/>
      <c r="H276" s="315"/>
      <c r="I276" s="315"/>
      <c r="J276" s="315"/>
      <c r="K276" s="315"/>
      <c r="L276" s="315"/>
      <c r="M276" s="317"/>
      <c r="N276" s="314"/>
      <c r="O276" s="318"/>
      <c r="P276" s="315"/>
      <c r="Q276" s="315"/>
      <c r="R276" s="315"/>
      <c r="S276" s="315"/>
      <c r="T276" s="315"/>
      <c r="U276" s="315"/>
      <c r="V276" s="315"/>
      <c r="W276" s="315"/>
      <c r="X276" s="315"/>
      <c r="Y276" s="315"/>
      <c r="Z276" s="315"/>
      <c r="AA276" s="315"/>
      <c r="AB276" s="315"/>
      <c r="AC276" s="315"/>
      <c r="AD276" s="315"/>
      <c r="AE276" s="315"/>
      <c r="AF276" s="315"/>
      <c r="AG276" s="315"/>
      <c r="AH276" s="315"/>
      <c r="AI276" s="315"/>
      <c r="AJ276" s="315"/>
      <c r="AK276" s="315"/>
      <c r="AL276" s="315"/>
      <c r="AM276" s="315"/>
      <c r="AN276" s="315"/>
      <c r="AO276" s="315"/>
      <c r="AP276" s="315"/>
      <c r="AQ276" s="315"/>
      <c r="AR276" s="315"/>
      <c r="AS276" s="315"/>
      <c r="AT276" s="315"/>
      <c r="AU276" s="315"/>
      <c r="AV276" s="315"/>
      <c r="AW276" s="315"/>
      <c r="AX276" s="315"/>
      <c r="AY276" s="315"/>
      <c r="AZ276" s="315"/>
      <c r="BA276" s="315"/>
      <c r="BB276" s="315"/>
      <c r="BC276" s="315"/>
      <c r="BD276" s="315"/>
      <c r="BE276" s="315"/>
      <c r="BF276" s="315"/>
      <c r="BG276" s="315"/>
      <c r="BH276" s="315"/>
      <c r="BI276" s="315"/>
      <c r="BJ276" s="315"/>
      <c r="BK276" s="315"/>
      <c r="BL276" s="315"/>
      <c r="BM276" s="315"/>
      <c r="BN276" s="315"/>
      <c r="BO276" s="315"/>
      <c r="BP276" s="315"/>
      <c r="BQ276" s="315"/>
    </row>
    <row r="277" spans="1:69" s="319" customFormat="1" x14ac:dyDescent="0.25">
      <c r="A277" s="315"/>
      <c r="B277" s="315"/>
      <c r="C277" s="315"/>
      <c r="D277" s="316"/>
      <c r="E277" s="316"/>
      <c r="F277" s="316"/>
      <c r="G277" s="315"/>
      <c r="H277" s="315"/>
      <c r="I277" s="315"/>
      <c r="J277" s="315"/>
      <c r="K277" s="315"/>
      <c r="L277" s="315"/>
      <c r="M277" s="317"/>
      <c r="N277" s="314"/>
      <c r="O277" s="318"/>
      <c r="P277" s="315"/>
      <c r="Q277" s="315"/>
      <c r="R277" s="315"/>
      <c r="S277" s="315"/>
      <c r="T277" s="315"/>
      <c r="U277" s="315"/>
      <c r="V277" s="315"/>
      <c r="W277" s="315"/>
      <c r="X277" s="315"/>
      <c r="Y277" s="315"/>
      <c r="Z277" s="315"/>
      <c r="AA277" s="315"/>
      <c r="AB277" s="315"/>
      <c r="AC277" s="315"/>
      <c r="AD277" s="315"/>
      <c r="AE277" s="315"/>
      <c r="AF277" s="315"/>
      <c r="AG277" s="315"/>
      <c r="AH277" s="315"/>
      <c r="AI277" s="315"/>
      <c r="AJ277" s="315"/>
      <c r="AK277" s="315"/>
      <c r="AL277" s="315"/>
      <c r="AM277" s="315"/>
      <c r="AN277" s="315"/>
      <c r="AO277" s="315"/>
      <c r="AP277" s="315"/>
      <c r="AQ277" s="315"/>
      <c r="AR277" s="315"/>
      <c r="AS277" s="315"/>
      <c r="AT277" s="315"/>
      <c r="AU277" s="315"/>
      <c r="AV277" s="315"/>
      <c r="AW277" s="315"/>
      <c r="AX277" s="315"/>
      <c r="AY277" s="315"/>
      <c r="AZ277" s="315"/>
      <c r="BA277" s="315"/>
      <c r="BB277" s="315"/>
      <c r="BC277" s="315"/>
      <c r="BD277" s="315"/>
      <c r="BE277" s="315"/>
      <c r="BF277" s="315"/>
      <c r="BG277" s="315"/>
      <c r="BH277" s="315"/>
      <c r="BI277" s="315"/>
      <c r="BJ277" s="315"/>
      <c r="BK277" s="315"/>
      <c r="BL277" s="315"/>
      <c r="BM277" s="315"/>
      <c r="BN277" s="315"/>
      <c r="BO277" s="315"/>
      <c r="BP277" s="315"/>
      <c r="BQ277" s="315"/>
    </row>
    <row r="278" spans="1:69" s="319" customFormat="1" x14ac:dyDescent="0.25">
      <c r="A278" s="315"/>
      <c r="B278" s="315"/>
      <c r="C278" s="315"/>
      <c r="D278" s="316"/>
      <c r="E278" s="316"/>
      <c r="F278" s="316"/>
      <c r="G278" s="315"/>
      <c r="H278" s="315"/>
      <c r="I278" s="315"/>
      <c r="J278" s="315"/>
      <c r="K278" s="315"/>
      <c r="L278" s="315"/>
      <c r="M278" s="317"/>
      <c r="N278" s="314"/>
      <c r="O278" s="318"/>
      <c r="P278" s="315"/>
      <c r="Q278" s="315"/>
      <c r="R278" s="315"/>
      <c r="S278" s="315"/>
      <c r="T278" s="315"/>
      <c r="U278" s="315"/>
      <c r="V278" s="315"/>
      <c r="W278" s="315"/>
      <c r="X278" s="315"/>
      <c r="Y278" s="315"/>
      <c r="Z278" s="315"/>
      <c r="AA278" s="315"/>
      <c r="AB278" s="315"/>
      <c r="AC278" s="315"/>
      <c r="AD278" s="315"/>
      <c r="AE278" s="315"/>
      <c r="AF278" s="315"/>
      <c r="AG278" s="315"/>
      <c r="AH278" s="315"/>
      <c r="AI278" s="315"/>
      <c r="AJ278" s="315"/>
      <c r="AK278" s="315"/>
      <c r="AL278" s="315"/>
      <c r="AM278" s="315"/>
      <c r="AN278" s="315"/>
      <c r="AO278" s="315"/>
      <c r="AP278" s="315"/>
      <c r="AQ278" s="315"/>
      <c r="AR278" s="315"/>
      <c r="AS278" s="315"/>
      <c r="AT278" s="315"/>
      <c r="AU278" s="315"/>
      <c r="AV278" s="315"/>
      <c r="AW278" s="315"/>
      <c r="AX278" s="315"/>
      <c r="AY278" s="315"/>
      <c r="AZ278" s="315"/>
      <c r="BA278" s="315"/>
      <c r="BB278" s="315"/>
      <c r="BC278" s="315"/>
      <c r="BD278" s="315"/>
      <c r="BE278" s="315"/>
      <c r="BF278" s="315"/>
      <c r="BG278" s="315"/>
      <c r="BH278" s="315"/>
      <c r="BI278" s="315"/>
      <c r="BJ278" s="315"/>
      <c r="BK278" s="315"/>
      <c r="BL278" s="315"/>
      <c r="BM278" s="315"/>
      <c r="BN278" s="315"/>
      <c r="BO278" s="315"/>
      <c r="BP278" s="315"/>
      <c r="BQ278" s="315"/>
    </row>
    <row r="279" spans="1:69" s="319" customFormat="1" x14ac:dyDescent="0.25">
      <c r="A279" s="315"/>
      <c r="B279" s="315"/>
      <c r="C279" s="315"/>
      <c r="D279" s="316"/>
      <c r="E279" s="316"/>
      <c r="F279" s="316"/>
      <c r="G279" s="315"/>
      <c r="H279" s="315"/>
      <c r="I279" s="315"/>
      <c r="J279" s="315"/>
      <c r="K279" s="315"/>
      <c r="L279" s="315"/>
      <c r="M279" s="317"/>
      <c r="N279" s="314"/>
      <c r="O279" s="318"/>
      <c r="P279" s="315"/>
      <c r="Q279" s="315"/>
      <c r="R279" s="315"/>
      <c r="S279" s="315"/>
      <c r="T279" s="315"/>
      <c r="U279" s="315"/>
      <c r="V279" s="315"/>
      <c r="W279" s="315"/>
      <c r="X279" s="315"/>
      <c r="Y279" s="315"/>
      <c r="Z279" s="315"/>
      <c r="AA279" s="315"/>
      <c r="AB279" s="315"/>
      <c r="AC279" s="315"/>
      <c r="AD279" s="315"/>
      <c r="AE279" s="315"/>
      <c r="AF279" s="315"/>
      <c r="AG279" s="315"/>
      <c r="AH279" s="315"/>
      <c r="AI279" s="315"/>
      <c r="AJ279" s="315"/>
      <c r="AK279" s="315"/>
      <c r="AL279" s="315"/>
      <c r="AM279" s="315"/>
      <c r="AN279" s="315"/>
      <c r="AO279" s="315"/>
      <c r="AP279" s="315"/>
      <c r="AQ279" s="315"/>
      <c r="AR279" s="315"/>
      <c r="AS279" s="315"/>
      <c r="AT279" s="315"/>
      <c r="AU279" s="315"/>
      <c r="AV279" s="315"/>
      <c r="AW279" s="315"/>
      <c r="AX279" s="315"/>
      <c r="AY279" s="315"/>
      <c r="AZ279" s="315"/>
      <c r="BA279" s="315"/>
      <c r="BB279" s="315"/>
      <c r="BC279" s="315"/>
      <c r="BD279" s="315"/>
      <c r="BE279" s="315"/>
      <c r="BF279" s="315"/>
      <c r="BG279" s="315"/>
      <c r="BH279" s="315"/>
      <c r="BI279" s="315"/>
      <c r="BJ279" s="315"/>
      <c r="BK279" s="315"/>
      <c r="BL279" s="315"/>
      <c r="BM279" s="315"/>
      <c r="BN279" s="315"/>
      <c r="BO279" s="315"/>
      <c r="BP279" s="315"/>
      <c r="BQ279" s="315"/>
    </row>
    <row r="280" spans="1:69" s="319" customFormat="1" x14ac:dyDescent="0.25">
      <c r="A280" s="315"/>
      <c r="B280" s="315"/>
      <c r="C280" s="315"/>
      <c r="D280" s="316"/>
      <c r="E280" s="316"/>
      <c r="F280" s="316"/>
      <c r="G280" s="315"/>
      <c r="H280" s="315"/>
      <c r="I280" s="315"/>
      <c r="J280" s="315"/>
      <c r="K280" s="315"/>
      <c r="L280" s="315"/>
      <c r="M280" s="317"/>
      <c r="N280" s="314"/>
      <c r="O280" s="318"/>
      <c r="P280" s="315"/>
      <c r="Q280" s="315"/>
      <c r="R280" s="315"/>
      <c r="S280" s="315"/>
      <c r="T280" s="315"/>
      <c r="U280" s="315"/>
      <c r="V280" s="315"/>
      <c r="W280" s="315"/>
      <c r="X280" s="315"/>
      <c r="Y280" s="315"/>
      <c r="Z280" s="315"/>
      <c r="AA280" s="315"/>
      <c r="AB280" s="315"/>
      <c r="AC280" s="315"/>
      <c r="AD280" s="315"/>
      <c r="AE280" s="315"/>
      <c r="AF280" s="315"/>
      <c r="AG280" s="315"/>
      <c r="AH280" s="315"/>
      <c r="AI280" s="315"/>
      <c r="AJ280" s="315"/>
      <c r="AK280" s="315"/>
      <c r="AL280" s="315"/>
      <c r="AM280" s="315"/>
      <c r="AN280" s="315"/>
      <c r="AO280" s="315"/>
      <c r="AP280" s="315"/>
      <c r="AQ280" s="315"/>
      <c r="AR280" s="315"/>
      <c r="AS280" s="315"/>
      <c r="AT280" s="315"/>
      <c r="AU280" s="315"/>
      <c r="AV280" s="315"/>
      <c r="AW280" s="315"/>
      <c r="AX280" s="315"/>
      <c r="AY280" s="315"/>
      <c r="AZ280" s="315"/>
      <c r="BA280" s="315"/>
      <c r="BB280" s="315"/>
      <c r="BC280" s="315"/>
      <c r="BD280" s="315"/>
      <c r="BE280" s="315"/>
      <c r="BF280" s="315"/>
      <c r="BG280" s="315"/>
      <c r="BH280" s="315"/>
      <c r="BI280" s="315"/>
      <c r="BJ280" s="315"/>
      <c r="BK280" s="315"/>
      <c r="BL280" s="315"/>
      <c r="BM280" s="315"/>
      <c r="BN280" s="315"/>
      <c r="BO280" s="315"/>
      <c r="BP280" s="315"/>
      <c r="BQ280" s="315"/>
    </row>
    <row r="281" spans="1:69" s="319" customFormat="1" x14ac:dyDescent="0.25">
      <c r="A281" s="315"/>
      <c r="B281" s="315"/>
      <c r="C281" s="315"/>
      <c r="D281" s="316"/>
      <c r="E281" s="316"/>
      <c r="F281" s="316"/>
      <c r="G281" s="315"/>
      <c r="H281" s="315"/>
      <c r="I281" s="315"/>
      <c r="J281" s="315"/>
      <c r="K281" s="315"/>
      <c r="L281" s="315"/>
      <c r="M281" s="317"/>
      <c r="N281" s="314"/>
      <c r="O281" s="318"/>
      <c r="P281" s="315"/>
      <c r="Q281" s="315"/>
      <c r="R281" s="315"/>
      <c r="S281" s="315"/>
      <c r="T281" s="315"/>
      <c r="U281" s="315"/>
      <c r="V281" s="315"/>
      <c r="W281" s="315"/>
      <c r="X281" s="315"/>
      <c r="Y281" s="315"/>
      <c r="Z281" s="315"/>
      <c r="AA281" s="315"/>
      <c r="AB281" s="315"/>
      <c r="AC281" s="315"/>
      <c r="AD281" s="315"/>
      <c r="AE281" s="315"/>
      <c r="AF281" s="315"/>
      <c r="AG281" s="315"/>
      <c r="AH281" s="315"/>
      <c r="AI281" s="315"/>
      <c r="AJ281" s="315"/>
      <c r="AK281" s="315"/>
      <c r="AL281" s="315"/>
      <c r="AM281" s="315"/>
      <c r="AN281" s="315"/>
      <c r="AO281" s="315"/>
      <c r="AP281" s="315"/>
      <c r="AQ281" s="315"/>
      <c r="AR281" s="315"/>
      <c r="AS281" s="315"/>
      <c r="AT281" s="315"/>
      <c r="AU281" s="315"/>
      <c r="AV281" s="315"/>
      <c r="AW281" s="315"/>
      <c r="AX281" s="315"/>
      <c r="AY281" s="315"/>
      <c r="AZ281" s="315"/>
      <c r="BA281" s="315"/>
      <c r="BB281" s="315"/>
      <c r="BC281" s="315"/>
      <c r="BD281" s="315"/>
      <c r="BE281" s="315"/>
      <c r="BF281" s="315"/>
      <c r="BG281" s="315"/>
      <c r="BH281" s="315"/>
      <c r="BI281" s="315"/>
      <c r="BJ281" s="315"/>
      <c r="BK281" s="315"/>
      <c r="BL281" s="315"/>
      <c r="BM281" s="315"/>
      <c r="BN281" s="315"/>
      <c r="BO281" s="315"/>
      <c r="BP281" s="315"/>
      <c r="BQ281" s="315"/>
    </row>
    <row r="282" spans="1:69" s="319" customFormat="1" x14ac:dyDescent="0.25">
      <c r="A282" s="315"/>
      <c r="B282" s="315"/>
      <c r="C282" s="315"/>
      <c r="D282" s="316"/>
      <c r="E282" s="316"/>
      <c r="F282" s="316"/>
      <c r="G282" s="315"/>
      <c r="H282" s="315"/>
      <c r="I282" s="315"/>
      <c r="J282" s="315"/>
      <c r="K282" s="315"/>
      <c r="L282" s="315"/>
      <c r="M282" s="317"/>
      <c r="N282" s="314"/>
      <c r="O282" s="318"/>
      <c r="P282" s="315"/>
      <c r="Q282" s="315"/>
      <c r="R282" s="315"/>
      <c r="S282" s="315"/>
      <c r="T282" s="315"/>
      <c r="U282" s="315"/>
      <c r="V282" s="315"/>
      <c r="W282" s="315"/>
      <c r="X282" s="315"/>
      <c r="Y282" s="315"/>
      <c r="Z282" s="315"/>
      <c r="AA282" s="315"/>
      <c r="AB282" s="315"/>
      <c r="AC282" s="315"/>
      <c r="AD282" s="315"/>
      <c r="AE282" s="315"/>
      <c r="AF282" s="315"/>
      <c r="AG282" s="315"/>
      <c r="AH282" s="315"/>
      <c r="AI282" s="315"/>
      <c r="AJ282" s="315"/>
      <c r="AK282" s="315"/>
      <c r="AL282" s="315"/>
      <c r="AM282" s="315"/>
      <c r="AN282" s="315"/>
      <c r="AO282" s="315"/>
      <c r="AP282" s="315"/>
      <c r="AQ282" s="315"/>
      <c r="AR282" s="315"/>
      <c r="AS282" s="315"/>
      <c r="AT282" s="315"/>
      <c r="AU282" s="315"/>
      <c r="AV282" s="315"/>
      <c r="AW282" s="315"/>
      <c r="AX282" s="315"/>
      <c r="AY282" s="315"/>
      <c r="AZ282" s="315"/>
      <c r="BA282" s="315"/>
      <c r="BB282" s="315"/>
      <c r="BC282" s="315"/>
      <c r="BD282" s="315"/>
      <c r="BE282" s="315"/>
      <c r="BF282" s="315"/>
      <c r="BG282" s="315"/>
      <c r="BH282" s="315"/>
      <c r="BI282" s="315"/>
      <c r="BJ282" s="315"/>
      <c r="BK282" s="315"/>
      <c r="BL282" s="315"/>
      <c r="BM282" s="315"/>
      <c r="BN282" s="315"/>
      <c r="BO282" s="315"/>
      <c r="BP282" s="315"/>
      <c r="BQ282" s="315"/>
    </row>
    <row r="283" spans="1:69" s="319" customFormat="1" x14ac:dyDescent="0.25">
      <c r="A283" s="315"/>
      <c r="B283" s="315"/>
      <c r="C283" s="315"/>
      <c r="D283" s="316"/>
      <c r="E283" s="316"/>
      <c r="F283" s="316"/>
      <c r="G283" s="315"/>
      <c r="H283" s="315"/>
      <c r="I283" s="315"/>
      <c r="J283" s="315"/>
      <c r="K283" s="315"/>
      <c r="L283" s="315"/>
      <c r="M283" s="317"/>
      <c r="N283" s="314"/>
      <c r="O283" s="318"/>
      <c r="P283" s="315"/>
      <c r="Q283" s="315"/>
      <c r="R283" s="315"/>
      <c r="S283" s="315"/>
      <c r="T283" s="315"/>
      <c r="U283" s="315"/>
      <c r="V283" s="315"/>
      <c r="W283" s="315"/>
      <c r="X283" s="315"/>
      <c r="Y283" s="315"/>
      <c r="Z283" s="315"/>
      <c r="AA283" s="315"/>
      <c r="AB283" s="315"/>
      <c r="AC283" s="315"/>
      <c r="AD283" s="315"/>
      <c r="AE283" s="315"/>
      <c r="AF283" s="315"/>
      <c r="AG283" s="315"/>
      <c r="AH283" s="315"/>
      <c r="AI283" s="315"/>
      <c r="AJ283" s="315"/>
      <c r="AK283" s="315"/>
      <c r="AL283" s="315"/>
      <c r="AM283" s="315"/>
      <c r="AN283" s="315"/>
      <c r="AO283" s="315"/>
      <c r="AP283" s="315"/>
      <c r="AQ283" s="315"/>
      <c r="AR283" s="315"/>
      <c r="AS283" s="315"/>
      <c r="AT283" s="315"/>
      <c r="AU283" s="315"/>
      <c r="AV283" s="315"/>
      <c r="AW283" s="315"/>
      <c r="AX283" s="315"/>
      <c r="AY283" s="315"/>
      <c r="AZ283" s="315"/>
      <c r="BA283" s="315"/>
      <c r="BB283" s="315"/>
      <c r="BC283" s="315"/>
      <c r="BD283" s="315"/>
      <c r="BE283" s="315"/>
      <c r="BF283" s="315"/>
      <c r="BG283" s="315"/>
      <c r="BH283" s="315"/>
      <c r="BI283" s="315"/>
      <c r="BJ283" s="315"/>
      <c r="BK283" s="315"/>
      <c r="BL283" s="315"/>
      <c r="BM283" s="315"/>
      <c r="BN283" s="315"/>
      <c r="BO283" s="315"/>
      <c r="BP283" s="315"/>
      <c r="BQ283" s="315"/>
    </row>
    <row r="284" spans="1:69" s="319" customFormat="1" x14ac:dyDescent="0.25">
      <c r="A284" s="315"/>
      <c r="B284" s="315"/>
      <c r="C284" s="315"/>
      <c r="D284" s="316"/>
      <c r="E284" s="316"/>
      <c r="F284" s="316"/>
      <c r="G284" s="315"/>
      <c r="H284" s="315"/>
      <c r="I284" s="315"/>
      <c r="J284" s="315"/>
      <c r="K284" s="315"/>
      <c r="L284" s="315"/>
      <c r="M284" s="317"/>
      <c r="N284" s="314"/>
      <c r="O284" s="318"/>
      <c r="P284" s="315"/>
      <c r="Q284" s="315"/>
      <c r="R284" s="315"/>
      <c r="S284" s="315"/>
      <c r="T284" s="315"/>
      <c r="U284" s="315"/>
      <c r="V284" s="315"/>
      <c r="W284" s="315"/>
      <c r="X284" s="315"/>
      <c r="Y284" s="315"/>
      <c r="Z284" s="315"/>
      <c r="AA284" s="315"/>
      <c r="AB284" s="315"/>
      <c r="AC284" s="315"/>
      <c r="AD284" s="315"/>
      <c r="AE284" s="315"/>
      <c r="AF284" s="315"/>
      <c r="AG284" s="315"/>
      <c r="AH284" s="315"/>
      <c r="AI284" s="315"/>
      <c r="AJ284" s="315"/>
      <c r="AK284" s="315"/>
      <c r="AL284" s="315"/>
      <c r="AM284" s="315"/>
      <c r="AN284" s="315"/>
      <c r="AO284" s="315"/>
      <c r="AP284" s="315"/>
      <c r="AQ284" s="315"/>
      <c r="AR284" s="315"/>
      <c r="AS284" s="315"/>
      <c r="AT284" s="315"/>
      <c r="AU284" s="315"/>
      <c r="AV284" s="315"/>
      <c r="AW284" s="315"/>
      <c r="AX284" s="315"/>
      <c r="AY284" s="315"/>
      <c r="AZ284" s="315"/>
      <c r="BA284" s="315"/>
      <c r="BB284" s="315"/>
      <c r="BC284" s="315"/>
      <c r="BD284" s="315"/>
      <c r="BE284" s="315"/>
      <c r="BF284" s="315"/>
      <c r="BG284" s="315"/>
      <c r="BH284" s="315"/>
      <c r="BI284" s="315"/>
      <c r="BJ284" s="315"/>
      <c r="BK284" s="315"/>
      <c r="BL284" s="315"/>
      <c r="BM284" s="315"/>
      <c r="BN284" s="315"/>
      <c r="BO284" s="315"/>
      <c r="BP284" s="315"/>
      <c r="BQ284" s="315"/>
    </row>
    <row r="285" spans="1:69" s="319" customFormat="1" x14ac:dyDescent="0.25">
      <c r="A285" s="315"/>
      <c r="B285" s="315"/>
      <c r="C285" s="315"/>
      <c r="D285" s="316"/>
      <c r="E285" s="316"/>
      <c r="F285" s="316"/>
      <c r="G285" s="315"/>
      <c r="H285" s="315"/>
      <c r="I285" s="315"/>
      <c r="J285" s="315"/>
      <c r="K285" s="315"/>
      <c r="L285" s="315"/>
      <c r="M285" s="317"/>
      <c r="N285" s="314"/>
      <c r="O285" s="318"/>
      <c r="P285" s="315"/>
      <c r="Q285" s="315"/>
      <c r="R285" s="315"/>
      <c r="S285" s="315"/>
      <c r="T285" s="315"/>
      <c r="U285" s="315"/>
      <c r="V285" s="315"/>
      <c r="W285" s="315"/>
      <c r="X285" s="315"/>
      <c r="Y285" s="315"/>
      <c r="Z285" s="315"/>
      <c r="AA285" s="315"/>
      <c r="AB285" s="315"/>
      <c r="AC285" s="315"/>
      <c r="AD285" s="315"/>
      <c r="AE285" s="315"/>
      <c r="AF285" s="315"/>
      <c r="AG285" s="315"/>
      <c r="AH285" s="315"/>
      <c r="AI285" s="315"/>
      <c r="AJ285" s="315"/>
      <c r="AK285" s="315"/>
      <c r="AL285" s="315"/>
      <c r="AM285" s="315"/>
      <c r="AN285" s="315"/>
      <c r="AO285" s="315"/>
      <c r="AP285" s="315"/>
      <c r="AQ285" s="315"/>
      <c r="AR285" s="315"/>
      <c r="AS285" s="315"/>
      <c r="AT285" s="315"/>
      <c r="AU285" s="315"/>
      <c r="AV285" s="315"/>
      <c r="AW285" s="315"/>
      <c r="AX285" s="315"/>
      <c r="AY285" s="315"/>
      <c r="AZ285" s="315"/>
      <c r="BA285" s="315"/>
      <c r="BB285" s="315"/>
      <c r="BC285" s="315"/>
      <c r="BD285" s="315"/>
      <c r="BE285" s="315"/>
      <c r="BF285" s="315"/>
      <c r="BG285" s="315"/>
      <c r="BH285" s="315"/>
      <c r="BI285" s="315"/>
      <c r="BJ285" s="315"/>
      <c r="BK285" s="315"/>
      <c r="BL285" s="315"/>
      <c r="BM285" s="315"/>
      <c r="BN285" s="315"/>
      <c r="BO285" s="315"/>
      <c r="BP285" s="315"/>
      <c r="BQ285" s="315"/>
    </row>
    <row r="286" spans="1:69" s="319" customFormat="1" x14ac:dyDescent="0.25">
      <c r="A286" s="315"/>
      <c r="B286" s="315"/>
      <c r="C286" s="315"/>
      <c r="D286" s="316"/>
      <c r="E286" s="316"/>
      <c r="F286" s="316"/>
      <c r="G286" s="315"/>
      <c r="H286" s="315"/>
      <c r="I286" s="315"/>
      <c r="J286" s="315"/>
      <c r="K286" s="315"/>
      <c r="L286" s="315"/>
      <c r="M286" s="317"/>
      <c r="N286" s="314"/>
      <c r="O286" s="318"/>
      <c r="P286" s="315"/>
      <c r="Q286" s="315"/>
      <c r="R286" s="315"/>
      <c r="S286" s="315"/>
      <c r="T286" s="315"/>
      <c r="U286" s="315"/>
      <c r="V286" s="315"/>
      <c r="W286" s="315"/>
      <c r="X286" s="315"/>
      <c r="Y286" s="315"/>
      <c r="Z286" s="315"/>
      <c r="AA286" s="315"/>
      <c r="AB286" s="315"/>
      <c r="AC286" s="315"/>
      <c r="AD286" s="315"/>
      <c r="AE286" s="315"/>
      <c r="AF286" s="315"/>
      <c r="AG286" s="315"/>
      <c r="AH286" s="315"/>
      <c r="AI286" s="315"/>
      <c r="AJ286" s="315"/>
      <c r="AK286" s="315"/>
      <c r="AL286" s="315"/>
      <c r="AM286" s="315"/>
      <c r="AN286" s="315"/>
      <c r="AO286" s="315"/>
      <c r="AP286" s="315"/>
      <c r="AQ286" s="315"/>
      <c r="AR286" s="315"/>
      <c r="AS286" s="315"/>
      <c r="AT286" s="315"/>
      <c r="AU286" s="315"/>
      <c r="AV286" s="315"/>
      <c r="AW286" s="315"/>
      <c r="AX286" s="315"/>
      <c r="AY286" s="315"/>
      <c r="AZ286" s="315"/>
      <c r="BA286" s="315"/>
      <c r="BB286" s="315"/>
      <c r="BC286" s="315"/>
      <c r="BD286" s="315"/>
      <c r="BE286" s="315"/>
      <c r="BF286" s="315"/>
      <c r="BG286" s="315"/>
      <c r="BH286" s="315"/>
      <c r="BI286" s="315"/>
      <c r="BJ286" s="315"/>
      <c r="BK286" s="315"/>
      <c r="BL286" s="315"/>
      <c r="BM286" s="315"/>
      <c r="BN286" s="315"/>
      <c r="BO286" s="315"/>
      <c r="BP286" s="315"/>
      <c r="BQ286" s="315"/>
    </row>
    <row r="287" spans="1:69" s="319" customFormat="1" x14ac:dyDescent="0.25">
      <c r="A287" s="315"/>
      <c r="B287" s="315"/>
      <c r="C287" s="315"/>
      <c r="D287" s="316"/>
      <c r="E287" s="316"/>
      <c r="F287" s="316"/>
      <c r="G287" s="315"/>
      <c r="H287" s="315"/>
      <c r="I287" s="315"/>
      <c r="J287" s="315"/>
      <c r="K287" s="315"/>
      <c r="L287" s="315"/>
      <c r="M287" s="317"/>
      <c r="N287" s="314"/>
      <c r="O287" s="318"/>
      <c r="P287" s="315"/>
      <c r="Q287" s="315"/>
      <c r="R287" s="315"/>
      <c r="S287" s="315"/>
      <c r="T287" s="315"/>
      <c r="U287" s="315"/>
      <c r="V287" s="315"/>
      <c r="W287" s="315"/>
      <c r="X287" s="315"/>
      <c r="Y287" s="315"/>
      <c r="Z287" s="315"/>
      <c r="AA287" s="315"/>
      <c r="AB287" s="315"/>
      <c r="AC287" s="315"/>
      <c r="AD287" s="315"/>
      <c r="AE287" s="315"/>
      <c r="AF287" s="315"/>
      <c r="AG287" s="315"/>
      <c r="AH287" s="315"/>
      <c r="AI287" s="315"/>
      <c r="AJ287" s="315"/>
      <c r="AK287" s="315"/>
      <c r="AL287" s="315"/>
      <c r="AM287" s="315"/>
      <c r="AN287" s="315"/>
      <c r="AO287" s="315"/>
      <c r="AP287" s="315"/>
      <c r="AQ287" s="315"/>
      <c r="AR287" s="315"/>
      <c r="AS287" s="315"/>
      <c r="AT287" s="315"/>
      <c r="AU287" s="315"/>
      <c r="AV287" s="315"/>
      <c r="AW287" s="315"/>
      <c r="AX287" s="315"/>
      <c r="AY287" s="315"/>
      <c r="AZ287" s="315"/>
      <c r="BA287" s="315"/>
      <c r="BB287" s="315"/>
      <c r="BC287" s="315"/>
      <c r="BD287" s="315"/>
      <c r="BE287" s="315"/>
      <c r="BF287" s="315"/>
      <c r="BG287" s="315"/>
      <c r="BH287" s="315"/>
      <c r="BI287" s="315"/>
      <c r="BJ287" s="315"/>
      <c r="BK287" s="315"/>
      <c r="BL287" s="315"/>
      <c r="BM287" s="315"/>
      <c r="BN287" s="315"/>
      <c r="BO287" s="315"/>
      <c r="BP287" s="315"/>
      <c r="BQ287" s="315"/>
    </row>
    <row r="288" spans="1:69" s="319" customFormat="1" x14ac:dyDescent="0.25">
      <c r="A288" s="315"/>
      <c r="B288" s="315"/>
      <c r="C288" s="315"/>
      <c r="D288" s="316"/>
      <c r="E288" s="316"/>
      <c r="F288" s="316"/>
      <c r="G288" s="315"/>
      <c r="H288" s="315"/>
      <c r="I288" s="315"/>
      <c r="J288" s="315"/>
      <c r="K288" s="315"/>
      <c r="L288" s="315"/>
      <c r="M288" s="317"/>
      <c r="N288" s="314"/>
      <c r="O288" s="318"/>
      <c r="P288" s="315"/>
      <c r="Q288" s="315"/>
      <c r="R288" s="315"/>
      <c r="S288" s="315"/>
      <c r="T288" s="315"/>
      <c r="U288" s="315"/>
      <c r="V288" s="315"/>
      <c r="W288" s="315"/>
      <c r="X288" s="315"/>
      <c r="Y288" s="315"/>
      <c r="Z288" s="315"/>
      <c r="AA288" s="315"/>
      <c r="AB288" s="315"/>
      <c r="AC288" s="315"/>
      <c r="AD288" s="315"/>
      <c r="AE288" s="315"/>
      <c r="AF288" s="315"/>
      <c r="AG288" s="315"/>
      <c r="AH288" s="315"/>
      <c r="AI288" s="315"/>
      <c r="AJ288" s="315"/>
      <c r="AK288" s="315"/>
      <c r="AL288" s="315"/>
      <c r="AM288" s="315"/>
      <c r="AN288" s="315"/>
      <c r="AO288" s="315"/>
      <c r="AP288" s="315"/>
      <c r="AQ288" s="315"/>
      <c r="AR288" s="315"/>
      <c r="AS288" s="315"/>
      <c r="AT288" s="315"/>
      <c r="AU288" s="315"/>
      <c r="AV288" s="315"/>
      <c r="AW288" s="315"/>
      <c r="AX288" s="315"/>
      <c r="AY288" s="315"/>
      <c r="AZ288" s="315"/>
      <c r="BA288" s="315"/>
      <c r="BB288" s="315"/>
      <c r="BC288" s="315"/>
      <c r="BD288" s="315"/>
      <c r="BE288" s="315"/>
      <c r="BF288" s="315"/>
      <c r="BG288" s="315"/>
      <c r="BH288" s="315"/>
      <c r="BI288" s="315"/>
      <c r="BJ288" s="315"/>
      <c r="BK288" s="315"/>
      <c r="BL288" s="315"/>
      <c r="BM288" s="315"/>
      <c r="BN288" s="315"/>
      <c r="BO288" s="315"/>
      <c r="BP288" s="315"/>
      <c r="BQ288" s="315"/>
    </row>
    <row r="289" spans="1:69" s="319" customFormat="1" x14ac:dyDescent="0.25">
      <c r="A289" s="315"/>
      <c r="B289" s="315"/>
      <c r="C289" s="315"/>
      <c r="D289" s="316"/>
      <c r="E289" s="316"/>
      <c r="F289" s="316"/>
      <c r="G289" s="315"/>
      <c r="H289" s="315"/>
      <c r="I289" s="315"/>
      <c r="J289" s="315"/>
      <c r="K289" s="315"/>
      <c r="L289" s="315"/>
      <c r="M289" s="317"/>
      <c r="N289" s="314"/>
      <c r="O289" s="318"/>
      <c r="P289" s="315"/>
      <c r="Q289" s="315"/>
      <c r="R289" s="315"/>
      <c r="S289" s="315"/>
      <c r="T289" s="315"/>
      <c r="U289" s="315"/>
      <c r="V289" s="315"/>
      <c r="W289" s="315"/>
      <c r="X289" s="315"/>
      <c r="Y289" s="315"/>
      <c r="Z289" s="315"/>
      <c r="AA289" s="315"/>
      <c r="AB289" s="315"/>
      <c r="AC289" s="315"/>
      <c r="AD289" s="315"/>
      <c r="AE289" s="315"/>
      <c r="AF289" s="315"/>
      <c r="AG289" s="315"/>
      <c r="AH289" s="315"/>
      <c r="AI289" s="315"/>
      <c r="AJ289" s="315"/>
      <c r="AK289" s="315"/>
      <c r="AL289" s="315"/>
      <c r="AM289" s="315"/>
      <c r="AN289" s="315"/>
      <c r="AO289" s="315"/>
      <c r="AP289" s="315"/>
      <c r="AQ289" s="315"/>
      <c r="AR289" s="315"/>
      <c r="AS289" s="315"/>
      <c r="AT289" s="315"/>
      <c r="AU289" s="315"/>
      <c r="AV289" s="315"/>
      <c r="AW289" s="315"/>
      <c r="AX289" s="315"/>
      <c r="AY289" s="315"/>
      <c r="AZ289" s="315"/>
      <c r="BA289" s="315"/>
      <c r="BB289" s="315"/>
      <c r="BC289" s="315"/>
      <c r="BD289" s="315"/>
      <c r="BE289" s="315"/>
      <c r="BF289" s="315"/>
      <c r="BG289" s="315"/>
      <c r="BH289" s="315"/>
      <c r="BI289" s="315"/>
      <c r="BJ289" s="315"/>
      <c r="BK289" s="315"/>
      <c r="BL289" s="315"/>
      <c r="BM289" s="315"/>
      <c r="BN289" s="315"/>
      <c r="BO289" s="315"/>
      <c r="BP289" s="315"/>
      <c r="BQ289" s="315"/>
    </row>
    <row r="290" spans="1:69" s="319" customFormat="1" x14ac:dyDescent="0.25">
      <c r="A290" s="315"/>
      <c r="B290" s="315"/>
      <c r="C290" s="315"/>
      <c r="D290" s="316"/>
      <c r="E290" s="316"/>
      <c r="F290" s="316"/>
      <c r="G290" s="315"/>
      <c r="H290" s="315"/>
      <c r="I290" s="315"/>
      <c r="J290" s="315"/>
      <c r="K290" s="315"/>
      <c r="L290" s="315"/>
      <c r="M290" s="317"/>
      <c r="N290" s="314"/>
      <c r="O290" s="318"/>
      <c r="P290" s="315"/>
      <c r="Q290" s="315"/>
      <c r="R290" s="315"/>
      <c r="S290" s="315"/>
      <c r="T290" s="315"/>
      <c r="U290" s="315"/>
      <c r="V290" s="315"/>
      <c r="W290" s="315"/>
      <c r="X290" s="315"/>
      <c r="Y290" s="315"/>
      <c r="Z290" s="315"/>
      <c r="AA290" s="315"/>
      <c r="AB290" s="315"/>
      <c r="AC290" s="315"/>
      <c r="AD290" s="315"/>
      <c r="AE290" s="315"/>
      <c r="AF290" s="315"/>
      <c r="AG290" s="315"/>
      <c r="AH290" s="315"/>
      <c r="AI290" s="315"/>
      <c r="AJ290" s="315"/>
      <c r="AK290" s="315"/>
      <c r="AL290" s="315"/>
      <c r="AM290" s="315"/>
      <c r="AN290" s="315"/>
      <c r="AO290" s="315"/>
      <c r="AP290" s="315"/>
      <c r="AQ290" s="315"/>
      <c r="AR290" s="315"/>
      <c r="AS290" s="315"/>
      <c r="AT290" s="315"/>
      <c r="AU290" s="315"/>
      <c r="AV290" s="315"/>
      <c r="AW290" s="315"/>
      <c r="AX290" s="315"/>
      <c r="AY290" s="315"/>
      <c r="AZ290" s="315"/>
      <c r="BA290" s="315"/>
      <c r="BB290" s="315"/>
      <c r="BC290" s="315"/>
      <c r="BD290" s="315"/>
      <c r="BE290" s="315"/>
      <c r="BF290" s="315"/>
      <c r="BG290" s="315"/>
      <c r="BH290" s="315"/>
      <c r="BI290" s="315"/>
      <c r="BJ290" s="315"/>
      <c r="BK290" s="315"/>
      <c r="BL290" s="315"/>
      <c r="BM290" s="315"/>
      <c r="BN290" s="315"/>
      <c r="BO290" s="315"/>
      <c r="BP290" s="315"/>
      <c r="BQ290" s="315"/>
    </row>
    <row r="291" spans="1:69" s="319" customFormat="1" x14ac:dyDescent="0.25">
      <c r="A291" s="315"/>
      <c r="B291" s="315"/>
      <c r="C291" s="315"/>
      <c r="D291" s="316"/>
      <c r="E291" s="316"/>
      <c r="F291" s="316"/>
      <c r="G291" s="315"/>
      <c r="H291" s="315"/>
      <c r="I291" s="315"/>
      <c r="J291" s="315"/>
      <c r="K291" s="315"/>
      <c r="L291" s="315"/>
      <c r="M291" s="317"/>
      <c r="N291" s="314"/>
      <c r="O291" s="318"/>
      <c r="P291" s="315"/>
      <c r="Q291" s="315"/>
      <c r="R291" s="315"/>
      <c r="S291" s="315"/>
      <c r="T291" s="315"/>
      <c r="U291" s="315"/>
      <c r="V291" s="315"/>
      <c r="W291" s="315"/>
      <c r="X291" s="315"/>
      <c r="Y291" s="315"/>
      <c r="Z291" s="315"/>
      <c r="AA291" s="315"/>
      <c r="AB291" s="315"/>
      <c r="AC291" s="315"/>
      <c r="AD291" s="315"/>
      <c r="AE291" s="315"/>
      <c r="AF291" s="315"/>
      <c r="AG291" s="315"/>
      <c r="AH291" s="315"/>
      <c r="AI291" s="315"/>
      <c r="AJ291" s="315"/>
      <c r="AK291" s="315"/>
      <c r="AL291" s="315"/>
      <c r="AM291" s="315"/>
      <c r="AN291" s="315"/>
      <c r="AO291" s="315"/>
      <c r="AP291" s="315"/>
      <c r="AQ291" s="315"/>
      <c r="AR291" s="315"/>
      <c r="AS291" s="315"/>
      <c r="AT291" s="315"/>
      <c r="AU291" s="315"/>
      <c r="AV291" s="315"/>
      <c r="AW291" s="315"/>
      <c r="AX291" s="315"/>
      <c r="AY291" s="315"/>
      <c r="AZ291" s="315"/>
      <c r="BA291" s="315"/>
      <c r="BB291" s="315"/>
      <c r="BC291" s="315"/>
      <c r="BD291" s="315"/>
      <c r="BE291" s="315"/>
      <c r="BF291" s="315"/>
      <c r="BG291" s="315"/>
      <c r="BH291" s="315"/>
      <c r="BI291" s="315"/>
      <c r="BJ291" s="315"/>
      <c r="BK291" s="315"/>
      <c r="BL291" s="315"/>
      <c r="BM291" s="315"/>
      <c r="BN291" s="315"/>
      <c r="BO291" s="315"/>
      <c r="BP291" s="315"/>
      <c r="BQ291" s="315"/>
    </row>
    <row r="292" spans="1:69" s="319" customFormat="1" x14ac:dyDescent="0.25">
      <c r="A292" s="315"/>
      <c r="B292" s="315"/>
      <c r="C292" s="315"/>
      <c r="D292" s="316"/>
      <c r="E292" s="316"/>
      <c r="F292" s="316"/>
      <c r="G292" s="315"/>
      <c r="H292" s="315"/>
      <c r="I292" s="315"/>
      <c r="J292" s="315"/>
      <c r="K292" s="315"/>
      <c r="L292" s="315"/>
      <c r="M292" s="317"/>
      <c r="N292" s="314"/>
      <c r="O292" s="318"/>
      <c r="P292" s="315"/>
      <c r="Q292" s="315"/>
      <c r="R292" s="315"/>
      <c r="S292" s="315"/>
      <c r="T292" s="315"/>
      <c r="U292" s="315"/>
      <c r="V292" s="315"/>
      <c r="W292" s="315"/>
      <c r="X292" s="315"/>
      <c r="Y292" s="315"/>
      <c r="Z292" s="315"/>
      <c r="AA292" s="315"/>
      <c r="AB292" s="315"/>
      <c r="AC292" s="315"/>
      <c r="AD292" s="315"/>
      <c r="AE292" s="315"/>
      <c r="AF292" s="315"/>
      <c r="AG292" s="315"/>
      <c r="AH292" s="315"/>
      <c r="AI292" s="315"/>
      <c r="AJ292" s="315"/>
      <c r="AK292" s="315"/>
      <c r="AL292" s="315"/>
      <c r="AM292" s="315"/>
      <c r="AN292" s="315"/>
      <c r="AO292" s="315"/>
      <c r="AP292" s="315"/>
      <c r="AQ292" s="315"/>
      <c r="AR292" s="315"/>
      <c r="AS292" s="315"/>
      <c r="AT292" s="315"/>
      <c r="AU292" s="315"/>
      <c r="AV292" s="315"/>
      <c r="AW292" s="315"/>
      <c r="AX292" s="315"/>
      <c r="AY292" s="315"/>
      <c r="AZ292" s="315"/>
      <c r="BA292" s="315"/>
      <c r="BB292" s="315"/>
      <c r="BC292" s="315"/>
      <c r="BD292" s="315"/>
      <c r="BE292" s="315"/>
      <c r="BF292" s="315"/>
      <c r="BG292" s="315"/>
      <c r="BH292" s="315"/>
      <c r="BI292" s="315"/>
      <c r="BJ292" s="315"/>
      <c r="BK292" s="315"/>
      <c r="BL292" s="315"/>
      <c r="BM292" s="315"/>
      <c r="BN292" s="315"/>
      <c r="BO292" s="315"/>
      <c r="BP292" s="315"/>
      <c r="BQ292" s="315"/>
    </row>
    <row r="293" spans="1:69" s="319" customFormat="1" x14ac:dyDescent="0.25">
      <c r="A293" s="315"/>
      <c r="B293" s="315"/>
      <c r="C293" s="315"/>
      <c r="D293" s="316"/>
      <c r="E293" s="316"/>
      <c r="F293" s="316"/>
      <c r="G293" s="315"/>
      <c r="H293" s="315"/>
      <c r="I293" s="315"/>
      <c r="J293" s="315"/>
      <c r="K293" s="315"/>
      <c r="L293" s="315"/>
      <c r="M293" s="317"/>
      <c r="N293" s="314"/>
      <c r="O293" s="318"/>
      <c r="P293" s="315"/>
      <c r="Q293" s="315"/>
      <c r="R293" s="315"/>
      <c r="S293" s="315"/>
      <c r="T293" s="315"/>
      <c r="U293" s="315"/>
      <c r="V293" s="315"/>
      <c r="W293" s="315"/>
      <c r="X293" s="315"/>
      <c r="Y293" s="315"/>
      <c r="Z293" s="315"/>
      <c r="AA293" s="315"/>
      <c r="AB293" s="315"/>
      <c r="AC293" s="315"/>
      <c r="AD293" s="315"/>
      <c r="AE293" s="315"/>
      <c r="AF293" s="315"/>
      <c r="AG293" s="315"/>
      <c r="AH293" s="315"/>
      <c r="AI293" s="315"/>
      <c r="AJ293" s="315"/>
      <c r="AK293" s="315"/>
      <c r="AL293" s="315"/>
      <c r="AM293" s="315"/>
      <c r="AN293" s="315"/>
      <c r="AO293" s="315"/>
      <c r="AP293" s="315"/>
      <c r="AQ293" s="315"/>
      <c r="AR293" s="315"/>
      <c r="AS293" s="315"/>
      <c r="AT293" s="315"/>
      <c r="AU293" s="315"/>
      <c r="AV293" s="315"/>
      <c r="AW293" s="315"/>
      <c r="AX293" s="315"/>
      <c r="AY293" s="315"/>
      <c r="AZ293" s="315"/>
      <c r="BA293" s="315"/>
      <c r="BB293" s="315"/>
      <c r="BC293" s="315"/>
      <c r="BD293" s="315"/>
      <c r="BE293" s="315"/>
      <c r="BF293" s="315"/>
      <c r="BG293" s="315"/>
      <c r="BH293" s="315"/>
      <c r="BI293" s="315"/>
      <c r="BJ293" s="315"/>
      <c r="BK293" s="315"/>
      <c r="BL293" s="315"/>
      <c r="BM293" s="315"/>
      <c r="BN293" s="315"/>
      <c r="BO293" s="315"/>
      <c r="BP293" s="315"/>
      <c r="BQ293" s="315"/>
    </row>
    <row r="294" spans="1:69" s="319" customFormat="1" x14ac:dyDescent="0.25">
      <c r="A294" s="315"/>
      <c r="B294" s="315"/>
      <c r="C294" s="315"/>
      <c r="D294" s="316"/>
      <c r="E294" s="316"/>
      <c r="F294" s="316"/>
      <c r="G294" s="315"/>
      <c r="H294" s="315"/>
      <c r="I294" s="315"/>
      <c r="J294" s="315"/>
      <c r="K294" s="315"/>
      <c r="L294" s="315"/>
      <c r="M294" s="317"/>
      <c r="N294" s="314"/>
      <c r="O294" s="318"/>
      <c r="P294" s="315"/>
      <c r="Q294" s="315"/>
      <c r="R294" s="315"/>
      <c r="S294" s="315"/>
      <c r="T294" s="315"/>
      <c r="U294" s="315"/>
      <c r="V294" s="315"/>
      <c r="W294" s="315"/>
      <c r="X294" s="315"/>
      <c r="Y294" s="315"/>
      <c r="Z294" s="315"/>
      <c r="AA294" s="315"/>
      <c r="AB294" s="315"/>
      <c r="AC294" s="315"/>
      <c r="AD294" s="315"/>
      <c r="AE294" s="315"/>
      <c r="AF294" s="315"/>
      <c r="AG294" s="315"/>
      <c r="AH294" s="315"/>
      <c r="AI294" s="315"/>
      <c r="AJ294" s="315"/>
      <c r="AK294" s="315"/>
      <c r="AL294" s="315"/>
      <c r="AM294" s="315"/>
      <c r="AN294" s="315"/>
      <c r="AO294" s="315"/>
      <c r="AP294" s="315"/>
      <c r="AQ294" s="315"/>
      <c r="AR294" s="315"/>
      <c r="AS294" s="315"/>
      <c r="AT294" s="315"/>
      <c r="AU294" s="315"/>
      <c r="AV294" s="315"/>
      <c r="AW294" s="315"/>
      <c r="AX294" s="315"/>
      <c r="AY294" s="315"/>
      <c r="AZ294" s="315"/>
      <c r="BA294" s="315"/>
      <c r="BB294" s="315"/>
      <c r="BC294" s="315"/>
      <c r="BD294" s="315"/>
      <c r="BE294" s="315"/>
      <c r="BF294" s="315"/>
      <c r="BG294" s="315"/>
      <c r="BH294" s="315"/>
      <c r="BI294" s="315"/>
      <c r="BJ294" s="315"/>
      <c r="BK294" s="315"/>
      <c r="BL294" s="315"/>
      <c r="BM294" s="315"/>
      <c r="BN294" s="315"/>
      <c r="BO294" s="315"/>
      <c r="BP294" s="315"/>
      <c r="BQ294" s="315"/>
    </row>
    <row r="295" spans="1:69" s="319" customFormat="1" x14ac:dyDescent="0.25">
      <c r="A295" s="315"/>
      <c r="B295" s="315"/>
      <c r="C295" s="315"/>
      <c r="D295" s="316"/>
      <c r="E295" s="316"/>
      <c r="F295" s="316"/>
      <c r="G295" s="315"/>
      <c r="H295" s="315"/>
      <c r="I295" s="315"/>
      <c r="J295" s="315"/>
      <c r="K295" s="315"/>
      <c r="L295" s="315"/>
      <c r="M295" s="317"/>
      <c r="N295" s="314"/>
      <c r="O295" s="318"/>
      <c r="P295" s="315"/>
      <c r="Q295" s="315"/>
      <c r="R295" s="315"/>
      <c r="S295" s="315"/>
      <c r="T295" s="315"/>
      <c r="U295" s="315"/>
      <c r="V295" s="315"/>
      <c r="W295" s="315"/>
      <c r="X295" s="315"/>
      <c r="Y295" s="315"/>
      <c r="Z295" s="315"/>
      <c r="AA295" s="315"/>
      <c r="AB295" s="315"/>
      <c r="AC295" s="315"/>
      <c r="AD295" s="315"/>
      <c r="AE295" s="315"/>
      <c r="AF295" s="315"/>
      <c r="AG295" s="315"/>
      <c r="AH295" s="315"/>
      <c r="AI295" s="315"/>
      <c r="AJ295" s="315"/>
      <c r="AK295" s="315"/>
      <c r="AL295" s="315"/>
      <c r="AM295" s="315"/>
      <c r="AN295" s="315"/>
      <c r="AO295" s="315"/>
      <c r="AP295" s="315"/>
      <c r="AQ295" s="315"/>
      <c r="AR295" s="315"/>
      <c r="AS295" s="315"/>
      <c r="AT295" s="315"/>
      <c r="AU295" s="315"/>
      <c r="AV295" s="315"/>
      <c r="AW295" s="315"/>
      <c r="AX295" s="315"/>
      <c r="AY295" s="315"/>
      <c r="AZ295" s="315"/>
      <c r="BA295" s="315"/>
      <c r="BB295" s="315"/>
      <c r="BC295" s="315"/>
      <c r="BD295" s="315"/>
      <c r="BE295" s="315"/>
      <c r="BF295" s="315"/>
      <c r="BG295" s="315"/>
      <c r="BH295" s="315"/>
      <c r="BI295" s="315"/>
      <c r="BJ295" s="315"/>
      <c r="BK295" s="315"/>
      <c r="BL295" s="315"/>
      <c r="BM295" s="315"/>
      <c r="BN295" s="315"/>
      <c r="BO295" s="315"/>
      <c r="BP295" s="315"/>
      <c r="BQ295" s="315"/>
    </row>
    <row r="296" spans="1:69" s="319" customFormat="1" x14ac:dyDescent="0.25">
      <c r="A296" s="315"/>
      <c r="B296" s="315"/>
      <c r="C296" s="315"/>
      <c r="D296" s="316"/>
      <c r="E296" s="316"/>
      <c r="F296" s="316"/>
      <c r="G296" s="315"/>
      <c r="H296" s="315"/>
      <c r="I296" s="315"/>
      <c r="J296" s="315"/>
      <c r="K296" s="315"/>
      <c r="L296" s="315"/>
      <c r="M296" s="317"/>
      <c r="N296" s="314"/>
      <c r="O296" s="318"/>
      <c r="P296" s="315"/>
      <c r="Q296" s="315"/>
      <c r="R296" s="315"/>
      <c r="S296" s="315"/>
      <c r="T296" s="315"/>
      <c r="U296" s="315"/>
      <c r="V296" s="315"/>
      <c r="W296" s="315"/>
      <c r="X296" s="315"/>
      <c r="Y296" s="315"/>
      <c r="Z296" s="315"/>
      <c r="AA296" s="315"/>
      <c r="AB296" s="315"/>
      <c r="AC296" s="315"/>
      <c r="AD296" s="315"/>
      <c r="AE296" s="315"/>
      <c r="AF296" s="315"/>
      <c r="AG296" s="315"/>
      <c r="AH296" s="315"/>
      <c r="AI296" s="315"/>
      <c r="AJ296" s="315"/>
      <c r="AK296" s="315"/>
      <c r="AL296" s="315"/>
      <c r="AM296" s="315"/>
      <c r="AN296" s="315"/>
      <c r="AO296" s="315"/>
      <c r="AP296" s="315"/>
      <c r="AQ296" s="315"/>
      <c r="AR296" s="315"/>
      <c r="AS296" s="315"/>
      <c r="AT296" s="315"/>
      <c r="AU296" s="315"/>
      <c r="AV296" s="315"/>
      <c r="AW296" s="315"/>
      <c r="AX296" s="315"/>
      <c r="AY296" s="315"/>
      <c r="AZ296" s="315"/>
      <c r="BA296" s="315"/>
      <c r="BB296" s="315"/>
      <c r="BC296" s="315"/>
      <c r="BD296" s="315"/>
      <c r="BE296" s="315"/>
      <c r="BF296" s="315"/>
      <c r="BG296" s="315"/>
      <c r="BH296" s="315"/>
      <c r="BI296" s="315"/>
      <c r="BJ296" s="315"/>
      <c r="BK296" s="315"/>
      <c r="BL296" s="315"/>
      <c r="BM296" s="315"/>
      <c r="BN296" s="315"/>
      <c r="BO296" s="315"/>
      <c r="BP296" s="315"/>
      <c r="BQ296" s="315"/>
    </row>
    <row r="297" spans="1:69" s="319" customFormat="1" x14ac:dyDescent="0.25">
      <c r="A297" s="315"/>
      <c r="B297" s="315"/>
      <c r="C297" s="315"/>
      <c r="D297" s="316"/>
      <c r="E297" s="316"/>
      <c r="F297" s="316"/>
      <c r="G297" s="315"/>
      <c r="H297" s="315"/>
      <c r="I297" s="315"/>
      <c r="J297" s="315"/>
      <c r="K297" s="315"/>
      <c r="L297" s="315"/>
      <c r="M297" s="317"/>
      <c r="N297" s="314"/>
      <c r="O297" s="318"/>
      <c r="P297" s="315"/>
      <c r="Q297" s="315"/>
      <c r="R297" s="315"/>
      <c r="S297" s="315"/>
      <c r="T297" s="315"/>
      <c r="U297" s="315"/>
      <c r="V297" s="315"/>
      <c r="W297" s="315"/>
      <c r="X297" s="315"/>
      <c r="Y297" s="315"/>
      <c r="Z297" s="315"/>
      <c r="AA297" s="315"/>
      <c r="AB297" s="315"/>
      <c r="AC297" s="315"/>
      <c r="AD297" s="315"/>
      <c r="AE297" s="315"/>
      <c r="AF297" s="315"/>
      <c r="AG297" s="315"/>
      <c r="AH297" s="315"/>
      <c r="AI297" s="315"/>
      <c r="AJ297" s="315"/>
      <c r="AK297" s="315"/>
      <c r="AL297" s="315"/>
      <c r="AM297" s="315"/>
      <c r="AN297" s="315"/>
      <c r="AO297" s="315"/>
      <c r="AP297" s="315"/>
      <c r="AQ297" s="315"/>
      <c r="AR297" s="315"/>
      <c r="AS297" s="315"/>
      <c r="AT297" s="315"/>
      <c r="AU297" s="315"/>
      <c r="AV297" s="315"/>
      <c r="AW297" s="315"/>
      <c r="AX297" s="315"/>
      <c r="AY297" s="315"/>
      <c r="AZ297" s="315"/>
      <c r="BA297" s="315"/>
      <c r="BB297" s="315"/>
      <c r="BC297" s="315"/>
      <c r="BD297" s="315"/>
      <c r="BE297" s="315"/>
      <c r="BF297" s="315"/>
      <c r="BG297" s="315"/>
      <c r="BH297" s="315"/>
      <c r="BI297" s="315"/>
      <c r="BJ297" s="315"/>
      <c r="BK297" s="315"/>
      <c r="BL297" s="315"/>
      <c r="BM297" s="315"/>
      <c r="BN297" s="315"/>
      <c r="BO297" s="315"/>
      <c r="BP297" s="315"/>
      <c r="BQ297" s="315"/>
    </row>
    <row r="298" spans="1:69" s="319" customFormat="1" x14ac:dyDescent="0.25">
      <c r="A298" s="315"/>
      <c r="B298" s="315"/>
      <c r="C298" s="315"/>
      <c r="D298" s="316"/>
      <c r="E298" s="316"/>
      <c r="F298" s="316"/>
      <c r="G298" s="315"/>
      <c r="H298" s="315"/>
      <c r="I298" s="315"/>
      <c r="J298" s="315"/>
      <c r="K298" s="315"/>
      <c r="L298" s="315"/>
      <c r="M298" s="317"/>
      <c r="N298" s="314"/>
      <c r="O298" s="318"/>
      <c r="P298" s="315"/>
      <c r="Q298" s="315"/>
      <c r="R298" s="315"/>
      <c r="S298" s="315"/>
      <c r="T298" s="315"/>
      <c r="U298" s="315"/>
      <c r="V298" s="315"/>
      <c r="W298" s="315"/>
      <c r="X298" s="315"/>
      <c r="Y298" s="315"/>
      <c r="Z298" s="315"/>
      <c r="AA298" s="315"/>
      <c r="AB298" s="315"/>
      <c r="AC298" s="315"/>
      <c r="AD298" s="315"/>
      <c r="AE298" s="315"/>
      <c r="AF298" s="315"/>
      <c r="AG298" s="315"/>
      <c r="AH298" s="315"/>
      <c r="AI298" s="315"/>
      <c r="AJ298" s="315"/>
      <c r="AK298" s="315"/>
      <c r="AL298" s="315"/>
      <c r="AM298" s="315"/>
      <c r="AN298" s="315"/>
      <c r="AO298" s="315"/>
      <c r="AP298" s="315"/>
      <c r="AQ298" s="315"/>
      <c r="AR298" s="315"/>
      <c r="AS298" s="315"/>
      <c r="AT298" s="315"/>
      <c r="AU298" s="315"/>
      <c r="AV298" s="315"/>
      <c r="AW298" s="315"/>
      <c r="AX298" s="315"/>
      <c r="AY298" s="315"/>
      <c r="AZ298" s="315"/>
      <c r="BA298" s="315"/>
      <c r="BB298" s="315"/>
      <c r="BC298" s="315"/>
      <c r="BD298" s="315"/>
      <c r="BE298" s="315"/>
      <c r="BF298" s="315"/>
      <c r="BG298" s="315"/>
      <c r="BH298" s="315"/>
      <c r="BI298" s="315"/>
      <c r="BJ298" s="315"/>
      <c r="BK298" s="315"/>
      <c r="BL298" s="315"/>
      <c r="BM298" s="315"/>
      <c r="BN298" s="315"/>
      <c r="BO298" s="315"/>
      <c r="BP298" s="315"/>
      <c r="BQ298" s="315"/>
    </row>
    <row r="299" spans="1:69" s="319" customFormat="1" x14ac:dyDescent="0.25">
      <c r="A299" s="315"/>
      <c r="B299" s="315"/>
      <c r="C299" s="315"/>
      <c r="D299" s="316"/>
      <c r="E299" s="316"/>
      <c r="F299" s="316"/>
      <c r="G299" s="315"/>
      <c r="H299" s="315"/>
      <c r="I299" s="315"/>
      <c r="J299" s="315"/>
      <c r="K299" s="315"/>
      <c r="L299" s="315"/>
      <c r="M299" s="317"/>
      <c r="N299" s="314"/>
      <c r="O299" s="318"/>
      <c r="P299" s="315"/>
      <c r="Q299" s="315"/>
      <c r="R299" s="315"/>
      <c r="S299" s="315"/>
      <c r="T299" s="315"/>
      <c r="U299" s="315"/>
      <c r="V299" s="315"/>
      <c r="W299" s="315"/>
      <c r="X299" s="315"/>
      <c r="Y299" s="315"/>
      <c r="Z299" s="315"/>
      <c r="AA299" s="315"/>
      <c r="AB299" s="315"/>
      <c r="AC299" s="315"/>
      <c r="AD299" s="315"/>
      <c r="AE299" s="315"/>
      <c r="AF299" s="315"/>
      <c r="AG299" s="315"/>
      <c r="AH299" s="315"/>
      <c r="AI299" s="315"/>
      <c r="AJ299" s="315"/>
      <c r="AK299" s="315"/>
      <c r="AL299" s="315"/>
      <c r="AM299" s="315"/>
      <c r="AN299" s="315"/>
      <c r="AO299" s="315"/>
      <c r="AP299" s="315"/>
      <c r="AQ299" s="315"/>
      <c r="AR299" s="315"/>
      <c r="AS299" s="315"/>
      <c r="AT299" s="315"/>
      <c r="AU299" s="315"/>
      <c r="AV299" s="315"/>
      <c r="AW299" s="315"/>
      <c r="AX299" s="315"/>
      <c r="AY299" s="315"/>
      <c r="AZ299" s="315"/>
      <c r="BA299" s="315"/>
      <c r="BB299" s="315"/>
      <c r="BC299" s="315"/>
      <c r="BD299" s="315"/>
      <c r="BE299" s="315"/>
      <c r="BF299" s="315"/>
      <c r="BG299" s="315"/>
      <c r="BH299" s="315"/>
      <c r="BI299" s="315"/>
      <c r="BJ299" s="315"/>
      <c r="BK299" s="315"/>
      <c r="BL299" s="315"/>
      <c r="BM299" s="315"/>
      <c r="BN299" s="315"/>
      <c r="BO299" s="315"/>
      <c r="BP299" s="315"/>
      <c r="BQ299" s="315"/>
    </row>
    <row r="300" spans="1:69" s="319" customFormat="1" x14ac:dyDescent="0.25">
      <c r="A300" s="315"/>
      <c r="B300" s="315"/>
      <c r="C300" s="315"/>
      <c r="D300" s="316"/>
      <c r="E300" s="316"/>
      <c r="F300" s="316"/>
      <c r="G300" s="315"/>
      <c r="H300" s="315"/>
      <c r="I300" s="315"/>
      <c r="J300" s="315"/>
      <c r="K300" s="315"/>
      <c r="L300" s="315"/>
      <c r="M300" s="317"/>
      <c r="N300" s="314"/>
      <c r="O300" s="318"/>
      <c r="P300" s="315"/>
      <c r="Q300" s="315"/>
      <c r="R300" s="315"/>
      <c r="S300" s="315"/>
      <c r="T300" s="315"/>
      <c r="U300" s="315"/>
      <c r="V300" s="315"/>
      <c r="W300" s="315"/>
      <c r="X300" s="315"/>
      <c r="Y300" s="315"/>
      <c r="Z300" s="315"/>
      <c r="AA300" s="315"/>
      <c r="AB300" s="315"/>
      <c r="AC300" s="315"/>
      <c r="AD300" s="315"/>
      <c r="AE300" s="315"/>
      <c r="AF300" s="315"/>
      <c r="AG300" s="315"/>
      <c r="AH300" s="315"/>
      <c r="AI300" s="315"/>
      <c r="AJ300" s="315"/>
      <c r="AK300" s="315"/>
      <c r="AL300" s="315"/>
      <c r="AM300" s="315"/>
      <c r="AN300" s="315"/>
      <c r="AO300" s="315"/>
      <c r="AP300" s="315"/>
      <c r="AQ300" s="315"/>
      <c r="AR300" s="315"/>
      <c r="AS300" s="315"/>
      <c r="AT300" s="315"/>
      <c r="AU300" s="315"/>
      <c r="AV300" s="315"/>
      <c r="AW300" s="315"/>
      <c r="AX300" s="315"/>
      <c r="AY300" s="315"/>
      <c r="AZ300" s="315"/>
      <c r="BA300" s="315"/>
      <c r="BB300" s="315"/>
      <c r="BC300" s="315"/>
      <c r="BD300" s="315"/>
      <c r="BE300" s="315"/>
      <c r="BF300" s="315"/>
      <c r="BG300" s="315"/>
      <c r="BH300" s="315"/>
      <c r="BI300" s="315"/>
      <c r="BJ300" s="315"/>
      <c r="BK300" s="315"/>
      <c r="BL300" s="315"/>
      <c r="BM300" s="315"/>
      <c r="BN300" s="315"/>
      <c r="BO300" s="315"/>
      <c r="BP300" s="315"/>
      <c r="BQ300" s="315"/>
    </row>
    <row r="301" spans="1:69" s="319" customFormat="1" x14ac:dyDescent="0.25">
      <c r="A301" s="315"/>
      <c r="B301" s="315"/>
      <c r="C301" s="315"/>
      <c r="D301" s="316"/>
      <c r="E301" s="316"/>
      <c r="F301" s="316"/>
      <c r="G301" s="315"/>
      <c r="H301" s="315"/>
      <c r="I301" s="315"/>
      <c r="J301" s="315"/>
      <c r="K301" s="315"/>
      <c r="L301" s="315"/>
      <c r="M301" s="317"/>
      <c r="N301" s="314"/>
      <c r="O301" s="318"/>
      <c r="P301" s="315"/>
      <c r="Q301" s="315"/>
      <c r="R301" s="315"/>
      <c r="S301" s="315"/>
      <c r="T301" s="315"/>
      <c r="U301" s="315"/>
      <c r="V301" s="315"/>
      <c r="W301" s="315"/>
      <c r="X301" s="315"/>
      <c r="Y301" s="315"/>
      <c r="Z301" s="315"/>
      <c r="AA301" s="315"/>
      <c r="AB301" s="315"/>
      <c r="AC301" s="315"/>
      <c r="AD301" s="315"/>
      <c r="AE301" s="315"/>
      <c r="AF301" s="315"/>
      <c r="AG301" s="315"/>
      <c r="AH301" s="315"/>
      <c r="AI301" s="315"/>
      <c r="AJ301" s="315"/>
      <c r="AK301" s="315"/>
      <c r="AL301" s="315"/>
      <c r="AM301" s="315"/>
      <c r="AN301" s="315"/>
      <c r="AO301" s="315"/>
      <c r="AP301" s="315"/>
      <c r="AQ301" s="315"/>
      <c r="AR301" s="315"/>
      <c r="AS301" s="315"/>
      <c r="AT301" s="315"/>
      <c r="AU301" s="315"/>
      <c r="AV301" s="315"/>
      <c r="AW301" s="315"/>
      <c r="AX301" s="315"/>
      <c r="AY301" s="315"/>
      <c r="AZ301" s="315"/>
      <c r="BA301" s="315"/>
      <c r="BB301" s="315"/>
      <c r="BC301" s="315"/>
      <c r="BD301" s="315"/>
      <c r="BE301" s="315"/>
      <c r="BF301" s="315"/>
      <c r="BG301" s="315"/>
      <c r="BH301" s="315"/>
      <c r="BI301" s="315"/>
      <c r="BJ301" s="315"/>
      <c r="BK301" s="315"/>
      <c r="BL301" s="315"/>
      <c r="BM301" s="315"/>
      <c r="BN301" s="315"/>
      <c r="BO301" s="315"/>
      <c r="BP301" s="315"/>
      <c r="BQ301" s="315"/>
    </row>
    <row r="302" spans="1:69" s="319" customFormat="1" x14ac:dyDescent="0.25">
      <c r="A302" s="315"/>
      <c r="B302" s="315"/>
      <c r="C302" s="315"/>
      <c r="D302" s="316"/>
      <c r="E302" s="316"/>
      <c r="F302" s="316"/>
      <c r="G302" s="315"/>
      <c r="H302" s="315"/>
      <c r="I302" s="315"/>
      <c r="J302" s="315"/>
      <c r="K302" s="315"/>
      <c r="L302" s="315"/>
      <c r="M302" s="317"/>
      <c r="N302" s="314"/>
      <c r="O302" s="318"/>
      <c r="P302" s="315"/>
      <c r="Q302" s="315"/>
      <c r="R302" s="315"/>
      <c r="S302" s="315"/>
      <c r="T302" s="315"/>
      <c r="U302" s="315"/>
      <c r="V302" s="315"/>
      <c r="W302" s="315"/>
      <c r="X302" s="315"/>
      <c r="Y302" s="315"/>
      <c r="Z302" s="315"/>
      <c r="AA302" s="315"/>
      <c r="AB302" s="315"/>
      <c r="AC302" s="315"/>
      <c r="AD302" s="315"/>
      <c r="AE302" s="315"/>
      <c r="AF302" s="315"/>
      <c r="AG302" s="315"/>
      <c r="AH302" s="315"/>
      <c r="AI302" s="315"/>
      <c r="AJ302" s="315"/>
      <c r="AK302" s="315"/>
      <c r="AL302" s="315"/>
      <c r="AM302" s="315"/>
      <c r="AN302" s="315"/>
      <c r="AO302" s="315"/>
      <c r="AP302" s="315"/>
      <c r="AQ302" s="315"/>
      <c r="AR302" s="315"/>
      <c r="AS302" s="315"/>
      <c r="AT302" s="315"/>
      <c r="AU302" s="315"/>
      <c r="AV302" s="315"/>
      <c r="AW302" s="315"/>
      <c r="AX302" s="315"/>
      <c r="AY302" s="315"/>
      <c r="AZ302" s="315"/>
      <c r="BA302" s="315"/>
      <c r="BB302" s="315"/>
      <c r="BC302" s="315"/>
      <c r="BD302" s="315"/>
      <c r="BE302" s="315"/>
      <c r="BF302" s="315"/>
      <c r="BG302" s="315"/>
      <c r="BH302" s="315"/>
      <c r="BI302" s="315"/>
      <c r="BJ302" s="315"/>
      <c r="BK302" s="315"/>
      <c r="BL302" s="315"/>
      <c r="BM302" s="315"/>
      <c r="BN302" s="315"/>
      <c r="BO302" s="315"/>
      <c r="BP302" s="315"/>
      <c r="BQ302" s="315"/>
    </row>
    <row r="303" spans="1:69" s="319" customFormat="1" x14ac:dyDescent="0.25">
      <c r="A303" s="315"/>
      <c r="B303" s="315"/>
      <c r="C303" s="315"/>
      <c r="D303" s="316"/>
      <c r="E303" s="316"/>
      <c r="F303" s="316"/>
      <c r="G303" s="315"/>
      <c r="H303" s="315"/>
      <c r="I303" s="315"/>
      <c r="J303" s="315"/>
      <c r="K303" s="315"/>
      <c r="L303" s="315"/>
      <c r="M303" s="317"/>
      <c r="N303" s="314"/>
      <c r="O303" s="318"/>
      <c r="P303" s="315"/>
      <c r="Q303" s="315"/>
      <c r="R303" s="315"/>
      <c r="S303" s="315"/>
      <c r="T303" s="315"/>
      <c r="U303" s="315"/>
      <c r="V303" s="315"/>
      <c r="W303" s="315"/>
      <c r="X303" s="315"/>
      <c r="Y303" s="315"/>
      <c r="Z303" s="315"/>
      <c r="AA303" s="315"/>
      <c r="AB303" s="315"/>
      <c r="AC303" s="315"/>
      <c r="AD303" s="315"/>
      <c r="AE303" s="315"/>
      <c r="AF303" s="315"/>
      <c r="AG303" s="315"/>
      <c r="AH303" s="315"/>
      <c r="AI303" s="315"/>
      <c r="AJ303" s="315"/>
      <c r="AK303" s="315"/>
      <c r="AL303" s="315"/>
      <c r="AM303" s="315"/>
      <c r="AN303" s="315"/>
      <c r="AO303" s="315"/>
      <c r="AP303" s="315"/>
      <c r="AQ303" s="315"/>
      <c r="AR303" s="315"/>
      <c r="AS303" s="315"/>
      <c r="AT303" s="315"/>
      <c r="AU303" s="315"/>
      <c r="AV303" s="315"/>
      <c r="AW303" s="315"/>
      <c r="AX303" s="315"/>
      <c r="AY303" s="315"/>
      <c r="AZ303" s="315"/>
      <c r="BA303" s="315"/>
      <c r="BB303" s="315"/>
      <c r="BC303" s="315"/>
      <c r="BD303" s="315"/>
      <c r="BE303" s="315"/>
      <c r="BF303" s="315"/>
      <c r="BG303" s="315"/>
      <c r="BH303" s="315"/>
      <c r="BI303" s="315"/>
      <c r="BJ303" s="315"/>
      <c r="BK303" s="315"/>
      <c r="BL303" s="315"/>
      <c r="BM303" s="315"/>
      <c r="BN303" s="315"/>
      <c r="BO303" s="315"/>
      <c r="BP303" s="315"/>
      <c r="BQ303" s="315"/>
    </row>
    <row r="304" spans="1:69" s="319" customFormat="1" x14ac:dyDescent="0.25">
      <c r="A304" s="315"/>
      <c r="B304" s="315"/>
      <c r="C304" s="315"/>
      <c r="D304" s="316"/>
      <c r="E304" s="316"/>
      <c r="F304" s="316"/>
      <c r="G304" s="315"/>
      <c r="H304" s="315"/>
      <c r="I304" s="315"/>
      <c r="J304" s="315"/>
      <c r="K304" s="315"/>
      <c r="L304" s="315"/>
      <c r="M304" s="317"/>
      <c r="N304" s="314"/>
      <c r="O304" s="318"/>
      <c r="P304" s="315"/>
      <c r="Q304" s="315"/>
      <c r="R304" s="315"/>
      <c r="S304" s="315"/>
      <c r="T304" s="315"/>
      <c r="U304" s="315"/>
      <c r="V304" s="315"/>
      <c r="W304" s="315"/>
      <c r="X304" s="315"/>
      <c r="Y304" s="315"/>
      <c r="Z304" s="315"/>
      <c r="AA304" s="315"/>
      <c r="AB304" s="315"/>
      <c r="AC304" s="315"/>
      <c r="AD304" s="315"/>
      <c r="AE304" s="315"/>
      <c r="AF304" s="315"/>
      <c r="AG304" s="315"/>
      <c r="AH304" s="315"/>
      <c r="AI304" s="315"/>
      <c r="AJ304" s="315"/>
      <c r="AK304" s="315"/>
      <c r="AL304" s="315"/>
      <c r="AM304" s="315"/>
      <c r="AN304" s="315"/>
      <c r="AO304" s="315"/>
      <c r="AP304" s="315"/>
      <c r="AQ304" s="315"/>
      <c r="AR304" s="315"/>
      <c r="AS304" s="315"/>
      <c r="AT304" s="315"/>
      <c r="AU304" s="315"/>
      <c r="AV304" s="315"/>
      <c r="AW304" s="315"/>
      <c r="AX304" s="315"/>
      <c r="AY304" s="315"/>
      <c r="AZ304" s="315"/>
      <c r="BA304" s="315"/>
      <c r="BB304" s="315"/>
      <c r="BC304" s="315"/>
      <c r="BD304" s="315"/>
      <c r="BE304" s="315"/>
      <c r="BF304" s="315"/>
      <c r="BG304" s="315"/>
      <c r="BH304" s="315"/>
      <c r="BI304" s="315"/>
      <c r="BJ304" s="315"/>
      <c r="BK304" s="315"/>
      <c r="BL304" s="315"/>
      <c r="BM304" s="315"/>
      <c r="BN304" s="315"/>
      <c r="BO304" s="315"/>
      <c r="BP304" s="315"/>
      <c r="BQ304" s="315"/>
    </row>
    <row r="305" spans="1:69" s="319" customFormat="1" x14ac:dyDescent="0.25">
      <c r="A305" s="315"/>
      <c r="B305" s="315"/>
      <c r="C305" s="315"/>
      <c r="D305" s="316"/>
      <c r="E305" s="316"/>
      <c r="F305" s="316"/>
      <c r="G305" s="315"/>
      <c r="H305" s="315"/>
      <c r="I305" s="315"/>
      <c r="J305" s="315"/>
      <c r="K305" s="315"/>
      <c r="L305" s="315"/>
      <c r="M305" s="317"/>
      <c r="N305" s="314"/>
      <c r="O305" s="318"/>
      <c r="P305" s="315"/>
      <c r="Q305" s="315"/>
      <c r="R305" s="315"/>
      <c r="S305" s="315"/>
      <c r="T305" s="315"/>
      <c r="U305" s="315"/>
      <c r="V305" s="315"/>
      <c r="W305" s="315"/>
      <c r="X305" s="315"/>
      <c r="Y305" s="315"/>
      <c r="Z305" s="315"/>
      <c r="AA305" s="315"/>
      <c r="AB305" s="315"/>
      <c r="AC305" s="315"/>
      <c r="AD305" s="315"/>
      <c r="AE305" s="315"/>
      <c r="AF305" s="315"/>
      <c r="AG305" s="315"/>
      <c r="AH305" s="315"/>
      <c r="AI305" s="315"/>
      <c r="AJ305" s="315"/>
      <c r="AK305" s="315"/>
      <c r="AL305" s="315"/>
      <c r="AM305" s="315"/>
      <c r="AN305" s="315"/>
      <c r="AO305" s="315"/>
      <c r="AP305" s="315"/>
      <c r="AQ305" s="315"/>
      <c r="AR305" s="315"/>
      <c r="AS305" s="315"/>
      <c r="AT305" s="315"/>
      <c r="AU305" s="315"/>
      <c r="AV305" s="315"/>
      <c r="AW305" s="315"/>
      <c r="AX305" s="315"/>
      <c r="AY305" s="315"/>
      <c r="AZ305" s="315"/>
      <c r="BA305" s="315"/>
      <c r="BB305" s="315"/>
      <c r="BC305" s="315"/>
      <c r="BD305" s="315"/>
      <c r="BE305" s="315"/>
      <c r="BF305" s="315"/>
      <c r="BG305" s="315"/>
      <c r="BH305" s="315"/>
      <c r="BI305" s="315"/>
      <c r="BJ305" s="315"/>
      <c r="BK305" s="315"/>
      <c r="BL305" s="315"/>
      <c r="BM305" s="315"/>
      <c r="BN305" s="315"/>
      <c r="BO305" s="315"/>
      <c r="BP305" s="315"/>
      <c r="BQ305" s="315"/>
    </row>
    <row r="306" spans="1:69" s="319" customFormat="1" x14ac:dyDescent="0.25">
      <c r="A306" s="315"/>
      <c r="B306" s="315"/>
      <c r="C306" s="315"/>
      <c r="D306" s="316"/>
      <c r="E306" s="316"/>
      <c r="F306" s="316"/>
      <c r="G306" s="315"/>
      <c r="H306" s="315"/>
      <c r="I306" s="315"/>
      <c r="J306" s="315"/>
      <c r="K306" s="315"/>
      <c r="L306" s="315"/>
      <c r="M306" s="317"/>
      <c r="N306" s="314"/>
      <c r="O306" s="318"/>
      <c r="P306" s="315"/>
      <c r="Q306" s="315"/>
      <c r="R306" s="315"/>
      <c r="S306" s="315"/>
      <c r="T306" s="315"/>
      <c r="U306" s="315"/>
      <c r="V306" s="315"/>
      <c r="W306" s="315"/>
      <c r="X306" s="315"/>
      <c r="Y306" s="315"/>
      <c r="Z306" s="315"/>
      <c r="AA306" s="315"/>
      <c r="AB306" s="315"/>
      <c r="AC306" s="315"/>
      <c r="AD306" s="315"/>
      <c r="AE306" s="315"/>
      <c r="AF306" s="315"/>
      <c r="AG306" s="315"/>
      <c r="AH306" s="315"/>
      <c r="AI306" s="315"/>
      <c r="AJ306" s="315"/>
      <c r="AK306" s="315"/>
      <c r="AL306" s="315"/>
      <c r="AM306" s="315"/>
      <c r="AN306" s="315"/>
      <c r="AO306" s="315"/>
      <c r="AP306" s="315"/>
      <c r="AQ306" s="315"/>
      <c r="AR306" s="315"/>
      <c r="AS306" s="315"/>
      <c r="AT306" s="315"/>
      <c r="AU306" s="315"/>
      <c r="AV306" s="315"/>
      <c r="AW306" s="315"/>
      <c r="AX306" s="315"/>
      <c r="AY306" s="315"/>
      <c r="AZ306" s="315"/>
      <c r="BA306" s="315"/>
      <c r="BB306" s="315"/>
      <c r="BC306" s="315"/>
      <c r="BD306" s="315"/>
      <c r="BE306" s="315"/>
      <c r="BF306" s="315"/>
      <c r="BG306" s="315"/>
      <c r="BH306" s="315"/>
      <c r="BI306" s="315"/>
      <c r="BJ306" s="315"/>
      <c r="BK306" s="315"/>
      <c r="BL306" s="315"/>
      <c r="BM306" s="315"/>
      <c r="BN306" s="315"/>
      <c r="BO306" s="315"/>
      <c r="BP306" s="315"/>
      <c r="BQ306" s="315"/>
    </row>
    <row r="307" spans="1:69" s="319" customFormat="1" x14ac:dyDescent="0.25">
      <c r="A307" s="315"/>
      <c r="B307" s="315"/>
      <c r="C307" s="315"/>
      <c r="D307" s="316"/>
      <c r="E307" s="316"/>
      <c r="F307" s="316"/>
      <c r="G307" s="315"/>
      <c r="H307" s="315"/>
      <c r="I307" s="315"/>
      <c r="J307" s="315"/>
      <c r="K307" s="315"/>
      <c r="L307" s="315"/>
      <c r="M307" s="317"/>
      <c r="N307" s="314"/>
      <c r="O307" s="318"/>
      <c r="P307" s="315"/>
      <c r="Q307" s="315"/>
      <c r="R307" s="315"/>
      <c r="S307" s="315"/>
      <c r="T307" s="315"/>
      <c r="U307" s="315"/>
      <c r="V307" s="315"/>
      <c r="W307" s="315"/>
      <c r="X307" s="315"/>
      <c r="Y307" s="315"/>
      <c r="Z307" s="315"/>
      <c r="AA307" s="315"/>
      <c r="AB307" s="315"/>
      <c r="AC307" s="315"/>
      <c r="AD307" s="315"/>
      <c r="AE307" s="315"/>
      <c r="AF307" s="315"/>
      <c r="AG307" s="315"/>
      <c r="AH307" s="315"/>
      <c r="AI307" s="315"/>
      <c r="AJ307" s="315"/>
      <c r="AK307" s="315"/>
      <c r="AL307" s="315"/>
      <c r="AM307" s="315"/>
      <c r="AN307" s="315"/>
      <c r="AO307" s="315"/>
      <c r="AP307" s="315"/>
      <c r="AQ307" s="315"/>
      <c r="AR307" s="315"/>
      <c r="AS307" s="315"/>
      <c r="AT307" s="315"/>
      <c r="AU307" s="315"/>
      <c r="AV307" s="315"/>
      <c r="AW307" s="315"/>
      <c r="AX307" s="315"/>
      <c r="AY307" s="315"/>
      <c r="AZ307" s="315"/>
      <c r="BA307" s="315"/>
      <c r="BB307" s="315"/>
      <c r="BC307" s="315"/>
      <c r="BD307" s="315"/>
      <c r="BE307" s="315"/>
      <c r="BF307" s="315"/>
      <c r="BG307" s="315"/>
      <c r="BH307" s="315"/>
      <c r="BI307" s="315"/>
      <c r="BJ307" s="315"/>
      <c r="BK307" s="315"/>
      <c r="BL307" s="315"/>
      <c r="BM307" s="315"/>
      <c r="BN307" s="315"/>
      <c r="BO307" s="315"/>
      <c r="BP307" s="315"/>
      <c r="BQ307" s="315"/>
    </row>
    <row r="308" spans="1:69" s="319" customFormat="1" x14ac:dyDescent="0.25">
      <c r="A308" s="315"/>
      <c r="B308" s="315"/>
      <c r="C308" s="315"/>
      <c r="D308" s="316"/>
      <c r="E308" s="316"/>
      <c r="F308" s="316"/>
      <c r="G308" s="315"/>
      <c r="H308" s="315"/>
      <c r="I308" s="315"/>
      <c r="J308" s="315"/>
      <c r="K308" s="315"/>
      <c r="L308" s="315"/>
      <c r="M308" s="317"/>
      <c r="N308" s="314"/>
      <c r="O308" s="318"/>
      <c r="P308" s="315"/>
      <c r="Q308" s="315"/>
      <c r="R308" s="315"/>
      <c r="S308" s="315"/>
      <c r="T308" s="315"/>
      <c r="U308" s="315"/>
      <c r="V308" s="315"/>
      <c r="W308" s="315"/>
      <c r="X308" s="315"/>
      <c r="Y308" s="315"/>
      <c r="Z308" s="315"/>
      <c r="AA308" s="315"/>
      <c r="AB308" s="315"/>
      <c r="AC308" s="315"/>
      <c r="AD308" s="315"/>
      <c r="AE308" s="315"/>
      <c r="AF308" s="315"/>
      <c r="AG308" s="315"/>
      <c r="AH308" s="315"/>
      <c r="AI308" s="315"/>
      <c r="AJ308" s="315"/>
      <c r="AK308" s="315"/>
      <c r="AL308" s="315"/>
      <c r="AM308" s="315"/>
      <c r="AN308" s="315"/>
      <c r="AO308" s="315"/>
      <c r="AP308" s="315"/>
      <c r="AQ308" s="315"/>
      <c r="AR308" s="315"/>
      <c r="AS308" s="315"/>
      <c r="AT308" s="315"/>
      <c r="AU308" s="315"/>
      <c r="AV308" s="315"/>
      <c r="AW308" s="315"/>
      <c r="AX308" s="315"/>
      <c r="AY308" s="315"/>
      <c r="AZ308" s="315"/>
      <c r="BA308" s="315"/>
      <c r="BB308" s="315"/>
      <c r="BC308" s="315"/>
      <c r="BD308" s="315"/>
      <c r="BE308" s="315"/>
      <c r="BF308" s="315"/>
      <c r="BG308" s="315"/>
      <c r="BH308" s="315"/>
      <c r="BI308" s="315"/>
      <c r="BJ308" s="315"/>
      <c r="BK308" s="315"/>
      <c r="BL308" s="315"/>
      <c r="BM308" s="315"/>
      <c r="BN308" s="315"/>
      <c r="BO308" s="315"/>
      <c r="BP308" s="315"/>
      <c r="BQ308" s="315"/>
    </row>
    <row r="309" spans="1:69" s="319" customFormat="1" x14ac:dyDescent="0.25">
      <c r="A309" s="315"/>
      <c r="B309" s="315"/>
      <c r="C309" s="315"/>
      <c r="D309" s="316"/>
      <c r="E309" s="316"/>
      <c r="F309" s="316"/>
      <c r="G309" s="315"/>
      <c r="H309" s="315"/>
      <c r="I309" s="315"/>
      <c r="J309" s="315"/>
      <c r="K309" s="315"/>
      <c r="L309" s="315"/>
      <c r="M309" s="317"/>
      <c r="N309" s="314"/>
      <c r="O309" s="318"/>
      <c r="P309" s="315"/>
      <c r="Q309" s="315"/>
      <c r="R309" s="315"/>
      <c r="S309" s="315"/>
      <c r="T309" s="315"/>
      <c r="U309" s="315"/>
      <c r="V309" s="315"/>
      <c r="W309" s="315"/>
      <c r="X309" s="315"/>
      <c r="Y309" s="315"/>
      <c r="Z309" s="315"/>
      <c r="AA309" s="315"/>
      <c r="AB309" s="315"/>
      <c r="AC309" s="315"/>
      <c r="AD309" s="315"/>
      <c r="AE309" s="315"/>
      <c r="AF309" s="315"/>
      <c r="AG309" s="315"/>
      <c r="AH309" s="315"/>
      <c r="AI309" s="315"/>
      <c r="AJ309" s="315"/>
      <c r="AK309" s="315"/>
      <c r="AL309" s="315"/>
      <c r="AM309" s="315"/>
      <c r="AN309" s="315"/>
      <c r="AO309" s="315"/>
      <c r="AP309" s="315"/>
      <c r="AQ309" s="315"/>
      <c r="AR309" s="315"/>
      <c r="AS309" s="315"/>
      <c r="AT309" s="315"/>
      <c r="AU309" s="315"/>
      <c r="AV309" s="315"/>
      <c r="AW309" s="315"/>
      <c r="AX309" s="315"/>
      <c r="AY309" s="315"/>
      <c r="AZ309" s="315"/>
      <c r="BA309" s="315"/>
      <c r="BB309" s="315"/>
      <c r="BC309" s="315"/>
      <c r="BD309" s="315"/>
      <c r="BE309" s="315"/>
      <c r="BF309" s="315"/>
      <c r="BG309" s="315"/>
      <c r="BH309" s="315"/>
      <c r="BI309" s="315"/>
      <c r="BJ309" s="315"/>
      <c r="BK309" s="315"/>
      <c r="BL309" s="315"/>
      <c r="BM309" s="315"/>
      <c r="BN309" s="315"/>
      <c r="BO309" s="315"/>
      <c r="BP309" s="315"/>
      <c r="BQ309" s="315"/>
    </row>
    <row r="310" spans="1:69" s="319" customFormat="1" x14ac:dyDescent="0.25">
      <c r="A310" s="315"/>
      <c r="B310" s="315"/>
      <c r="C310" s="315"/>
      <c r="D310" s="316"/>
      <c r="E310" s="316"/>
      <c r="F310" s="316"/>
      <c r="G310" s="315"/>
      <c r="H310" s="315"/>
      <c r="I310" s="315"/>
      <c r="J310" s="315"/>
      <c r="K310" s="315"/>
      <c r="L310" s="315"/>
      <c r="M310" s="317"/>
      <c r="N310" s="314"/>
      <c r="O310" s="318"/>
      <c r="P310" s="315"/>
      <c r="Q310" s="315"/>
      <c r="R310" s="315"/>
      <c r="S310" s="315"/>
      <c r="T310" s="315"/>
      <c r="U310" s="315"/>
      <c r="V310" s="315"/>
      <c r="W310" s="315"/>
      <c r="X310" s="315"/>
      <c r="Y310" s="315"/>
      <c r="Z310" s="315"/>
      <c r="AA310" s="315"/>
      <c r="AB310" s="315"/>
      <c r="AC310" s="315"/>
      <c r="AD310" s="315"/>
      <c r="AE310" s="315"/>
      <c r="AF310" s="315"/>
      <c r="AG310" s="315"/>
      <c r="AH310" s="315"/>
      <c r="AI310" s="315"/>
      <c r="AJ310" s="315"/>
      <c r="AK310" s="315"/>
      <c r="AL310" s="315"/>
      <c r="AM310" s="315"/>
      <c r="AN310" s="315"/>
      <c r="AO310" s="315"/>
      <c r="AP310" s="315"/>
      <c r="AQ310" s="315"/>
      <c r="AR310" s="315"/>
      <c r="AS310" s="315"/>
      <c r="AT310" s="315"/>
      <c r="AU310" s="315"/>
      <c r="AV310" s="315"/>
      <c r="AW310" s="315"/>
      <c r="AX310" s="315"/>
      <c r="AY310" s="315"/>
      <c r="AZ310" s="315"/>
      <c r="BA310" s="315"/>
      <c r="BB310" s="315"/>
      <c r="BC310" s="315"/>
      <c r="BD310" s="315"/>
      <c r="BE310" s="315"/>
      <c r="BF310" s="315"/>
      <c r="BG310" s="315"/>
      <c r="BH310" s="315"/>
      <c r="BI310" s="315"/>
      <c r="BJ310" s="315"/>
      <c r="BK310" s="315"/>
      <c r="BL310" s="315"/>
      <c r="BM310" s="315"/>
      <c r="BN310" s="315"/>
      <c r="BO310" s="315"/>
      <c r="BP310" s="315"/>
      <c r="BQ310" s="315"/>
    </row>
    <row r="311" spans="1:69" s="319" customFormat="1" x14ac:dyDescent="0.25">
      <c r="A311" s="315"/>
      <c r="B311" s="315"/>
      <c r="C311" s="315"/>
      <c r="D311" s="316"/>
      <c r="E311" s="316"/>
      <c r="F311" s="316"/>
      <c r="G311" s="315"/>
      <c r="H311" s="315"/>
      <c r="I311" s="315"/>
      <c r="J311" s="315"/>
      <c r="K311" s="315"/>
      <c r="L311" s="315"/>
      <c r="M311" s="317"/>
      <c r="N311" s="314"/>
      <c r="O311" s="318"/>
      <c r="P311" s="315"/>
      <c r="Q311" s="315"/>
      <c r="R311" s="315"/>
      <c r="S311" s="315"/>
      <c r="T311" s="315"/>
      <c r="U311" s="315"/>
      <c r="V311" s="315"/>
      <c r="W311" s="315"/>
      <c r="X311" s="315"/>
      <c r="Y311" s="315"/>
      <c r="Z311" s="315"/>
      <c r="AA311" s="315"/>
      <c r="AB311" s="315"/>
      <c r="AC311" s="315"/>
      <c r="AD311" s="315"/>
      <c r="AE311" s="315"/>
      <c r="AF311" s="315"/>
      <c r="AG311" s="315"/>
      <c r="AH311" s="315"/>
      <c r="AI311" s="315"/>
      <c r="AJ311" s="315"/>
      <c r="AK311" s="315"/>
      <c r="AL311" s="315"/>
      <c r="AM311" s="315"/>
      <c r="AN311" s="315"/>
      <c r="AO311" s="315"/>
      <c r="AP311" s="315"/>
      <c r="AQ311" s="315"/>
      <c r="AR311" s="315"/>
      <c r="AS311" s="315"/>
      <c r="AT311" s="315"/>
      <c r="AU311" s="315"/>
      <c r="AV311" s="315"/>
      <c r="AW311" s="315"/>
      <c r="AX311" s="315"/>
      <c r="AY311" s="315"/>
      <c r="AZ311" s="315"/>
      <c r="BA311" s="315"/>
      <c r="BB311" s="315"/>
      <c r="BC311" s="315"/>
      <c r="BD311" s="315"/>
      <c r="BE311" s="315"/>
      <c r="BF311" s="315"/>
      <c r="BG311" s="315"/>
      <c r="BH311" s="315"/>
      <c r="BI311" s="315"/>
      <c r="BJ311" s="315"/>
      <c r="BK311" s="315"/>
      <c r="BL311" s="315"/>
      <c r="BM311" s="315"/>
      <c r="BN311" s="315"/>
      <c r="BO311" s="315"/>
      <c r="BP311" s="315"/>
      <c r="BQ311" s="315"/>
    </row>
    <row r="312" spans="1:69" s="319" customFormat="1" x14ac:dyDescent="0.25">
      <c r="A312" s="315"/>
      <c r="B312" s="315"/>
      <c r="C312" s="315"/>
      <c r="D312" s="316"/>
      <c r="E312" s="316"/>
      <c r="F312" s="316"/>
      <c r="G312" s="315"/>
      <c r="H312" s="315"/>
      <c r="I312" s="315"/>
      <c r="J312" s="315"/>
      <c r="K312" s="315"/>
      <c r="L312" s="315"/>
      <c r="M312" s="317"/>
      <c r="N312" s="314"/>
      <c r="O312" s="318"/>
      <c r="P312" s="315"/>
      <c r="Q312" s="315"/>
      <c r="R312" s="315"/>
      <c r="S312" s="315"/>
      <c r="T312" s="315"/>
      <c r="U312" s="315"/>
      <c r="V312" s="315"/>
      <c r="W312" s="315"/>
      <c r="X312" s="315"/>
      <c r="Y312" s="315"/>
      <c r="Z312" s="315"/>
      <c r="AA312" s="315"/>
      <c r="AB312" s="315"/>
      <c r="AC312" s="315"/>
      <c r="AD312" s="315"/>
      <c r="AE312" s="315"/>
      <c r="AF312" s="315"/>
      <c r="AG312" s="315"/>
      <c r="AH312" s="315"/>
      <c r="AI312" s="315"/>
      <c r="AJ312" s="315"/>
      <c r="AK312" s="315"/>
      <c r="AL312" s="315"/>
      <c r="AM312" s="315"/>
      <c r="AN312" s="315"/>
      <c r="AO312" s="315"/>
      <c r="AP312" s="315"/>
      <c r="AQ312" s="315"/>
      <c r="AR312" s="315"/>
      <c r="AS312" s="315"/>
      <c r="AT312" s="315"/>
      <c r="AU312" s="315"/>
      <c r="AV312" s="315"/>
      <c r="AW312" s="315"/>
      <c r="AX312" s="315"/>
      <c r="AY312" s="315"/>
      <c r="AZ312" s="315"/>
      <c r="BA312" s="315"/>
      <c r="BB312" s="315"/>
      <c r="BC312" s="315"/>
      <c r="BD312" s="315"/>
      <c r="BE312" s="315"/>
      <c r="BF312" s="315"/>
      <c r="BG312" s="315"/>
      <c r="BH312" s="315"/>
      <c r="BI312" s="315"/>
      <c r="BJ312" s="315"/>
      <c r="BK312" s="315"/>
      <c r="BL312" s="315"/>
      <c r="BM312" s="315"/>
      <c r="BN312" s="315"/>
      <c r="BO312" s="315"/>
      <c r="BP312" s="315"/>
      <c r="BQ312" s="315"/>
    </row>
    <row r="313" spans="1:69" s="319" customFormat="1" x14ac:dyDescent="0.25">
      <c r="A313" s="315"/>
      <c r="B313" s="315"/>
      <c r="C313" s="315"/>
      <c r="D313" s="316"/>
      <c r="E313" s="316"/>
      <c r="F313" s="316"/>
      <c r="G313" s="315"/>
      <c r="H313" s="315"/>
      <c r="I313" s="315"/>
      <c r="J313" s="315"/>
      <c r="K313" s="315"/>
      <c r="L313" s="315"/>
      <c r="M313" s="317"/>
      <c r="N313" s="314"/>
      <c r="O313" s="318"/>
      <c r="P313" s="315"/>
      <c r="Q313" s="315"/>
      <c r="R313" s="315"/>
      <c r="S313" s="315"/>
      <c r="T313" s="315"/>
      <c r="U313" s="315"/>
      <c r="V313" s="315"/>
      <c r="W313" s="315"/>
      <c r="X313" s="315"/>
      <c r="Y313" s="315"/>
      <c r="Z313" s="315"/>
      <c r="AA313" s="315"/>
      <c r="AB313" s="315"/>
      <c r="AC313" s="315"/>
      <c r="AD313" s="315"/>
      <c r="AE313" s="315"/>
      <c r="AF313" s="315"/>
      <c r="AG313" s="315"/>
      <c r="AH313" s="315"/>
      <c r="AI313" s="315"/>
      <c r="AJ313" s="315"/>
      <c r="AK313" s="315"/>
      <c r="AL313" s="315"/>
      <c r="AM313" s="315"/>
      <c r="AN313" s="315"/>
      <c r="AO313" s="315"/>
      <c r="AP313" s="315"/>
      <c r="AQ313" s="315"/>
      <c r="AR313" s="315"/>
      <c r="AS313" s="315"/>
      <c r="AT313" s="315"/>
      <c r="AU313" s="315"/>
      <c r="AV313" s="315"/>
      <c r="AW313" s="315"/>
      <c r="AX313" s="315"/>
      <c r="AY313" s="315"/>
      <c r="AZ313" s="315"/>
      <c r="BA313" s="315"/>
      <c r="BB313" s="315"/>
      <c r="BC313" s="315"/>
      <c r="BD313" s="315"/>
      <c r="BE313" s="315"/>
      <c r="BF313" s="315"/>
      <c r="BG313" s="315"/>
      <c r="BH313" s="315"/>
      <c r="BI313" s="315"/>
      <c r="BJ313" s="315"/>
      <c r="BK313" s="315"/>
      <c r="BL313" s="315"/>
      <c r="BM313" s="315"/>
      <c r="BN313" s="315"/>
      <c r="BO313" s="315"/>
      <c r="BP313" s="315"/>
      <c r="BQ313" s="315"/>
    </row>
    <row r="314" spans="1:69" s="319" customFormat="1" x14ac:dyDescent="0.25">
      <c r="A314" s="315"/>
      <c r="B314" s="315"/>
      <c r="C314" s="315"/>
      <c r="D314" s="316"/>
      <c r="E314" s="316"/>
      <c r="F314" s="316"/>
      <c r="G314" s="315"/>
      <c r="H314" s="315"/>
      <c r="I314" s="315"/>
      <c r="J314" s="315"/>
      <c r="K314" s="315"/>
      <c r="L314" s="315"/>
      <c r="M314" s="317"/>
      <c r="N314" s="314"/>
      <c r="O314" s="318"/>
      <c r="P314" s="315"/>
      <c r="Q314" s="315"/>
      <c r="R314" s="315"/>
      <c r="S314" s="315"/>
      <c r="T314" s="315"/>
      <c r="U314" s="315"/>
      <c r="V314" s="315"/>
      <c r="W314" s="315"/>
      <c r="X314" s="315"/>
      <c r="Y314" s="315"/>
      <c r="Z314" s="315"/>
      <c r="AA314" s="315"/>
      <c r="AB314" s="315"/>
      <c r="AC314" s="315"/>
      <c r="AD314" s="315"/>
      <c r="AE314" s="315"/>
      <c r="AF314" s="315"/>
      <c r="AG314" s="315"/>
      <c r="AH314" s="315"/>
      <c r="AI314" s="315"/>
      <c r="AJ314" s="315"/>
      <c r="AK314" s="315"/>
      <c r="AL314" s="315"/>
      <c r="AM314" s="315"/>
      <c r="AN314" s="315"/>
      <c r="AO314" s="315"/>
      <c r="AP314" s="315"/>
      <c r="AQ314" s="315"/>
      <c r="AR314" s="315"/>
      <c r="AS314" s="315"/>
      <c r="AT314" s="315"/>
      <c r="AU314" s="315"/>
      <c r="AV314" s="315"/>
      <c r="AW314" s="315"/>
      <c r="AX314" s="315"/>
      <c r="AY314" s="315"/>
      <c r="AZ314" s="315"/>
      <c r="BA314" s="315"/>
      <c r="BB314" s="315"/>
      <c r="BC314" s="315"/>
      <c r="BD314" s="315"/>
      <c r="BE314" s="315"/>
      <c r="BF314" s="315"/>
      <c r="BG314" s="315"/>
      <c r="BH314" s="315"/>
      <c r="BI314" s="315"/>
      <c r="BJ314" s="315"/>
      <c r="BK314" s="315"/>
      <c r="BL314" s="315"/>
      <c r="BM314" s="315"/>
      <c r="BN314" s="315"/>
      <c r="BO314" s="315"/>
      <c r="BP314" s="315"/>
      <c r="BQ314" s="315"/>
    </row>
    <row r="315" spans="1:69" s="319" customFormat="1" x14ac:dyDescent="0.25">
      <c r="A315" s="315"/>
      <c r="B315" s="315"/>
      <c r="C315" s="315"/>
      <c r="D315" s="316"/>
      <c r="E315" s="316"/>
      <c r="F315" s="316"/>
      <c r="G315" s="315"/>
      <c r="H315" s="315"/>
      <c r="I315" s="315"/>
      <c r="J315" s="315"/>
      <c r="K315" s="315"/>
      <c r="L315" s="315"/>
      <c r="M315" s="317"/>
      <c r="N315" s="314"/>
      <c r="O315" s="318"/>
      <c r="P315" s="315"/>
      <c r="Q315" s="315"/>
      <c r="R315" s="315"/>
      <c r="S315" s="315"/>
      <c r="T315" s="315"/>
      <c r="U315" s="315"/>
      <c r="V315" s="315"/>
      <c r="W315" s="315"/>
      <c r="X315" s="315"/>
      <c r="Y315" s="315"/>
      <c r="Z315" s="315"/>
      <c r="AA315" s="315"/>
      <c r="AB315" s="315"/>
      <c r="AC315" s="315"/>
      <c r="AD315" s="315"/>
      <c r="AE315" s="315"/>
      <c r="AF315" s="315"/>
      <c r="AG315" s="315"/>
      <c r="AH315" s="315"/>
      <c r="AI315" s="315"/>
      <c r="AJ315" s="315"/>
      <c r="AK315" s="315"/>
      <c r="AL315" s="315"/>
      <c r="AM315" s="315"/>
      <c r="AN315" s="315"/>
      <c r="AO315" s="315"/>
      <c r="AP315" s="315"/>
      <c r="AQ315" s="315"/>
      <c r="AR315" s="315"/>
      <c r="AS315" s="315"/>
      <c r="AT315" s="315"/>
      <c r="AU315" s="315"/>
      <c r="AV315" s="315"/>
      <c r="AW315" s="315"/>
      <c r="AX315" s="315"/>
      <c r="AY315" s="315"/>
      <c r="AZ315" s="315"/>
      <c r="BA315" s="315"/>
      <c r="BB315" s="315"/>
      <c r="BC315" s="315"/>
      <c r="BD315" s="315"/>
      <c r="BE315" s="315"/>
      <c r="BF315" s="315"/>
      <c r="BG315" s="315"/>
      <c r="BH315" s="315"/>
      <c r="BI315" s="315"/>
      <c r="BJ315" s="315"/>
      <c r="BK315" s="315"/>
      <c r="BL315" s="315"/>
      <c r="BM315" s="315"/>
      <c r="BN315" s="315"/>
      <c r="BO315" s="315"/>
      <c r="BP315" s="315"/>
      <c r="BQ315" s="315"/>
    </row>
    <row r="316" spans="1:69" s="319" customFormat="1" x14ac:dyDescent="0.25">
      <c r="A316" s="315"/>
      <c r="B316" s="315"/>
      <c r="C316" s="315"/>
      <c r="D316" s="316"/>
      <c r="E316" s="316"/>
      <c r="F316" s="316"/>
      <c r="G316" s="315"/>
      <c r="H316" s="315"/>
      <c r="I316" s="315"/>
      <c r="J316" s="315"/>
      <c r="K316" s="315"/>
      <c r="L316" s="315"/>
      <c r="M316" s="317"/>
      <c r="N316" s="314"/>
      <c r="O316" s="318"/>
      <c r="P316" s="315"/>
      <c r="Q316" s="315"/>
      <c r="R316" s="315"/>
      <c r="S316" s="315"/>
      <c r="T316" s="315"/>
      <c r="U316" s="315"/>
      <c r="V316" s="315"/>
      <c r="W316" s="315"/>
      <c r="X316" s="315"/>
      <c r="Y316" s="315"/>
      <c r="Z316" s="315"/>
      <c r="AA316" s="315"/>
      <c r="AB316" s="315"/>
      <c r="AC316" s="315"/>
      <c r="AD316" s="315"/>
      <c r="AE316" s="315"/>
      <c r="AF316" s="315"/>
      <c r="AG316" s="315"/>
      <c r="AH316" s="315"/>
      <c r="AI316" s="315"/>
      <c r="AJ316" s="315"/>
      <c r="AK316" s="315"/>
      <c r="AL316" s="315"/>
      <c r="AM316" s="315"/>
      <c r="AN316" s="315"/>
      <c r="AO316" s="315"/>
      <c r="AP316" s="315"/>
      <c r="AQ316" s="315"/>
      <c r="AR316" s="315"/>
      <c r="AS316" s="315"/>
      <c r="AT316" s="315"/>
      <c r="AU316" s="315"/>
      <c r="AV316" s="315"/>
      <c r="AW316" s="315"/>
      <c r="AX316" s="315"/>
      <c r="AY316" s="315"/>
      <c r="AZ316" s="315"/>
      <c r="BA316" s="315"/>
      <c r="BB316" s="315"/>
      <c r="BC316" s="315"/>
      <c r="BD316" s="315"/>
      <c r="BE316" s="315"/>
      <c r="BF316" s="315"/>
      <c r="BG316" s="315"/>
      <c r="BH316" s="315"/>
      <c r="BI316" s="315"/>
      <c r="BJ316" s="315"/>
      <c r="BK316" s="315"/>
      <c r="BL316" s="315"/>
      <c r="BM316" s="315"/>
      <c r="BN316" s="315"/>
      <c r="BO316" s="315"/>
      <c r="BP316" s="315"/>
      <c r="BQ316" s="315"/>
    </row>
    <row r="317" spans="1:69" s="319" customFormat="1" x14ac:dyDescent="0.25">
      <c r="A317" s="315"/>
      <c r="B317" s="315"/>
      <c r="C317" s="315"/>
      <c r="D317" s="316"/>
      <c r="E317" s="316"/>
      <c r="F317" s="316"/>
      <c r="G317" s="315"/>
      <c r="H317" s="315"/>
      <c r="I317" s="315"/>
      <c r="J317" s="315"/>
      <c r="K317" s="315"/>
      <c r="L317" s="315"/>
      <c r="M317" s="317"/>
      <c r="N317" s="314"/>
      <c r="O317" s="318"/>
      <c r="P317" s="315"/>
      <c r="Q317" s="315"/>
      <c r="R317" s="315"/>
      <c r="S317" s="315"/>
      <c r="T317" s="315"/>
      <c r="U317" s="315"/>
      <c r="V317" s="315"/>
      <c r="W317" s="315"/>
      <c r="X317" s="315"/>
      <c r="Y317" s="315"/>
      <c r="Z317" s="315"/>
      <c r="AA317" s="315"/>
      <c r="AB317" s="315"/>
      <c r="AC317" s="315"/>
      <c r="AD317" s="315"/>
      <c r="AE317" s="315"/>
      <c r="AF317" s="315"/>
      <c r="AG317" s="315"/>
      <c r="AH317" s="315"/>
      <c r="AI317" s="315"/>
      <c r="AJ317" s="315"/>
      <c r="AK317" s="315"/>
      <c r="AL317" s="315"/>
      <c r="AM317" s="315"/>
      <c r="AN317" s="315"/>
      <c r="AO317" s="315"/>
      <c r="AP317" s="315"/>
      <c r="AQ317" s="315"/>
      <c r="AR317" s="315"/>
      <c r="AS317" s="315"/>
      <c r="AT317" s="315"/>
      <c r="AU317" s="315"/>
      <c r="AV317" s="315"/>
      <c r="AW317" s="315"/>
      <c r="AX317" s="315"/>
      <c r="AY317" s="315"/>
      <c r="AZ317" s="315"/>
      <c r="BA317" s="315"/>
      <c r="BB317" s="315"/>
      <c r="BC317" s="315"/>
      <c r="BD317" s="315"/>
      <c r="BE317" s="315"/>
      <c r="BF317" s="315"/>
      <c r="BG317" s="315"/>
      <c r="BH317" s="315"/>
      <c r="BI317" s="315"/>
      <c r="BJ317" s="315"/>
      <c r="BK317" s="315"/>
      <c r="BL317" s="315"/>
      <c r="BM317" s="315"/>
      <c r="BN317" s="315"/>
      <c r="BO317" s="315"/>
      <c r="BP317" s="315"/>
      <c r="BQ317" s="315"/>
    </row>
    <row r="318" spans="1:69" s="319" customFormat="1" x14ac:dyDescent="0.25">
      <c r="A318" s="315"/>
      <c r="B318" s="315"/>
      <c r="C318" s="315"/>
      <c r="D318" s="316"/>
      <c r="E318" s="316"/>
      <c r="F318" s="316"/>
      <c r="G318" s="315"/>
      <c r="H318" s="315"/>
      <c r="I318" s="315"/>
      <c r="J318" s="315"/>
      <c r="K318" s="315"/>
      <c r="L318" s="315"/>
      <c r="M318" s="317"/>
      <c r="N318" s="314"/>
      <c r="O318" s="318"/>
      <c r="P318" s="315"/>
      <c r="Q318" s="315"/>
      <c r="R318" s="315"/>
      <c r="S318" s="315"/>
      <c r="T318" s="315"/>
      <c r="U318" s="315"/>
      <c r="V318" s="315"/>
      <c r="W318" s="315"/>
      <c r="X318" s="315"/>
      <c r="Y318" s="315"/>
      <c r="Z318" s="315"/>
      <c r="AA318" s="315"/>
      <c r="AB318" s="315"/>
      <c r="AC318" s="315"/>
      <c r="AD318" s="315"/>
      <c r="AE318" s="315"/>
      <c r="AF318" s="315"/>
      <c r="AG318" s="315"/>
      <c r="AH318" s="315"/>
      <c r="AI318" s="315"/>
      <c r="AJ318" s="315"/>
      <c r="AK318" s="315"/>
      <c r="AL318" s="315"/>
      <c r="AM318" s="315"/>
      <c r="AN318" s="315"/>
      <c r="AO318" s="315"/>
      <c r="AP318" s="315"/>
      <c r="AQ318" s="315"/>
      <c r="AR318" s="315"/>
      <c r="AS318" s="315"/>
      <c r="AT318" s="315"/>
      <c r="AU318" s="315"/>
      <c r="AV318" s="315"/>
      <c r="AW318" s="315"/>
      <c r="AX318" s="315"/>
      <c r="AY318" s="315"/>
      <c r="AZ318" s="315"/>
      <c r="BA318" s="315"/>
      <c r="BB318" s="315"/>
      <c r="BC318" s="315"/>
      <c r="BD318" s="315"/>
      <c r="BE318" s="315"/>
      <c r="BF318" s="315"/>
      <c r="BG318" s="315"/>
      <c r="BH318" s="315"/>
      <c r="BI318" s="315"/>
      <c r="BJ318" s="315"/>
      <c r="BK318" s="315"/>
      <c r="BL318" s="315"/>
      <c r="BM318" s="315"/>
      <c r="BN318" s="315"/>
      <c r="BO318" s="315"/>
      <c r="BP318" s="315"/>
      <c r="BQ318" s="315"/>
    </row>
    <row r="319" spans="1:69" s="319" customFormat="1" x14ac:dyDescent="0.25">
      <c r="A319" s="315"/>
      <c r="B319" s="315"/>
      <c r="C319" s="315"/>
      <c r="D319" s="316"/>
      <c r="E319" s="316"/>
      <c r="F319" s="316"/>
      <c r="G319" s="315"/>
      <c r="H319" s="315"/>
      <c r="I319" s="315"/>
      <c r="J319" s="315"/>
      <c r="K319" s="315"/>
      <c r="L319" s="315"/>
      <c r="M319" s="317"/>
      <c r="N319" s="314"/>
      <c r="O319" s="318"/>
      <c r="P319" s="315"/>
      <c r="Q319" s="315"/>
      <c r="R319" s="315"/>
      <c r="S319" s="315"/>
      <c r="T319" s="315"/>
      <c r="U319" s="315"/>
      <c r="V319" s="315"/>
      <c r="W319" s="315"/>
      <c r="X319" s="315"/>
      <c r="Y319" s="315"/>
      <c r="Z319" s="315"/>
      <c r="AA319" s="315"/>
      <c r="AB319" s="315"/>
      <c r="AC319" s="315"/>
      <c r="AD319" s="315"/>
      <c r="AE319" s="315"/>
      <c r="AF319" s="315"/>
      <c r="AG319" s="315"/>
      <c r="AH319" s="315"/>
      <c r="AI319" s="315"/>
      <c r="AJ319" s="315"/>
      <c r="AK319" s="315"/>
      <c r="AL319" s="315"/>
      <c r="AM319" s="315"/>
      <c r="AN319" s="315"/>
      <c r="AO319" s="315"/>
      <c r="AP319" s="315"/>
      <c r="AQ319" s="315"/>
      <c r="AR319" s="315"/>
      <c r="AS319" s="315"/>
      <c r="AT319" s="315"/>
      <c r="AU319" s="315"/>
      <c r="AV319" s="315"/>
      <c r="AW319" s="315"/>
      <c r="AX319" s="315"/>
      <c r="AY319" s="315"/>
      <c r="AZ319" s="315"/>
      <c r="BA319" s="315"/>
      <c r="BB319" s="315"/>
      <c r="BC319" s="315"/>
      <c r="BD319" s="315"/>
      <c r="BE319" s="315"/>
      <c r="BF319" s="315"/>
      <c r="BG319" s="315"/>
      <c r="BH319" s="315"/>
      <c r="BI319" s="315"/>
      <c r="BJ319" s="315"/>
      <c r="BK319" s="315"/>
      <c r="BL319" s="315"/>
      <c r="BM319" s="315"/>
      <c r="BN319" s="315"/>
      <c r="BO319" s="315"/>
      <c r="BP319" s="315"/>
      <c r="BQ319" s="315"/>
    </row>
    <row r="320" spans="1:69" s="319" customFormat="1" x14ac:dyDescent="0.25">
      <c r="A320" s="315"/>
      <c r="B320" s="315"/>
      <c r="C320" s="315"/>
      <c r="D320" s="316"/>
      <c r="E320" s="316"/>
      <c r="F320" s="316"/>
      <c r="G320" s="315"/>
      <c r="H320" s="315"/>
      <c r="I320" s="315"/>
      <c r="J320" s="315"/>
      <c r="K320" s="315"/>
      <c r="L320" s="315"/>
      <c r="M320" s="317"/>
      <c r="N320" s="314"/>
      <c r="O320" s="318"/>
      <c r="P320" s="315"/>
      <c r="Q320" s="315"/>
      <c r="R320" s="315"/>
      <c r="S320" s="315"/>
      <c r="T320" s="315"/>
      <c r="U320" s="315"/>
      <c r="V320" s="315"/>
      <c r="W320" s="315"/>
      <c r="X320" s="315"/>
      <c r="Y320" s="315"/>
      <c r="Z320" s="315"/>
      <c r="AA320" s="315"/>
      <c r="AB320" s="315"/>
      <c r="AC320" s="315"/>
      <c r="AD320" s="315"/>
      <c r="AE320" s="315"/>
      <c r="AF320" s="315"/>
      <c r="AG320" s="315"/>
      <c r="AH320" s="315"/>
      <c r="AI320" s="315"/>
      <c r="AJ320" s="315"/>
      <c r="AK320" s="315"/>
      <c r="AL320" s="315"/>
      <c r="AM320" s="315"/>
      <c r="AN320" s="315"/>
      <c r="AO320" s="315"/>
      <c r="AP320" s="315"/>
      <c r="AQ320" s="315"/>
      <c r="AR320" s="315"/>
      <c r="AS320" s="315"/>
      <c r="AT320" s="315"/>
      <c r="AU320" s="315"/>
      <c r="AV320" s="315"/>
      <c r="AW320" s="315"/>
      <c r="AX320" s="315"/>
      <c r="AY320" s="315"/>
      <c r="AZ320" s="315"/>
      <c r="BA320" s="315"/>
      <c r="BB320" s="315"/>
      <c r="BC320" s="315"/>
      <c r="BD320" s="315"/>
      <c r="BE320" s="315"/>
      <c r="BF320" s="315"/>
      <c r="BG320" s="315"/>
      <c r="BH320" s="315"/>
      <c r="BI320" s="315"/>
      <c r="BJ320" s="315"/>
      <c r="BK320" s="315"/>
      <c r="BL320" s="315"/>
      <c r="BM320" s="315"/>
      <c r="BN320" s="315"/>
      <c r="BO320" s="315"/>
      <c r="BP320" s="315"/>
      <c r="BQ320" s="315"/>
    </row>
    <row r="321" spans="1:69" s="319" customFormat="1" x14ac:dyDescent="0.25">
      <c r="A321" s="315"/>
      <c r="B321" s="315"/>
      <c r="C321" s="315"/>
      <c r="D321" s="316"/>
      <c r="E321" s="316"/>
      <c r="F321" s="316"/>
      <c r="G321" s="315"/>
      <c r="H321" s="315"/>
      <c r="I321" s="315"/>
      <c r="J321" s="315"/>
      <c r="K321" s="315"/>
      <c r="L321" s="315"/>
      <c r="M321" s="317"/>
      <c r="N321" s="314"/>
      <c r="O321" s="318"/>
      <c r="P321" s="315"/>
      <c r="Q321" s="315"/>
      <c r="R321" s="315"/>
      <c r="S321" s="315"/>
      <c r="T321" s="315"/>
      <c r="U321" s="315"/>
      <c r="V321" s="315"/>
      <c r="W321" s="315"/>
      <c r="X321" s="315"/>
      <c r="Y321" s="315"/>
      <c r="Z321" s="315"/>
      <c r="AA321" s="315"/>
      <c r="AB321" s="315"/>
      <c r="AC321" s="315"/>
      <c r="AD321" s="315"/>
      <c r="AE321" s="315"/>
      <c r="AF321" s="315"/>
      <c r="AG321" s="315"/>
      <c r="AH321" s="315"/>
      <c r="AI321" s="315"/>
      <c r="AJ321" s="315"/>
      <c r="AK321" s="315"/>
      <c r="AL321" s="315"/>
      <c r="AM321" s="315"/>
      <c r="AN321" s="315"/>
      <c r="AO321" s="315"/>
      <c r="AP321" s="315"/>
      <c r="AQ321" s="315"/>
      <c r="AR321" s="315"/>
      <c r="AS321" s="315"/>
      <c r="AT321" s="315"/>
      <c r="AU321" s="315"/>
      <c r="AV321" s="315"/>
      <c r="AW321" s="315"/>
      <c r="AX321" s="315"/>
      <c r="AY321" s="315"/>
      <c r="AZ321" s="315"/>
      <c r="BA321" s="315"/>
      <c r="BB321" s="315"/>
      <c r="BC321" s="315"/>
      <c r="BD321" s="315"/>
      <c r="BE321" s="315"/>
      <c r="BF321" s="315"/>
      <c r="BG321" s="315"/>
      <c r="BH321" s="315"/>
      <c r="BI321" s="315"/>
      <c r="BJ321" s="315"/>
      <c r="BK321" s="315"/>
      <c r="BL321" s="315"/>
      <c r="BM321" s="315"/>
      <c r="BN321" s="315"/>
      <c r="BO321" s="315"/>
      <c r="BP321" s="315"/>
      <c r="BQ321" s="315"/>
    </row>
    <row r="322" spans="1:69" s="319" customFormat="1" x14ac:dyDescent="0.25">
      <c r="A322" s="315"/>
      <c r="B322" s="315"/>
      <c r="C322" s="315"/>
      <c r="D322" s="316"/>
      <c r="E322" s="316"/>
      <c r="F322" s="316"/>
      <c r="G322" s="315"/>
      <c r="H322" s="315"/>
      <c r="I322" s="315"/>
      <c r="J322" s="315"/>
      <c r="K322" s="315"/>
      <c r="L322" s="315"/>
      <c r="M322" s="317"/>
      <c r="N322" s="314"/>
      <c r="O322" s="318"/>
      <c r="P322" s="315"/>
      <c r="Q322" s="315"/>
      <c r="R322" s="315"/>
      <c r="S322" s="315"/>
      <c r="T322" s="315"/>
      <c r="U322" s="315"/>
      <c r="V322" s="315"/>
      <c r="W322" s="315"/>
      <c r="X322" s="315"/>
      <c r="Y322" s="315"/>
      <c r="Z322" s="315"/>
      <c r="AA322" s="315"/>
      <c r="AB322" s="315"/>
      <c r="AC322" s="315"/>
      <c r="AD322" s="315"/>
      <c r="AE322" s="315"/>
      <c r="AF322" s="315"/>
      <c r="AG322" s="315"/>
      <c r="AH322" s="315"/>
      <c r="AI322" s="315"/>
      <c r="AJ322" s="315"/>
      <c r="AK322" s="315"/>
      <c r="AL322" s="315"/>
      <c r="AM322" s="315"/>
      <c r="AN322" s="315"/>
      <c r="AO322" s="315"/>
      <c r="AP322" s="315"/>
      <c r="AQ322" s="315"/>
      <c r="AR322" s="315"/>
      <c r="AS322" s="315"/>
      <c r="AT322" s="315"/>
      <c r="AU322" s="315"/>
      <c r="AV322" s="315"/>
      <c r="AW322" s="315"/>
      <c r="AX322" s="315"/>
      <c r="AY322" s="315"/>
      <c r="AZ322" s="315"/>
      <c r="BA322" s="315"/>
      <c r="BB322" s="315"/>
      <c r="BC322" s="315"/>
      <c r="BD322" s="315"/>
      <c r="BE322" s="315"/>
      <c r="BF322" s="315"/>
      <c r="BG322" s="315"/>
      <c r="BH322" s="315"/>
      <c r="BI322" s="315"/>
      <c r="BJ322" s="315"/>
      <c r="BK322" s="315"/>
      <c r="BL322" s="315"/>
      <c r="BM322" s="315"/>
      <c r="BN322" s="315"/>
      <c r="BO322" s="315"/>
      <c r="BP322" s="315"/>
      <c r="BQ322" s="315"/>
    </row>
    <row r="323" spans="1:69" s="319" customFormat="1" x14ac:dyDescent="0.25">
      <c r="A323" s="315"/>
      <c r="B323" s="315"/>
      <c r="C323" s="315"/>
      <c r="D323" s="316"/>
      <c r="E323" s="316"/>
      <c r="F323" s="316"/>
      <c r="G323" s="315"/>
      <c r="H323" s="315"/>
      <c r="I323" s="315"/>
      <c r="J323" s="315"/>
      <c r="K323" s="315"/>
      <c r="L323" s="315"/>
      <c r="M323" s="317"/>
      <c r="N323" s="314"/>
      <c r="O323" s="318"/>
      <c r="P323" s="315"/>
      <c r="Q323" s="315"/>
      <c r="R323" s="315"/>
      <c r="S323" s="315"/>
      <c r="T323" s="315"/>
      <c r="U323" s="315"/>
      <c r="V323" s="315"/>
      <c r="W323" s="315"/>
      <c r="X323" s="315"/>
      <c r="Y323" s="315"/>
      <c r="Z323" s="315"/>
      <c r="AA323" s="315"/>
      <c r="AB323" s="315"/>
      <c r="AC323" s="315"/>
      <c r="AD323" s="315"/>
      <c r="AE323" s="315"/>
      <c r="AF323" s="315"/>
      <c r="AG323" s="315"/>
      <c r="AH323" s="315"/>
      <c r="AI323" s="315"/>
      <c r="AJ323" s="315"/>
      <c r="AK323" s="315"/>
      <c r="AL323" s="315"/>
      <c r="AM323" s="315"/>
      <c r="AN323" s="315"/>
      <c r="AO323" s="315"/>
      <c r="AP323" s="315"/>
      <c r="AQ323" s="315"/>
      <c r="AR323" s="315"/>
      <c r="AS323" s="315"/>
      <c r="AT323" s="315"/>
      <c r="AU323" s="315"/>
      <c r="AV323" s="315"/>
      <c r="AW323" s="315"/>
      <c r="AX323" s="315"/>
      <c r="AY323" s="315"/>
      <c r="AZ323" s="315"/>
      <c r="BA323" s="315"/>
      <c r="BB323" s="315"/>
      <c r="BC323" s="315"/>
      <c r="BD323" s="315"/>
      <c r="BE323" s="315"/>
      <c r="BF323" s="315"/>
      <c r="BG323" s="315"/>
      <c r="BH323" s="315"/>
      <c r="BI323" s="315"/>
      <c r="BJ323" s="315"/>
      <c r="BK323" s="315"/>
      <c r="BL323" s="315"/>
      <c r="BM323" s="315"/>
      <c r="BN323" s="315"/>
      <c r="BO323" s="315"/>
      <c r="BP323" s="315"/>
      <c r="BQ323" s="315"/>
    </row>
    <row r="324" spans="1:69" s="319" customFormat="1" x14ac:dyDescent="0.25">
      <c r="A324" s="315"/>
      <c r="B324" s="315"/>
      <c r="C324" s="315"/>
      <c r="D324" s="316"/>
      <c r="E324" s="316"/>
      <c r="F324" s="316"/>
      <c r="G324" s="315"/>
      <c r="H324" s="315"/>
      <c r="I324" s="315"/>
      <c r="J324" s="315"/>
      <c r="K324" s="315"/>
      <c r="L324" s="315"/>
      <c r="M324" s="317"/>
      <c r="N324" s="314"/>
      <c r="O324" s="318"/>
      <c r="P324" s="315"/>
      <c r="Q324" s="315"/>
      <c r="R324" s="315"/>
      <c r="S324" s="315"/>
      <c r="T324" s="315"/>
      <c r="U324" s="315"/>
      <c r="V324" s="315"/>
      <c r="W324" s="315"/>
      <c r="X324" s="315"/>
      <c r="Y324" s="315"/>
      <c r="Z324" s="315"/>
      <c r="AA324" s="315"/>
      <c r="AB324" s="315"/>
      <c r="AC324" s="315"/>
      <c r="AD324" s="315"/>
      <c r="AE324" s="315"/>
      <c r="AF324" s="315"/>
      <c r="AG324" s="315"/>
      <c r="AH324" s="315"/>
      <c r="AI324" s="315"/>
      <c r="AJ324" s="315"/>
      <c r="AK324" s="315"/>
      <c r="AL324" s="315"/>
      <c r="AM324" s="315"/>
      <c r="AN324" s="315"/>
      <c r="AO324" s="315"/>
      <c r="AP324" s="315"/>
      <c r="AQ324" s="315"/>
      <c r="AR324" s="315"/>
      <c r="AS324" s="315"/>
      <c r="AT324" s="315"/>
      <c r="AU324" s="315"/>
      <c r="AV324" s="315"/>
      <c r="AW324" s="315"/>
      <c r="AX324" s="315"/>
      <c r="AY324" s="315"/>
      <c r="AZ324" s="315"/>
      <c r="BA324" s="315"/>
      <c r="BB324" s="315"/>
      <c r="BC324" s="315"/>
      <c r="BD324" s="315"/>
      <c r="BE324" s="315"/>
      <c r="BF324" s="315"/>
      <c r="BG324" s="315"/>
      <c r="BH324" s="315"/>
      <c r="BI324" s="315"/>
      <c r="BJ324" s="315"/>
      <c r="BK324" s="315"/>
      <c r="BL324" s="315"/>
      <c r="BM324" s="315"/>
      <c r="BN324" s="315"/>
      <c r="BO324" s="315"/>
      <c r="BP324" s="315"/>
      <c r="BQ324" s="315"/>
    </row>
    <row r="325" spans="1:69" s="319" customFormat="1" x14ac:dyDescent="0.25">
      <c r="A325" s="315"/>
      <c r="B325" s="315"/>
      <c r="C325" s="315"/>
      <c r="D325" s="316"/>
      <c r="E325" s="316"/>
      <c r="F325" s="316"/>
      <c r="G325" s="315"/>
      <c r="H325" s="315"/>
      <c r="I325" s="315"/>
      <c r="J325" s="315"/>
      <c r="K325" s="315"/>
      <c r="L325" s="315"/>
      <c r="M325" s="317"/>
      <c r="N325" s="314"/>
      <c r="O325" s="318"/>
      <c r="P325" s="315"/>
      <c r="Q325" s="315"/>
      <c r="R325" s="315"/>
      <c r="S325" s="315"/>
      <c r="T325" s="315"/>
      <c r="U325" s="315"/>
      <c r="V325" s="315"/>
      <c r="W325" s="315"/>
      <c r="X325" s="315"/>
      <c r="Y325" s="315"/>
      <c r="Z325" s="315"/>
      <c r="AA325" s="315"/>
      <c r="AB325" s="315"/>
      <c r="AC325" s="315"/>
      <c r="AD325" s="315"/>
      <c r="AE325" s="315"/>
      <c r="AF325" s="315"/>
      <c r="AG325" s="315"/>
      <c r="AH325" s="315"/>
      <c r="AI325" s="315"/>
      <c r="AJ325" s="315"/>
      <c r="AK325" s="315"/>
      <c r="AL325" s="315"/>
      <c r="AM325" s="315"/>
      <c r="AN325" s="315"/>
      <c r="AO325" s="315"/>
      <c r="AP325" s="315"/>
      <c r="AQ325" s="315"/>
      <c r="AR325" s="315"/>
      <c r="AS325" s="315"/>
      <c r="AT325" s="315"/>
      <c r="AU325" s="315"/>
      <c r="AV325" s="315"/>
      <c r="AW325" s="315"/>
      <c r="AX325" s="315"/>
      <c r="AY325" s="315"/>
      <c r="AZ325" s="315"/>
      <c r="BA325" s="315"/>
      <c r="BB325" s="315"/>
      <c r="BC325" s="315"/>
      <c r="BD325" s="315"/>
      <c r="BE325" s="315"/>
      <c r="BF325" s="315"/>
      <c r="BG325" s="315"/>
      <c r="BH325" s="315"/>
      <c r="BI325" s="315"/>
      <c r="BJ325" s="315"/>
      <c r="BK325" s="315"/>
      <c r="BL325" s="315"/>
      <c r="BM325" s="315"/>
      <c r="BN325" s="315"/>
      <c r="BO325" s="315"/>
      <c r="BP325" s="315"/>
      <c r="BQ325" s="315"/>
    </row>
    <row r="326" spans="1:69" s="319" customFormat="1" x14ac:dyDescent="0.25">
      <c r="A326" s="315"/>
      <c r="B326" s="315"/>
      <c r="C326" s="315"/>
      <c r="D326" s="316"/>
      <c r="E326" s="316"/>
      <c r="F326" s="316"/>
      <c r="G326" s="315"/>
      <c r="H326" s="315"/>
      <c r="I326" s="315"/>
      <c r="J326" s="315"/>
      <c r="K326" s="315"/>
      <c r="L326" s="315"/>
      <c r="M326" s="317"/>
      <c r="N326" s="314"/>
      <c r="O326" s="318"/>
      <c r="P326" s="315"/>
      <c r="Q326" s="315"/>
      <c r="R326" s="315"/>
      <c r="S326" s="315"/>
      <c r="T326" s="315"/>
      <c r="U326" s="315"/>
      <c r="V326" s="315"/>
      <c r="W326" s="315"/>
      <c r="X326" s="315"/>
      <c r="Y326" s="315"/>
      <c r="Z326" s="315"/>
      <c r="AA326" s="315"/>
      <c r="AB326" s="315"/>
      <c r="AC326" s="315"/>
      <c r="AD326" s="315"/>
      <c r="AE326" s="315"/>
      <c r="AF326" s="315"/>
      <c r="AG326" s="315"/>
      <c r="AH326" s="315"/>
      <c r="AI326" s="315"/>
      <c r="AJ326" s="315"/>
      <c r="AK326" s="315"/>
      <c r="AL326" s="315"/>
      <c r="AM326" s="315"/>
      <c r="AN326" s="315"/>
      <c r="AO326" s="315"/>
      <c r="AP326" s="315"/>
      <c r="AQ326" s="315"/>
      <c r="AR326" s="315"/>
      <c r="AS326" s="315"/>
      <c r="AT326" s="315"/>
      <c r="AU326" s="315"/>
      <c r="AV326" s="315"/>
      <c r="AW326" s="315"/>
      <c r="AX326" s="315"/>
      <c r="AY326" s="315"/>
      <c r="AZ326" s="315"/>
      <c r="BA326" s="315"/>
      <c r="BB326" s="315"/>
      <c r="BC326" s="315"/>
      <c r="BD326" s="315"/>
      <c r="BE326" s="315"/>
      <c r="BF326" s="315"/>
      <c r="BG326" s="315"/>
      <c r="BH326" s="315"/>
      <c r="BI326" s="315"/>
      <c r="BJ326" s="315"/>
      <c r="BK326" s="315"/>
      <c r="BL326" s="315"/>
      <c r="BM326" s="315"/>
      <c r="BN326" s="315"/>
      <c r="BO326" s="315"/>
      <c r="BP326" s="315"/>
      <c r="BQ326" s="315"/>
    </row>
    <row r="327" spans="1:69" s="319" customFormat="1" x14ac:dyDescent="0.25">
      <c r="A327" s="315"/>
      <c r="B327" s="315"/>
      <c r="C327" s="315"/>
      <c r="D327" s="316"/>
      <c r="E327" s="316"/>
      <c r="F327" s="316"/>
      <c r="G327" s="315"/>
      <c r="H327" s="315"/>
      <c r="I327" s="315"/>
      <c r="J327" s="315"/>
      <c r="K327" s="315"/>
      <c r="L327" s="315"/>
      <c r="M327" s="317"/>
      <c r="N327" s="314"/>
      <c r="O327" s="318"/>
      <c r="P327" s="315"/>
      <c r="Q327" s="315"/>
      <c r="R327" s="315"/>
      <c r="S327" s="315"/>
      <c r="T327" s="315"/>
      <c r="U327" s="315"/>
      <c r="V327" s="315"/>
      <c r="W327" s="315"/>
      <c r="X327" s="315"/>
      <c r="Y327" s="315"/>
      <c r="Z327" s="315"/>
      <c r="AA327" s="315"/>
      <c r="AB327" s="315"/>
      <c r="AC327" s="315"/>
      <c r="AD327" s="315"/>
      <c r="AE327" s="315"/>
      <c r="AF327" s="315"/>
      <c r="AG327" s="315"/>
      <c r="AH327" s="315"/>
      <c r="AI327" s="315"/>
      <c r="AJ327" s="315"/>
      <c r="AK327" s="315"/>
      <c r="AL327" s="315"/>
      <c r="AM327" s="315"/>
      <c r="AN327" s="315"/>
      <c r="AO327" s="315"/>
      <c r="AP327" s="315"/>
      <c r="AQ327" s="315"/>
      <c r="AR327" s="315"/>
      <c r="AS327" s="315"/>
      <c r="AT327" s="315"/>
      <c r="AU327" s="315"/>
      <c r="AV327" s="315"/>
      <c r="AW327" s="315"/>
      <c r="AX327" s="315"/>
      <c r="AY327" s="315"/>
      <c r="AZ327" s="315"/>
      <c r="BA327" s="315"/>
      <c r="BB327" s="315"/>
      <c r="BC327" s="315"/>
      <c r="BD327" s="315"/>
      <c r="BE327" s="315"/>
      <c r="BF327" s="315"/>
      <c r="BG327" s="315"/>
      <c r="BH327" s="315"/>
      <c r="BI327" s="315"/>
      <c r="BJ327" s="315"/>
      <c r="BK327" s="315"/>
      <c r="BL327" s="315"/>
      <c r="BM327" s="315"/>
      <c r="BN327" s="315"/>
      <c r="BO327" s="315"/>
      <c r="BP327" s="315"/>
      <c r="BQ327" s="315"/>
    </row>
    <row r="328" spans="1:69" s="319" customFormat="1" x14ac:dyDescent="0.25">
      <c r="A328" s="315"/>
      <c r="B328" s="315"/>
      <c r="C328" s="315"/>
      <c r="D328" s="316"/>
      <c r="E328" s="316"/>
      <c r="F328" s="316"/>
      <c r="G328" s="315"/>
      <c r="H328" s="315"/>
      <c r="I328" s="315"/>
      <c r="J328" s="315"/>
      <c r="K328" s="315"/>
      <c r="L328" s="315"/>
      <c r="M328" s="317"/>
      <c r="N328" s="314"/>
      <c r="O328" s="318"/>
      <c r="P328" s="315"/>
      <c r="Q328" s="315"/>
      <c r="R328" s="315"/>
      <c r="S328" s="315"/>
      <c r="T328" s="315"/>
      <c r="U328" s="315"/>
      <c r="V328" s="315"/>
      <c r="W328" s="315"/>
      <c r="X328" s="315"/>
      <c r="Y328" s="315"/>
      <c r="Z328" s="315"/>
      <c r="AA328" s="315"/>
      <c r="AB328" s="315"/>
      <c r="AC328" s="315"/>
      <c r="AD328" s="315"/>
      <c r="AE328" s="315"/>
      <c r="AF328" s="315"/>
      <c r="AG328" s="315"/>
      <c r="AH328" s="315"/>
      <c r="AI328" s="315"/>
      <c r="AJ328" s="315"/>
      <c r="AK328" s="315"/>
      <c r="AL328" s="315"/>
      <c r="AM328" s="315"/>
      <c r="AN328" s="315"/>
      <c r="AO328" s="315"/>
      <c r="AP328" s="315"/>
      <c r="AQ328" s="315"/>
      <c r="AR328" s="315"/>
      <c r="AS328" s="315"/>
      <c r="AT328" s="315"/>
      <c r="AU328" s="315"/>
      <c r="AV328" s="315"/>
      <c r="AW328" s="315"/>
      <c r="AX328" s="315"/>
      <c r="AY328" s="315"/>
      <c r="AZ328" s="315"/>
      <c r="BA328" s="315"/>
      <c r="BB328" s="315"/>
      <c r="BC328" s="315"/>
      <c r="BD328" s="315"/>
      <c r="BE328" s="315"/>
      <c r="BF328" s="315"/>
      <c r="BG328" s="315"/>
      <c r="BH328" s="315"/>
      <c r="BI328" s="315"/>
      <c r="BJ328" s="315"/>
      <c r="BK328" s="315"/>
      <c r="BL328" s="315"/>
      <c r="BM328" s="315"/>
      <c r="BN328" s="315"/>
      <c r="BO328" s="315"/>
      <c r="BP328" s="315"/>
      <c r="BQ328" s="315"/>
    </row>
    <row r="329" spans="1:69" s="319" customFormat="1" x14ac:dyDescent="0.25">
      <c r="D329" s="320"/>
      <c r="E329" s="320"/>
      <c r="F329" s="320"/>
      <c r="L329" s="321"/>
      <c r="N329" s="315"/>
      <c r="O329" s="318"/>
      <c r="P329" s="315"/>
      <c r="Q329" s="315"/>
      <c r="R329" s="315"/>
      <c r="S329" s="315"/>
      <c r="T329" s="315"/>
      <c r="U329" s="315"/>
      <c r="V329" s="315"/>
      <c r="W329" s="315"/>
      <c r="X329" s="315"/>
      <c r="Y329" s="315"/>
      <c r="Z329" s="315"/>
      <c r="AA329" s="315"/>
      <c r="AB329" s="315"/>
      <c r="AC329" s="315"/>
      <c r="AD329" s="315"/>
      <c r="AE329" s="315"/>
      <c r="AF329" s="315"/>
      <c r="AG329" s="315"/>
      <c r="AH329" s="315"/>
      <c r="AI329" s="315"/>
      <c r="AJ329" s="315"/>
      <c r="AK329" s="315"/>
      <c r="AL329" s="315"/>
      <c r="AM329" s="315"/>
      <c r="AN329" s="315"/>
      <c r="AO329" s="315"/>
      <c r="AP329" s="315"/>
      <c r="AQ329" s="315"/>
      <c r="AR329" s="315"/>
      <c r="AS329" s="315"/>
      <c r="AT329" s="315"/>
      <c r="AU329" s="315"/>
      <c r="AV329" s="315"/>
      <c r="AW329" s="315"/>
      <c r="AX329" s="315"/>
      <c r="AY329" s="315"/>
      <c r="AZ329" s="315"/>
      <c r="BA329" s="315"/>
      <c r="BB329" s="315"/>
      <c r="BC329" s="315"/>
      <c r="BD329" s="315"/>
      <c r="BE329" s="315"/>
      <c r="BF329" s="315"/>
      <c r="BG329" s="315"/>
      <c r="BH329" s="315"/>
      <c r="BI329" s="315"/>
      <c r="BJ329" s="315"/>
      <c r="BK329" s="315"/>
      <c r="BL329" s="315"/>
      <c r="BM329" s="315"/>
      <c r="BN329" s="315"/>
      <c r="BO329" s="315"/>
      <c r="BP329" s="315"/>
      <c r="BQ329" s="315"/>
    </row>
    <row r="330" spans="1:69" s="319" customFormat="1" x14ac:dyDescent="0.25">
      <c r="D330" s="320"/>
      <c r="E330" s="320"/>
      <c r="F330" s="320"/>
      <c r="L330" s="321"/>
      <c r="N330" s="315"/>
      <c r="O330" s="318"/>
      <c r="P330" s="315"/>
      <c r="Q330" s="315"/>
      <c r="R330" s="315"/>
      <c r="S330" s="315"/>
      <c r="T330" s="315"/>
      <c r="U330" s="315"/>
      <c r="V330" s="315"/>
      <c r="W330" s="315"/>
      <c r="X330" s="315"/>
      <c r="Y330" s="315"/>
      <c r="Z330" s="315"/>
      <c r="AA330" s="315"/>
      <c r="AB330" s="315"/>
      <c r="AC330" s="315"/>
      <c r="AD330" s="315"/>
      <c r="AE330" s="315"/>
      <c r="AF330" s="315"/>
      <c r="AG330" s="315"/>
      <c r="AH330" s="315"/>
      <c r="AI330" s="315"/>
      <c r="AJ330" s="315"/>
      <c r="AK330" s="315"/>
      <c r="AL330" s="315"/>
      <c r="AM330" s="315"/>
      <c r="AN330" s="315"/>
      <c r="AO330" s="315"/>
      <c r="AP330" s="315"/>
      <c r="AQ330" s="315"/>
      <c r="AR330" s="315"/>
      <c r="AS330" s="315"/>
      <c r="AT330" s="315"/>
      <c r="AU330" s="315"/>
      <c r="AV330" s="315"/>
      <c r="AW330" s="315"/>
      <c r="AX330" s="315"/>
      <c r="AY330" s="315"/>
      <c r="AZ330" s="315"/>
      <c r="BA330" s="315"/>
      <c r="BB330" s="315"/>
      <c r="BC330" s="315"/>
      <c r="BD330" s="315"/>
      <c r="BE330" s="315"/>
      <c r="BF330" s="315"/>
      <c r="BG330" s="315"/>
      <c r="BH330" s="315"/>
      <c r="BI330" s="315"/>
      <c r="BJ330" s="315"/>
      <c r="BK330" s="315"/>
      <c r="BL330" s="315"/>
      <c r="BM330" s="315"/>
      <c r="BN330" s="315"/>
      <c r="BO330" s="315"/>
      <c r="BP330" s="315"/>
      <c r="BQ330" s="315"/>
    </row>
    <row r="331" spans="1:69" s="319" customFormat="1" x14ac:dyDescent="0.25">
      <c r="D331" s="320"/>
      <c r="E331" s="320"/>
      <c r="F331" s="320"/>
      <c r="L331" s="321"/>
      <c r="N331" s="315"/>
      <c r="O331" s="318"/>
      <c r="P331" s="315"/>
      <c r="Q331" s="315"/>
      <c r="R331" s="315"/>
      <c r="S331" s="315"/>
      <c r="T331" s="315"/>
      <c r="U331" s="315"/>
      <c r="V331" s="315"/>
      <c r="W331" s="315"/>
      <c r="X331" s="315"/>
      <c r="Y331" s="315"/>
      <c r="Z331" s="315"/>
      <c r="AA331" s="315"/>
      <c r="AB331" s="315"/>
      <c r="AC331" s="315"/>
      <c r="AD331" s="315"/>
      <c r="AE331" s="315"/>
      <c r="AF331" s="315"/>
      <c r="AG331" s="315"/>
      <c r="AH331" s="315"/>
      <c r="AI331" s="315"/>
      <c r="AJ331" s="315"/>
      <c r="AK331" s="315"/>
      <c r="AL331" s="315"/>
      <c r="AM331" s="315"/>
      <c r="AN331" s="315"/>
      <c r="AO331" s="315"/>
      <c r="AP331" s="315"/>
      <c r="AQ331" s="315"/>
      <c r="AR331" s="315"/>
      <c r="AS331" s="315"/>
      <c r="AT331" s="315"/>
      <c r="AU331" s="315"/>
      <c r="AV331" s="315"/>
      <c r="AW331" s="315"/>
      <c r="AX331" s="315"/>
      <c r="AY331" s="315"/>
      <c r="AZ331" s="315"/>
      <c r="BA331" s="315"/>
      <c r="BB331" s="315"/>
      <c r="BC331" s="315"/>
      <c r="BD331" s="315"/>
      <c r="BE331" s="315"/>
      <c r="BF331" s="315"/>
      <c r="BG331" s="315"/>
      <c r="BH331" s="315"/>
      <c r="BI331" s="315"/>
      <c r="BJ331" s="315"/>
      <c r="BK331" s="315"/>
      <c r="BL331" s="315"/>
      <c r="BM331" s="315"/>
      <c r="BN331" s="315"/>
      <c r="BO331" s="315"/>
      <c r="BP331" s="315"/>
      <c r="BQ331" s="315"/>
    </row>
    <row r="332" spans="1:69" s="319" customFormat="1" x14ac:dyDescent="0.25">
      <c r="D332" s="320"/>
      <c r="E332" s="320"/>
      <c r="F332" s="320"/>
      <c r="L332" s="321"/>
      <c r="N332" s="315"/>
      <c r="O332" s="318"/>
      <c r="P332" s="315"/>
      <c r="Q332" s="315"/>
      <c r="R332" s="315"/>
      <c r="S332" s="315"/>
      <c r="T332" s="315"/>
      <c r="U332" s="315"/>
      <c r="V332" s="315"/>
      <c r="W332" s="315"/>
      <c r="X332" s="315"/>
      <c r="Y332" s="315"/>
      <c r="Z332" s="315"/>
      <c r="AA332" s="315"/>
      <c r="AB332" s="315"/>
      <c r="AC332" s="315"/>
      <c r="AD332" s="315"/>
      <c r="AE332" s="315"/>
      <c r="AF332" s="315"/>
      <c r="AG332" s="315"/>
      <c r="AH332" s="315"/>
      <c r="AI332" s="315"/>
      <c r="AJ332" s="315"/>
      <c r="AK332" s="315"/>
      <c r="AL332" s="315"/>
      <c r="AM332" s="315"/>
      <c r="AN332" s="315"/>
      <c r="AO332" s="315"/>
      <c r="AP332" s="315"/>
      <c r="AQ332" s="315"/>
      <c r="AR332" s="315"/>
      <c r="AS332" s="315"/>
      <c r="AT332" s="315"/>
      <c r="AU332" s="315"/>
      <c r="AV332" s="315"/>
      <c r="AW332" s="315"/>
      <c r="AX332" s="315"/>
      <c r="AY332" s="315"/>
      <c r="AZ332" s="315"/>
      <c r="BA332" s="315"/>
      <c r="BB332" s="315"/>
      <c r="BC332" s="315"/>
      <c r="BD332" s="315"/>
      <c r="BE332" s="315"/>
      <c r="BF332" s="315"/>
      <c r="BG332" s="315"/>
      <c r="BH332" s="315"/>
      <c r="BI332" s="315"/>
      <c r="BJ332" s="315"/>
      <c r="BK332" s="315"/>
      <c r="BL332" s="315"/>
      <c r="BM332" s="315"/>
      <c r="BN332" s="315"/>
      <c r="BO332" s="315"/>
      <c r="BP332" s="315"/>
      <c r="BQ332" s="315"/>
    </row>
    <row r="333" spans="1:69" s="319" customFormat="1" x14ac:dyDescent="0.25">
      <c r="D333" s="320"/>
      <c r="E333" s="320"/>
      <c r="F333" s="320"/>
      <c r="L333" s="321"/>
      <c r="N333" s="315"/>
      <c r="O333" s="318"/>
      <c r="P333" s="315"/>
      <c r="Q333" s="315"/>
      <c r="R333" s="315"/>
      <c r="S333" s="315"/>
      <c r="T333" s="315"/>
      <c r="U333" s="315"/>
      <c r="V333" s="315"/>
      <c r="W333" s="315"/>
      <c r="X333" s="315"/>
      <c r="Y333" s="315"/>
      <c r="Z333" s="315"/>
      <c r="AA333" s="315"/>
      <c r="AB333" s="315"/>
      <c r="AC333" s="315"/>
      <c r="AD333" s="315"/>
      <c r="AE333" s="315"/>
      <c r="AF333" s="315"/>
      <c r="AG333" s="315"/>
      <c r="AH333" s="315"/>
      <c r="AI333" s="315"/>
      <c r="AJ333" s="315"/>
      <c r="AK333" s="315"/>
      <c r="AL333" s="315"/>
      <c r="AM333" s="315"/>
      <c r="AN333" s="315"/>
      <c r="AO333" s="315"/>
      <c r="AP333" s="315"/>
      <c r="AQ333" s="315"/>
      <c r="AR333" s="315"/>
      <c r="AS333" s="315"/>
      <c r="AT333" s="315"/>
      <c r="AU333" s="315"/>
      <c r="AV333" s="315"/>
      <c r="AW333" s="315"/>
      <c r="AX333" s="315"/>
      <c r="AY333" s="315"/>
      <c r="AZ333" s="315"/>
      <c r="BA333" s="315"/>
      <c r="BB333" s="315"/>
      <c r="BC333" s="315"/>
      <c r="BD333" s="315"/>
      <c r="BE333" s="315"/>
      <c r="BF333" s="315"/>
      <c r="BG333" s="315"/>
      <c r="BH333" s="315"/>
      <c r="BI333" s="315"/>
      <c r="BJ333" s="315"/>
      <c r="BK333" s="315"/>
      <c r="BL333" s="315"/>
      <c r="BM333" s="315"/>
      <c r="BN333" s="315"/>
      <c r="BO333" s="315"/>
      <c r="BP333" s="315"/>
      <c r="BQ333" s="315"/>
    </row>
    <row r="334" spans="1:69" s="319" customFormat="1" x14ac:dyDescent="0.25">
      <c r="D334" s="320"/>
      <c r="E334" s="320"/>
      <c r="F334" s="320"/>
      <c r="L334" s="321"/>
      <c r="N334" s="315"/>
      <c r="O334" s="318"/>
      <c r="P334" s="315"/>
      <c r="Q334" s="315"/>
      <c r="R334" s="315"/>
      <c r="S334" s="315"/>
      <c r="T334" s="315"/>
      <c r="U334" s="315"/>
      <c r="V334" s="315"/>
      <c r="W334" s="315"/>
      <c r="X334" s="315"/>
      <c r="Y334" s="315"/>
      <c r="Z334" s="315"/>
      <c r="AA334" s="315"/>
      <c r="AB334" s="315"/>
      <c r="AC334" s="315"/>
      <c r="AD334" s="315"/>
      <c r="AE334" s="315"/>
      <c r="AF334" s="315"/>
      <c r="AG334" s="315"/>
      <c r="AH334" s="315"/>
      <c r="AI334" s="315"/>
      <c r="AJ334" s="315"/>
      <c r="AK334" s="315"/>
      <c r="AL334" s="315"/>
      <c r="AM334" s="315"/>
      <c r="AN334" s="315"/>
      <c r="AO334" s="315"/>
      <c r="AP334" s="315"/>
      <c r="AQ334" s="315"/>
      <c r="AR334" s="315"/>
      <c r="AS334" s="315"/>
      <c r="AT334" s="315"/>
      <c r="AU334" s="315"/>
      <c r="AV334" s="315"/>
      <c r="AW334" s="315"/>
      <c r="AX334" s="315"/>
      <c r="AY334" s="315"/>
      <c r="AZ334" s="315"/>
      <c r="BA334" s="315"/>
      <c r="BB334" s="315"/>
      <c r="BC334" s="315"/>
      <c r="BD334" s="315"/>
      <c r="BE334" s="315"/>
      <c r="BF334" s="315"/>
      <c r="BG334" s="315"/>
      <c r="BH334" s="315"/>
      <c r="BI334" s="315"/>
      <c r="BJ334" s="315"/>
      <c r="BK334" s="315"/>
      <c r="BL334" s="315"/>
      <c r="BM334" s="315"/>
      <c r="BN334" s="315"/>
      <c r="BO334" s="315"/>
      <c r="BP334" s="315"/>
      <c r="BQ334" s="315"/>
    </row>
    <row r="335" spans="1:69" s="319" customFormat="1" x14ac:dyDescent="0.25">
      <c r="D335" s="320"/>
      <c r="E335" s="320"/>
      <c r="F335" s="320"/>
      <c r="L335" s="321"/>
      <c r="N335" s="315"/>
      <c r="O335" s="318"/>
      <c r="P335" s="315"/>
      <c r="Q335" s="315"/>
      <c r="R335" s="315"/>
      <c r="S335" s="315"/>
      <c r="T335" s="315"/>
      <c r="U335" s="315"/>
      <c r="V335" s="315"/>
      <c r="W335" s="315"/>
      <c r="X335" s="315"/>
      <c r="Y335" s="315"/>
      <c r="Z335" s="315"/>
      <c r="AA335" s="315"/>
      <c r="AB335" s="315"/>
      <c r="AC335" s="315"/>
      <c r="AD335" s="315"/>
      <c r="AE335" s="315"/>
      <c r="AF335" s="315"/>
      <c r="AG335" s="315"/>
      <c r="AH335" s="315"/>
      <c r="AI335" s="315"/>
      <c r="AJ335" s="315"/>
      <c r="AK335" s="315"/>
      <c r="AL335" s="315"/>
      <c r="AM335" s="315"/>
      <c r="AN335" s="315"/>
      <c r="AO335" s="315"/>
      <c r="AP335" s="315"/>
      <c r="AQ335" s="315"/>
      <c r="AR335" s="315"/>
      <c r="AS335" s="315"/>
      <c r="AT335" s="315"/>
      <c r="AU335" s="315"/>
      <c r="AV335" s="315"/>
      <c r="AW335" s="315"/>
      <c r="AX335" s="315"/>
      <c r="AY335" s="315"/>
      <c r="AZ335" s="315"/>
      <c r="BA335" s="315"/>
      <c r="BB335" s="315"/>
      <c r="BC335" s="315"/>
      <c r="BD335" s="315"/>
      <c r="BE335" s="315"/>
      <c r="BF335" s="315"/>
      <c r="BG335" s="315"/>
      <c r="BH335" s="315"/>
      <c r="BI335" s="315"/>
      <c r="BJ335" s="315"/>
      <c r="BK335" s="315"/>
      <c r="BL335" s="315"/>
      <c r="BM335" s="315"/>
      <c r="BN335" s="315"/>
      <c r="BO335" s="315"/>
      <c r="BP335" s="315"/>
      <c r="BQ335" s="315"/>
    </row>
    <row r="336" spans="1:69" s="319" customFormat="1" x14ac:dyDescent="0.25">
      <c r="D336" s="320"/>
      <c r="E336" s="320"/>
      <c r="F336" s="320"/>
      <c r="L336" s="321"/>
      <c r="N336" s="315"/>
      <c r="O336" s="318"/>
      <c r="P336" s="315"/>
      <c r="Q336" s="315"/>
      <c r="R336" s="315"/>
      <c r="S336" s="315"/>
      <c r="T336" s="315"/>
      <c r="U336" s="315"/>
      <c r="V336" s="315"/>
      <c r="W336" s="315"/>
      <c r="X336" s="315"/>
      <c r="Y336" s="315"/>
      <c r="Z336" s="315"/>
      <c r="AA336" s="315"/>
      <c r="AB336" s="315"/>
      <c r="AC336" s="315"/>
      <c r="AD336" s="315"/>
      <c r="AE336" s="315"/>
      <c r="AF336" s="315"/>
      <c r="AG336" s="315"/>
      <c r="AH336" s="315"/>
      <c r="AI336" s="315"/>
      <c r="AJ336" s="315"/>
      <c r="AK336" s="315"/>
      <c r="AL336" s="315"/>
      <c r="AM336" s="315"/>
      <c r="AN336" s="315"/>
      <c r="AO336" s="315"/>
      <c r="AP336" s="315"/>
      <c r="AQ336" s="315"/>
      <c r="AR336" s="315"/>
      <c r="AS336" s="315"/>
      <c r="AT336" s="315"/>
      <c r="AU336" s="315"/>
      <c r="AV336" s="315"/>
      <c r="AW336" s="315"/>
      <c r="AX336" s="315"/>
      <c r="AY336" s="315"/>
      <c r="AZ336" s="315"/>
      <c r="BA336" s="315"/>
      <c r="BB336" s="315"/>
      <c r="BC336" s="315"/>
      <c r="BD336" s="315"/>
      <c r="BE336" s="315"/>
      <c r="BF336" s="315"/>
      <c r="BG336" s="315"/>
      <c r="BH336" s="315"/>
      <c r="BI336" s="315"/>
      <c r="BJ336" s="315"/>
      <c r="BK336" s="315"/>
      <c r="BL336" s="315"/>
      <c r="BM336" s="315"/>
      <c r="BN336" s="315"/>
      <c r="BO336" s="315"/>
      <c r="BP336" s="315"/>
      <c r="BQ336" s="315"/>
    </row>
    <row r="337" spans="4:69" s="319" customFormat="1" x14ac:dyDescent="0.25">
      <c r="D337" s="320"/>
      <c r="E337" s="320"/>
      <c r="F337" s="320"/>
      <c r="L337" s="321"/>
      <c r="N337" s="315"/>
      <c r="O337" s="318"/>
      <c r="P337" s="315"/>
      <c r="Q337" s="315"/>
      <c r="R337" s="315"/>
      <c r="S337" s="315"/>
      <c r="T337" s="315"/>
      <c r="U337" s="315"/>
      <c r="V337" s="315"/>
      <c r="W337" s="315"/>
      <c r="X337" s="315"/>
      <c r="Y337" s="315"/>
      <c r="Z337" s="315"/>
      <c r="AA337" s="315"/>
      <c r="AB337" s="315"/>
      <c r="AC337" s="315"/>
      <c r="AD337" s="315"/>
      <c r="AE337" s="315"/>
      <c r="AF337" s="315"/>
      <c r="AG337" s="315"/>
      <c r="AH337" s="315"/>
      <c r="AI337" s="315"/>
      <c r="AJ337" s="315"/>
      <c r="AK337" s="315"/>
      <c r="AL337" s="315"/>
      <c r="AM337" s="315"/>
      <c r="AN337" s="315"/>
      <c r="AO337" s="315"/>
      <c r="AP337" s="315"/>
      <c r="AQ337" s="315"/>
      <c r="AR337" s="315"/>
      <c r="AS337" s="315"/>
      <c r="AT337" s="315"/>
      <c r="AU337" s="315"/>
      <c r="AV337" s="315"/>
      <c r="AW337" s="315"/>
      <c r="AX337" s="315"/>
      <c r="AY337" s="315"/>
      <c r="AZ337" s="315"/>
      <c r="BA337" s="315"/>
      <c r="BB337" s="315"/>
      <c r="BC337" s="315"/>
      <c r="BD337" s="315"/>
      <c r="BE337" s="315"/>
      <c r="BF337" s="315"/>
      <c r="BG337" s="315"/>
      <c r="BH337" s="315"/>
      <c r="BI337" s="315"/>
      <c r="BJ337" s="315"/>
      <c r="BK337" s="315"/>
      <c r="BL337" s="315"/>
      <c r="BM337" s="315"/>
      <c r="BN337" s="315"/>
      <c r="BO337" s="315"/>
      <c r="BP337" s="315"/>
      <c r="BQ337" s="315"/>
    </row>
    <row r="338" spans="4:69" s="319" customFormat="1" x14ac:dyDescent="0.25">
      <c r="D338" s="320"/>
      <c r="E338" s="320"/>
      <c r="F338" s="320"/>
      <c r="L338" s="321"/>
      <c r="N338" s="315"/>
      <c r="O338" s="318"/>
      <c r="P338" s="315"/>
      <c r="Q338" s="315"/>
      <c r="R338" s="315"/>
      <c r="S338" s="315"/>
      <c r="T338" s="315"/>
      <c r="U338" s="315"/>
      <c r="V338" s="315"/>
      <c r="W338" s="315"/>
      <c r="X338" s="315"/>
      <c r="Y338" s="315"/>
      <c r="Z338" s="315"/>
      <c r="AA338" s="315"/>
      <c r="AB338" s="315"/>
      <c r="AC338" s="315"/>
      <c r="AD338" s="315"/>
      <c r="AE338" s="315"/>
      <c r="AF338" s="315"/>
      <c r="AG338" s="315"/>
      <c r="AH338" s="315"/>
      <c r="AI338" s="315"/>
      <c r="AJ338" s="315"/>
      <c r="AK338" s="315"/>
      <c r="AL338" s="315"/>
      <c r="AM338" s="315"/>
      <c r="AN338" s="315"/>
      <c r="AO338" s="315"/>
      <c r="AP338" s="315"/>
      <c r="AQ338" s="315"/>
      <c r="AR338" s="315"/>
      <c r="AS338" s="315"/>
      <c r="AT338" s="315"/>
      <c r="AU338" s="315"/>
      <c r="AV338" s="315"/>
      <c r="AW338" s="315"/>
      <c r="AX338" s="315"/>
      <c r="AY338" s="315"/>
      <c r="AZ338" s="315"/>
      <c r="BA338" s="315"/>
      <c r="BB338" s="315"/>
      <c r="BC338" s="315"/>
      <c r="BD338" s="315"/>
      <c r="BE338" s="315"/>
      <c r="BF338" s="315"/>
      <c r="BG338" s="315"/>
      <c r="BH338" s="315"/>
      <c r="BI338" s="315"/>
      <c r="BJ338" s="315"/>
      <c r="BK338" s="315"/>
      <c r="BL338" s="315"/>
      <c r="BM338" s="315"/>
      <c r="BN338" s="315"/>
      <c r="BO338" s="315"/>
      <c r="BP338" s="315"/>
      <c r="BQ338" s="315"/>
    </row>
    <row r="339" spans="4:69" s="319" customFormat="1" x14ac:dyDescent="0.25">
      <c r="D339" s="320"/>
      <c r="E339" s="320"/>
      <c r="F339" s="320"/>
      <c r="L339" s="321"/>
      <c r="N339" s="315"/>
      <c r="O339" s="318"/>
      <c r="P339" s="315"/>
      <c r="Q339" s="315"/>
      <c r="R339" s="315"/>
      <c r="S339" s="315"/>
      <c r="T339" s="315"/>
      <c r="U339" s="315"/>
      <c r="V339" s="315"/>
      <c r="W339" s="315"/>
      <c r="X339" s="315"/>
      <c r="Y339" s="315"/>
      <c r="Z339" s="315"/>
      <c r="AA339" s="315"/>
      <c r="AB339" s="315"/>
      <c r="AC339" s="315"/>
      <c r="AD339" s="315"/>
      <c r="AE339" s="315"/>
      <c r="AF339" s="315"/>
      <c r="AG339" s="315"/>
      <c r="AH339" s="315"/>
      <c r="AI339" s="315"/>
      <c r="AJ339" s="315"/>
      <c r="AK339" s="315"/>
      <c r="AL339" s="315"/>
      <c r="AM339" s="315"/>
      <c r="AN339" s="315"/>
      <c r="AO339" s="315"/>
      <c r="AP339" s="315"/>
      <c r="AQ339" s="315"/>
      <c r="AR339" s="315"/>
      <c r="AS339" s="315"/>
      <c r="AT339" s="315"/>
      <c r="AU339" s="315"/>
      <c r="AV339" s="315"/>
      <c r="AW339" s="315"/>
      <c r="AX339" s="315"/>
      <c r="AY339" s="315"/>
      <c r="AZ339" s="315"/>
      <c r="BA339" s="315"/>
      <c r="BB339" s="315"/>
      <c r="BC339" s="315"/>
      <c r="BD339" s="315"/>
      <c r="BE339" s="315"/>
      <c r="BF339" s="315"/>
      <c r="BG339" s="315"/>
      <c r="BH339" s="315"/>
      <c r="BI339" s="315"/>
      <c r="BJ339" s="315"/>
      <c r="BK339" s="315"/>
      <c r="BL339" s="315"/>
      <c r="BM339" s="315"/>
      <c r="BN339" s="315"/>
      <c r="BO339" s="315"/>
      <c r="BP339" s="315"/>
      <c r="BQ339" s="315"/>
    </row>
    <row r="340" spans="4:69" s="319" customFormat="1" x14ac:dyDescent="0.25">
      <c r="D340" s="320"/>
      <c r="E340" s="320"/>
      <c r="F340" s="320"/>
      <c r="L340" s="321"/>
      <c r="N340" s="315"/>
      <c r="O340" s="318"/>
      <c r="P340" s="315"/>
      <c r="Q340" s="315"/>
      <c r="R340" s="315"/>
      <c r="S340" s="315"/>
      <c r="T340" s="315"/>
      <c r="U340" s="315"/>
      <c r="V340" s="315"/>
      <c r="W340" s="315"/>
      <c r="X340" s="315"/>
      <c r="Y340" s="315"/>
      <c r="Z340" s="315"/>
      <c r="AA340" s="315"/>
      <c r="AB340" s="315"/>
      <c r="AC340" s="315"/>
      <c r="AD340" s="315"/>
      <c r="AE340" s="315"/>
      <c r="AF340" s="315"/>
      <c r="AG340" s="315"/>
      <c r="AH340" s="315"/>
      <c r="AI340" s="315"/>
      <c r="AJ340" s="315"/>
      <c r="AK340" s="315"/>
      <c r="AL340" s="315"/>
      <c r="AM340" s="315"/>
      <c r="AN340" s="315"/>
      <c r="AO340" s="315"/>
      <c r="AP340" s="315"/>
      <c r="AQ340" s="315"/>
      <c r="AR340" s="315"/>
      <c r="AS340" s="315"/>
      <c r="AT340" s="315"/>
      <c r="AU340" s="315"/>
      <c r="AV340" s="315"/>
      <c r="AW340" s="315"/>
      <c r="AX340" s="315"/>
      <c r="AY340" s="315"/>
      <c r="AZ340" s="315"/>
      <c r="BA340" s="315"/>
      <c r="BB340" s="315"/>
      <c r="BC340" s="315"/>
      <c r="BD340" s="315"/>
      <c r="BE340" s="315"/>
      <c r="BF340" s="315"/>
      <c r="BG340" s="315"/>
      <c r="BH340" s="315"/>
      <c r="BI340" s="315"/>
      <c r="BJ340" s="315"/>
      <c r="BK340" s="315"/>
      <c r="BL340" s="315"/>
      <c r="BM340" s="315"/>
      <c r="BN340" s="315"/>
      <c r="BO340" s="315"/>
      <c r="BP340" s="315"/>
      <c r="BQ340" s="315"/>
    </row>
    <row r="341" spans="4:69" s="319" customFormat="1" x14ac:dyDescent="0.25">
      <c r="D341" s="320"/>
      <c r="E341" s="320"/>
      <c r="F341" s="320"/>
      <c r="L341" s="321"/>
      <c r="N341" s="315"/>
      <c r="O341" s="318"/>
      <c r="P341" s="315"/>
      <c r="Q341" s="315"/>
      <c r="R341" s="315"/>
      <c r="S341" s="315"/>
      <c r="T341" s="315"/>
      <c r="U341" s="315"/>
      <c r="V341" s="315"/>
      <c r="W341" s="315"/>
      <c r="X341" s="315"/>
      <c r="Y341" s="315"/>
      <c r="Z341" s="315"/>
      <c r="AA341" s="315"/>
      <c r="AB341" s="315"/>
      <c r="AC341" s="315"/>
      <c r="AD341" s="315"/>
      <c r="AE341" s="315"/>
      <c r="AF341" s="315"/>
      <c r="AG341" s="315"/>
      <c r="AH341" s="315"/>
      <c r="AI341" s="315"/>
      <c r="AJ341" s="315"/>
      <c r="AK341" s="315"/>
      <c r="AL341" s="315"/>
      <c r="AM341" s="315"/>
      <c r="AN341" s="315"/>
      <c r="AO341" s="315"/>
      <c r="AP341" s="315"/>
      <c r="AQ341" s="315"/>
      <c r="AR341" s="315"/>
      <c r="AS341" s="315"/>
      <c r="AT341" s="315"/>
      <c r="AU341" s="315"/>
      <c r="AV341" s="315"/>
      <c r="AW341" s="315"/>
      <c r="AX341" s="315"/>
      <c r="AY341" s="315"/>
      <c r="AZ341" s="315"/>
      <c r="BA341" s="315"/>
      <c r="BB341" s="315"/>
      <c r="BC341" s="315"/>
      <c r="BD341" s="315"/>
      <c r="BE341" s="315"/>
      <c r="BF341" s="315"/>
      <c r="BG341" s="315"/>
      <c r="BH341" s="315"/>
      <c r="BI341" s="315"/>
      <c r="BJ341" s="315"/>
      <c r="BK341" s="315"/>
      <c r="BL341" s="315"/>
      <c r="BM341" s="315"/>
      <c r="BN341" s="315"/>
      <c r="BO341" s="315"/>
      <c r="BP341" s="315"/>
      <c r="BQ341" s="315"/>
    </row>
    <row r="342" spans="4:69" s="319" customFormat="1" x14ac:dyDescent="0.25">
      <c r="D342" s="320"/>
      <c r="E342" s="320"/>
      <c r="F342" s="320"/>
      <c r="L342" s="321"/>
      <c r="N342" s="315"/>
      <c r="O342" s="318"/>
      <c r="P342" s="315"/>
      <c r="Q342" s="315"/>
      <c r="R342" s="315"/>
      <c r="S342" s="315"/>
      <c r="T342" s="315"/>
      <c r="U342" s="315"/>
      <c r="V342" s="315"/>
      <c r="W342" s="315"/>
      <c r="X342" s="315"/>
      <c r="Y342" s="315"/>
      <c r="Z342" s="315"/>
      <c r="AA342" s="315"/>
      <c r="AB342" s="315"/>
      <c r="AC342" s="315"/>
      <c r="AD342" s="315"/>
      <c r="AE342" s="315"/>
      <c r="AF342" s="315"/>
      <c r="AG342" s="315"/>
      <c r="AH342" s="315"/>
      <c r="AI342" s="315"/>
      <c r="AJ342" s="315"/>
      <c r="AK342" s="315"/>
      <c r="AL342" s="315"/>
      <c r="AM342" s="315"/>
      <c r="AN342" s="315"/>
      <c r="AO342" s="315"/>
      <c r="AP342" s="315"/>
      <c r="AQ342" s="315"/>
      <c r="AR342" s="315"/>
      <c r="AS342" s="315"/>
      <c r="AT342" s="315"/>
      <c r="AU342" s="315"/>
      <c r="AV342" s="315"/>
      <c r="AW342" s="315"/>
      <c r="AX342" s="315"/>
      <c r="AY342" s="315"/>
      <c r="AZ342" s="315"/>
      <c r="BA342" s="315"/>
      <c r="BB342" s="315"/>
      <c r="BC342" s="315"/>
      <c r="BD342" s="315"/>
      <c r="BE342" s="315"/>
      <c r="BF342" s="315"/>
      <c r="BG342" s="315"/>
      <c r="BH342" s="315"/>
      <c r="BI342" s="315"/>
      <c r="BJ342" s="315"/>
      <c r="BK342" s="315"/>
      <c r="BL342" s="315"/>
      <c r="BM342" s="315"/>
      <c r="BN342" s="315"/>
      <c r="BO342" s="315"/>
      <c r="BP342" s="315"/>
      <c r="BQ342" s="315"/>
    </row>
    <row r="343" spans="4:69" s="319" customFormat="1" x14ac:dyDescent="0.25">
      <c r="D343" s="320"/>
      <c r="E343" s="320"/>
      <c r="F343" s="320"/>
      <c r="L343" s="321"/>
      <c r="N343" s="315"/>
      <c r="O343" s="318"/>
      <c r="P343" s="315"/>
      <c r="Q343" s="315"/>
      <c r="R343" s="315"/>
      <c r="S343" s="315"/>
      <c r="T343" s="315"/>
      <c r="U343" s="315"/>
      <c r="V343" s="315"/>
      <c r="W343" s="315"/>
      <c r="X343" s="315"/>
      <c r="Y343" s="315"/>
      <c r="Z343" s="315"/>
      <c r="AA343" s="315"/>
      <c r="AB343" s="315"/>
      <c r="AC343" s="315"/>
      <c r="AD343" s="315"/>
      <c r="AE343" s="315"/>
      <c r="AF343" s="315"/>
      <c r="AG343" s="315"/>
      <c r="AH343" s="315"/>
      <c r="AI343" s="315"/>
      <c r="AJ343" s="315"/>
      <c r="AK343" s="315"/>
      <c r="AL343" s="315"/>
      <c r="AM343" s="315"/>
      <c r="AN343" s="315"/>
      <c r="AO343" s="315"/>
      <c r="AP343" s="315"/>
      <c r="AQ343" s="315"/>
      <c r="AR343" s="315"/>
      <c r="AS343" s="315"/>
      <c r="AT343" s="315"/>
      <c r="AU343" s="315"/>
      <c r="AV343" s="315"/>
      <c r="AW343" s="315"/>
      <c r="AX343" s="315"/>
      <c r="AY343" s="315"/>
      <c r="AZ343" s="315"/>
      <c r="BA343" s="315"/>
      <c r="BB343" s="315"/>
      <c r="BC343" s="315"/>
      <c r="BD343" s="315"/>
      <c r="BE343" s="315"/>
      <c r="BF343" s="315"/>
      <c r="BG343" s="315"/>
      <c r="BH343" s="315"/>
      <c r="BI343" s="315"/>
      <c r="BJ343" s="315"/>
      <c r="BK343" s="315"/>
      <c r="BL343" s="315"/>
      <c r="BM343" s="315"/>
      <c r="BN343" s="315"/>
      <c r="BO343" s="315"/>
      <c r="BP343" s="315"/>
      <c r="BQ343" s="315"/>
    </row>
    <row r="344" spans="4:69" s="319" customFormat="1" x14ac:dyDescent="0.25">
      <c r="D344" s="320"/>
      <c r="E344" s="320"/>
      <c r="F344" s="320"/>
      <c r="L344" s="321"/>
      <c r="N344" s="315"/>
      <c r="O344" s="318"/>
      <c r="P344" s="315"/>
      <c r="Q344" s="315"/>
      <c r="R344" s="315"/>
      <c r="S344" s="315"/>
      <c r="T344" s="315"/>
      <c r="U344" s="315"/>
      <c r="V344" s="315"/>
      <c r="W344" s="315"/>
      <c r="X344" s="315"/>
      <c r="Y344" s="315"/>
      <c r="Z344" s="315"/>
      <c r="AA344" s="315"/>
      <c r="AB344" s="315"/>
      <c r="AC344" s="315"/>
      <c r="AD344" s="315"/>
      <c r="AE344" s="315"/>
      <c r="AF344" s="315"/>
      <c r="AG344" s="315"/>
      <c r="AH344" s="315"/>
      <c r="AI344" s="315"/>
      <c r="AJ344" s="315"/>
      <c r="AK344" s="315"/>
      <c r="AL344" s="315"/>
      <c r="AM344" s="315"/>
      <c r="AN344" s="315"/>
      <c r="AO344" s="315"/>
      <c r="AP344" s="315"/>
      <c r="AQ344" s="315"/>
      <c r="AR344" s="315"/>
      <c r="AS344" s="315"/>
      <c r="AT344" s="315"/>
      <c r="AU344" s="315"/>
      <c r="AV344" s="315"/>
      <c r="AW344" s="315"/>
      <c r="AX344" s="315"/>
      <c r="AY344" s="315"/>
      <c r="AZ344" s="315"/>
      <c r="BA344" s="315"/>
      <c r="BB344" s="315"/>
      <c r="BC344" s="315"/>
      <c r="BD344" s="315"/>
      <c r="BE344" s="315"/>
      <c r="BF344" s="315"/>
      <c r="BG344" s="315"/>
      <c r="BH344" s="315"/>
      <c r="BI344" s="315"/>
      <c r="BJ344" s="315"/>
      <c r="BK344" s="315"/>
      <c r="BL344" s="315"/>
      <c r="BM344" s="315"/>
      <c r="BN344" s="315"/>
      <c r="BO344" s="315"/>
      <c r="BP344" s="315"/>
      <c r="BQ344" s="315"/>
    </row>
    <row r="345" spans="4:69" s="319" customFormat="1" x14ac:dyDescent="0.25">
      <c r="D345" s="320"/>
      <c r="E345" s="320"/>
      <c r="F345" s="320"/>
      <c r="L345" s="321"/>
      <c r="N345" s="315"/>
      <c r="O345" s="318"/>
      <c r="P345" s="315"/>
      <c r="Q345" s="315"/>
      <c r="R345" s="315"/>
      <c r="S345" s="315"/>
      <c r="T345" s="315"/>
      <c r="U345" s="315"/>
      <c r="V345" s="315"/>
      <c r="W345" s="315"/>
      <c r="X345" s="315"/>
      <c r="Y345" s="315"/>
      <c r="Z345" s="315"/>
      <c r="AA345" s="315"/>
      <c r="AB345" s="315"/>
      <c r="AC345" s="315"/>
      <c r="AD345" s="315"/>
      <c r="AE345" s="315"/>
      <c r="AF345" s="315"/>
      <c r="AG345" s="315"/>
      <c r="AH345" s="315"/>
      <c r="AI345" s="315"/>
      <c r="AJ345" s="315"/>
      <c r="AK345" s="315"/>
      <c r="AL345" s="315"/>
      <c r="AM345" s="315"/>
      <c r="AN345" s="315"/>
      <c r="AO345" s="315"/>
      <c r="AP345" s="315"/>
      <c r="AQ345" s="315"/>
      <c r="AR345" s="315"/>
      <c r="AS345" s="315"/>
      <c r="AT345" s="315"/>
      <c r="AU345" s="315"/>
      <c r="AV345" s="315"/>
      <c r="AW345" s="315"/>
      <c r="AX345" s="315"/>
      <c r="AY345" s="315"/>
      <c r="AZ345" s="315"/>
      <c r="BA345" s="315"/>
      <c r="BB345" s="315"/>
      <c r="BC345" s="315"/>
      <c r="BD345" s="315"/>
      <c r="BE345" s="315"/>
      <c r="BF345" s="315"/>
      <c r="BG345" s="315"/>
      <c r="BH345" s="315"/>
      <c r="BI345" s="315"/>
      <c r="BJ345" s="315"/>
      <c r="BK345" s="315"/>
      <c r="BL345" s="315"/>
      <c r="BM345" s="315"/>
      <c r="BN345" s="315"/>
      <c r="BO345" s="315"/>
      <c r="BP345" s="315"/>
      <c r="BQ345" s="315"/>
    </row>
    <row r="346" spans="4:69" s="319" customFormat="1" x14ac:dyDescent="0.25">
      <c r="D346" s="320"/>
      <c r="E346" s="320"/>
      <c r="F346" s="320"/>
      <c r="L346" s="321"/>
      <c r="N346" s="315"/>
      <c r="O346" s="318"/>
      <c r="P346" s="315"/>
      <c r="Q346" s="315"/>
      <c r="R346" s="315"/>
      <c r="S346" s="315"/>
      <c r="T346" s="315"/>
      <c r="U346" s="315"/>
      <c r="V346" s="315"/>
      <c r="W346" s="315"/>
      <c r="X346" s="315"/>
      <c r="Y346" s="315"/>
      <c r="Z346" s="315"/>
      <c r="AA346" s="315"/>
      <c r="AB346" s="315"/>
      <c r="AC346" s="315"/>
      <c r="AD346" s="315"/>
      <c r="AE346" s="315"/>
      <c r="AF346" s="315"/>
      <c r="AG346" s="315"/>
      <c r="AH346" s="315"/>
      <c r="AI346" s="315"/>
      <c r="AJ346" s="315"/>
      <c r="AK346" s="315"/>
      <c r="AL346" s="315"/>
      <c r="AM346" s="315"/>
      <c r="AN346" s="315"/>
      <c r="AO346" s="315"/>
      <c r="AP346" s="315"/>
      <c r="AQ346" s="315"/>
      <c r="AR346" s="315"/>
      <c r="AS346" s="315"/>
      <c r="AT346" s="315"/>
      <c r="AU346" s="315"/>
      <c r="AV346" s="315"/>
      <c r="AW346" s="315"/>
      <c r="AX346" s="315"/>
      <c r="AY346" s="315"/>
      <c r="AZ346" s="315"/>
      <c r="BA346" s="315"/>
      <c r="BB346" s="315"/>
      <c r="BC346" s="315"/>
      <c r="BD346" s="315"/>
      <c r="BE346" s="315"/>
      <c r="BF346" s="315"/>
      <c r="BG346" s="315"/>
      <c r="BH346" s="315"/>
      <c r="BI346" s="315"/>
      <c r="BJ346" s="315"/>
      <c r="BK346" s="315"/>
      <c r="BL346" s="315"/>
      <c r="BM346" s="315"/>
      <c r="BN346" s="315"/>
      <c r="BO346" s="315"/>
      <c r="BP346" s="315"/>
      <c r="BQ346" s="315"/>
    </row>
    <row r="347" spans="4:69" s="319" customFormat="1" x14ac:dyDescent="0.25">
      <c r="D347" s="320"/>
      <c r="E347" s="320"/>
      <c r="F347" s="320"/>
      <c r="L347" s="321"/>
      <c r="N347" s="315"/>
      <c r="O347" s="318"/>
      <c r="P347" s="315"/>
      <c r="Q347" s="315"/>
      <c r="R347" s="315"/>
      <c r="S347" s="315"/>
      <c r="T347" s="315"/>
      <c r="U347" s="315"/>
      <c r="V347" s="315"/>
      <c r="W347" s="315"/>
      <c r="X347" s="315"/>
      <c r="Y347" s="315"/>
      <c r="Z347" s="315"/>
      <c r="AA347" s="315"/>
      <c r="AB347" s="315"/>
      <c r="AC347" s="315"/>
      <c r="AD347" s="315"/>
      <c r="AE347" s="315"/>
      <c r="AF347" s="315"/>
      <c r="AG347" s="315"/>
      <c r="AH347" s="315"/>
      <c r="AI347" s="315"/>
      <c r="AJ347" s="315"/>
      <c r="AK347" s="315"/>
      <c r="AL347" s="315"/>
      <c r="AM347" s="315"/>
      <c r="AN347" s="315"/>
      <c r="AO347" s="315"/>
      <c r="AP347" s="315"/>
      <c r="AQ347" s="315"/>
      <c r="AR347" s="315"/>
      <c r="AS347" s="315"/>
      <c r="AT347" s="315"/>
      <c r="AU347" s="315"/>
      <c r="AV347" s="315"/>
      <c r="AW347" s="315"/>
      <c r="AX347" s="315"/>
      <c r="AY347" s="315"/>
      <c r="AZ347" s="315"/>
      <c r="BA347" s="315"/>
      <c r="BB347" s="315"/>
      <c r="BC347" s="315"/>
      <c r="BD347" s="315"/>
      <c r="BE347" s="315"/>
      <c r="BF347" s="315"/>
      <c r="BG347" s="315"/>
      <c r="BH347" s="315"/>
      <c r="BI347" s="315"/>
      <c r="BJ347" s="315"/>
      <c r="BK347" s="315"/>
      <c r="BL347" s="315"/>
      <c r="BM347" s="315"/>
      <c r="BN347" s="315"/>
      <c r="BO347" s="315"/>
      <c r="BP347" s="315"/>
      <c r="BQ347" s="315"/>
    </row>
    <row r="348" spans="4:69" s="319" customFormat="1" x14ac:dyDescent="0.25">
      <c r="D348" s="320"/>
      <c r="E348" s="320"/>
      <c r="F348" s="320"/>
      <c r="L348" s="321"/>
      <c r="N348" s="315"/>
      <c r="O348" s="318"/>
      <c r="P348" s="315"/>
      <c r="Q348" s="315"/>
      <c r="R348" s="315"/>
      <c r="S348" s="315"/>
      <c r="T348" s="315"/>
      <c r="U348" s="315"/>
      <c r="V348" s="315"/>
      <c r="W348" s="315"/>
      <c r="X348" s="315"/>
      <c r="Y348" s="315"/>
      <c r="Z348" s="315"/>
      <c r="AA348" s="315"/>
      <c r="AB348" s="315"/>
      <c r="AC348" s="315"/>
      <c r="AD348" s="315"/>
      <c r="AE348" s="315"/>
      <c r="AF348" s="315"/>
      <c r="AG348" s="315"/>
      <c r="AH348" s="315"/>
      <c r="AI348" s="315"/>
      <c r="AJ348" s="315"/>
      <c r="AK348" s="315"/>
      <c r="AL348" s="315"/>
      <c r="AM348" s="315"/>
      <c r="AN348" s="315"/>
      <c r="AO348" s="315"/>
      <c r="AP348" s="315"/>
      <c r="AQ348" s="315"/>
      <c r="AR348" s="315"/>
      <c r="AS348" s="315"/>
      <c r="AT348" s="315"/>
      <c r="AU348" s="315"/>
      <c r="AV348" s="315"/>
      <c r="AW348" s="315"/>
      <c r="AX348" s="315"/>
      <c r="AY348" s="315"/>
      <c r="AZ348" s="315"/>
      <c r="BA348" s="315"/>
      <c r="BB348" s="315"/>
      <c r="BC348" s="315"/>
      <c r="BD348" s="315"/>
      <c r="BE348" s="315"/>
      <c r="BF348" s="315"/>
      <c r="BG348" s="315"/>
      <c r="BH348" s="315"/>
      <c r="BI348" s="315"/>
      <c r="BJ348" s="315"/>
      <c r="BK348" s="315"/>
      <c r="BL348" s="315"/>
      <c r="BM348" s="315"/>
      <c r="BN348" s="315"/>
      <c r="BO348" s="315"/>
      <c r="BP348" s="315"/>
      <c r="BQ348" s="315"/>
    </row>
    <row r="349" spans="4:69" s="319" customFormat="1" x14ac:dyDescent="0.25">
      <c r="D349" s="320"/>
      <c r="E349" s="320"/>
      <c r="F349" s="320"/>
      <c r="L349" s="321"/>
      <c r="N349" s="315"/>
      <c r="O349" s="318"/>
      <c r="P349" s="315"/>
      <c r="Q349" s="315"/>
      <c r="R349" s="315"/>
      <c r="S349" s="315"/>
      <c r="T349" s="315"/>
      <c r="U349" s="315"/>
      <c r="V349" s="315"/>
      <c r="W349" s="315"/>
      <c r="X349" s="315"/>
      <c r="Y349" s="315"/>
      <c r="Z349" s="315"/>
      <c r="AA349" s="315"/>
      <c r="AB349" s="315"/>
      <c r="AC349" s="315"/>
      <c r="AD349" s="315"/>
      <c r="AE349" s="315"/>
      <c r="AF349" s="315"/>
      <c r="AG349" s="315"/>
      <c r="AH349" s="315"/>
      <c r="AI349" s="315"/>
      <c r="AJ349" s="315"/>
      <c r="AK349" s="315"/>
      <c r="AL349" s="315"/>
      <c r="AM349" s="315"/>
      <c r="AN349" s="315"/>
      <c r="AO349" s="315"/>
      <c r="AP349" s="315"/>
      <c r="AQ349" s="315"/>
      <c r="AR349" s="315"/>
      <c r="AS349" s="315"/>
      <c r="AT349" s="315"/>
      <c r="AU349" s="315"/>
      <c r="AV349" s="315"/>
      <c r="AW349" s="315"/>
      <c r="AX349" s="315"/>
      <c r="AY349" s="315"/>
      <c r="AZ349" s="315"/>
      <c r="BA349" s="315"/>
      <c r="BB349" s="315"/>
      <c r="BC349" s="315"/>
      <c r="BD349" s="315"/>
      <c r="BE349" s="315"/>
      <c r="BF349" s="315"/>
      <c r="BG349" s="315"/>
      <c r="BH349" s="315"/>
      <c r="BI349" s="315"/>
      <c r="BJ349" s="315"/>
      <c r="BK349" s="315"/>
      <c r="BL349" s="315"/>
      <c r="BM349" s="315"/>
      <c r="BN349" s="315"/>
      <c r="BO349" s="315"/>
      <c r="BP349" s="315"/>
      <c r="BQ349" s="315"/>
    </row>
    <row r="350" spans="4:69" s="319" customFormat="1" x14ac:dyDescent="0.25">
      <c r="D350" s="320"/>
      <c r="E350" s="320"/>
      <c r="F350" s="320"/>
      <c r="L350" s="321"/>
      <c r="N350" s="315"/>
      <c r="O350" s="318"/>
      <c r="P350" s="315"/>
      <c r="Q350" s="315"/>
      <c r="R350" s="315"/>
      <c r="S350" s="315"/>
      <c r="T350" s="315"/>
      <c r="U350" s="315"/>
      <c r="V350" s="315"/>
      <c r="W350" s="315"/>
      <c r="X350" s="315"/>
      <c r="Y350" s="315"/>
      <c r="Z350" s="315"/>
      <c r="AA350" s="315"/>
      <c r="AB350" s="315"/>
      <c r="AC350" s="315"/>
      <c r="AD350" s="315"/>
      <c r="AE350" s="315"/>
      <c r="AF350" s="315"/>
      <c r="AG350" s="315"/>
      <c r="AH350" s="315"/>
      <c r="AI350" s="315"/>
      <c r="AJ350" s="315"/>
      <c r="AK350" s="315"/>
      <c r="AL350" s="315"/>
      <c r="AM350" s="315"/>
      <c r="AN350" s="315"/>
      <c r="AO350" s="315"/>
      <c r="AP350" s="315"/>
      <c r="AQ350" s="315"/>
      <c r="AR350" s="315"/>
      <c r="AS350" s="315"/>
      <c r="AT350" s="315"/>
      <c r="AU350" s="315"/>
      <c r="AV350" s="315"/>
      <c r="AW350" s="315"/>
      <c r="AX350" s="315"/>
      <c r="AY350" s="315"/>
      <c r="AZ350" s="315"/>
      <c r="BA350" s="315"/>
      <c r="BB350" s="315"/>
      <c r="BC350" s="315"/>
      <c r="BD350" s="315"/>
      <c r="BE350" s="315"/>
      <c r="BF350" s="315"/>
      <c r="BG350" s="315"/>
      <c r="BH350" s="315"/>
      <c r="BI350" s="315"/>
      <c r="BJ350" s="315"/>
      <c r="BK350" s="315"/>
      <c r="BL350" s="315"/>
      <c r="BM350" s="315"/>
      <c r="BN350" s="315"/>
      <c r="BO350" s="315"/>
      <c r="BP350" s="315"/>
      <c r="BQ350" s="315"/>
    </row>
    <row r="351" spans="4:69" s="319" customFormat="1" x14ac:dyDescent="0.25">
      <c r="D351" s="320"/>
      <c r="E351" s="320"/>
      <c r="F351" s="320"/>
      <c r="L351" s="321"/>
      <c r="N351" s="315"/>
      <c r="O351" s="318"/>
      <c r="P351" s="315"/>
      <c r="Q351" s="315"/>
      <c r="R351" s="315"/>
      <c r="S351" s="315"/>
      <c r="T351" s="315"/>
      <c r="U351" s="315"/>
      <c r="V351" s="315"/>
      <c r="W351" s="315"/>
      <c r="X351" s="315"/>
      <c r="Y351" s="315"/>
      <c r="Z351" s="315"/>
      <c r="AA351" s="315"/>
      <c r="AB351" s="315"/>
      <c r="AC351" s="315"/>
      <c r="AD351" s="315"/>
      <c r="AE351" s="315"/>
      <c r="AF351" s="315"/>
      <c r="AG351" s="315"/>
      <c r="AH351" s="315"/>
      <c r="AI351" s="315"/>
      <c r="AJ351" s="315"/>
      <c r="AK351" s="315"/>
      <c r="AL351" s="315"/>
      <c r="AM351" s="315"/>
      <c r="AN351" s="315"/>
      <c r="AO351" s="315"/>
      <c r="AP351" s="315"/>
      <c r="AQ351" s="315"/>
      <c r="AR351" s="315"/>
      <c r="AS351" s="315"/>
      <c r="AT351" s="315"/>
      <c r="AU351" s="315"/>
      <c r="AV351" s="315"/>
      <c r="AW351" s="315"/>
      <c r="AX351" s="315"/>
      <c r="AY351" s="315"/>
      <c r="AZ351" s="315"/>
      <c r="BA351" s="315"/>
      <c r="BB351" s="315"/>
      <c r="BC351" s="315"/>
      <c r="BD351" s="315"/>
      <c r="BE351" s="315"/>
      <c r="BF351" s="315"/>
      <c r="BG351" s="315"/>
      <c r="BH351" s="315"/>
      <c r="BI351" s="315"/>
      <c r="BJ351" s="315"/>
      <c r="BK351" s="315"/>
      <c r="BL351" s="315"/>
      <c r="BM351" s="315"/>
      <c r="BN351" s="315"/>
      <c r="BO351" s="315"/>
      <c r="BP351" s="315"/>
      <c r="BQ351" s="315"/>
    </row>
    <row r="352" spans="4:69" s="319" customFormat="1" x14ac:dyDescent="0.25">
      <c r="D352" s="320"/>
      <c r="E352" s="320"/>
      <c r="F352" s="320"/>
      <c r="L352" s="321"/>
      <c r="N352" s="315"/>
      <c r="O352" s="318"/>
      <c r="P352" s="315"/>
      <c r="Q352" s="315"/>
      <c r="R352" s="315"/>
      <c r="S352" s="315"/>
      <c r="T352" s="315"/>
      <c r="U352" s="315"/>
      <c r="V352" s="315"/>
      <c r="W352" s="315"/>
      <c r="X352" s="315"/>
      <c r="Y352" s="315"/>
      <c r="Z352" s="315"/>
      <c r="AA352" s="315"/>
      <c r="AB352" s="315"/>
      <c r="AC352" s="315"/>
      <c r="AD352" s="315"/>
      <c r="AE352" s="315"/>
      <c r="AF352" s="315"/>
      <c r="AG352" s="315"/>
      <c r="AH352" s="315"/>
      <c r="AI352" s="315"/>
      <c r="AJ352" s="315"/>
      <c r="AK352" s="315"/>
      <c r="AL352" s="315"/>
      <c r="AM352" s="315"/>
      <c r="AN352" s="315"/>
      <c r="AO352" s="315"/>
      <c r="AP352" s="315"/>
      <c r="AQ352" s="315"/>
      <c r="AR352" s="315"/>
      <c r="AS352" s="315"/>
      <c r="AT352" s="315"/>
      <c r="AU352" s="315"/>
      <c r="AV352" s="315"/>
      <c r="AW352" s="315"/>
      <c r="AX352" s="315"/>
      <c r="AY352" s="315"/>
      <c r="AZ352" s="315"/>
      <c r="BA352" s="315"/>
      <c r="BB352" s="315"/>
      <c r="BC352" s="315"/>
      <c r="BD352" s="315"/>
      <c r="BE352" s="315"/>
      <c r="BF352" s="315"/>
      <c r="BG352" s="315"/>
      <c r="BH352" s="315"/>
      <c r="BI352" s="315"/>
      <c r="BJ352" s="315"/>
      <c r="BK352" s="315"/>
      <c r="BL352" s="315"/>
      <c r="BM352" s="315"/>
      <c r="BN352" s="315"/>
      <c r="BO352" s="315"/>
      <c r="BP352" s="315"/>
      <c r="BQ352" s="315"/>
    </row>
    <row r="353" spans="4:69" s="319" customFormat="1" x14ac:dyDescent="0.25">
      <c r="D353" s="320"/>
      <c r="E353" s="320"/>
      <c r="F353" s="320"/>
      <c r="L353" s="321"/>
      <c r="N353" s="315"/>
      <c r="O353" s="318"/>
      <c r="P353" s="315"/>
      <c r="Q353" s="315"/>
      <c r="R353" s="315"/>
      <c r="S353" s="315"/>
      <c r="T353" s="315"/>
      <c r="U353" s="315"/>
      <c r="V353" s="315"/>
      <c r="W353" s="315"/>
      <c r="X353" s="315"/>
      <c r="Y353" s="315"/>
      <c r="Z353" s="315"/>
      <c r="AA353" s="315"/>
      <c r="AB353" s="315"/>
      <c r="AC353" s="315"/>
      <c r="AD353" s="315"/>
      <c r="AE353" s="315"/>
      <c r="AF353" s="315"/>
      <c r="AG353" s="315"/>
      <c r="AH353" s="315"/>
      <c r="AI353" s="315"/>
      <c r="AJ353" s="315"/>
      <c r="AK353" s="315"/>
      <c r="AL353" s="315"/>
      <c r="AM353" s="315"/>
      <c r="AN353" s="315"/>
      <c r="AO353" s="315"/>
      <c r="AP353" s="315"/>
      <c r="AQ353" s="315"/>
      <c r="AR353" s="315"/>
      <c r="AS353" s="315"/>
      <c r="AT353" s="315"/>
      <c r="AU353" s="315"/>
      <c r="AV353" s="315"/>
      <c r="AW353" s="315"/>
      <c r="AX353" s="315"/>
      <c r="AY353" s="315"/>
      <c r="AZ353" s="315"/>
      <c r="BA353" s="315"/>
      <c r="BB353" s="315"/>
      <c r="BC353" s="315"/>
      <c r="BD353" s="315"/>
      <c r="BE353" s="315"/>
      <c r="BF353" s="315"/>
      <c r="BG353" s="315"/>
      <c r="BH353" s="315"/>
      <c r="BI353" s="315"/>
      <c r="BJ353" s="315"/>
      <c r="BK353" s="315"/>
      <c r="BL353" s="315"/>
      <c r="BM353" s="315"/>
      <c r="BN353" s="315"/>
      <c r="BO353" s="315"/>
      <c r="BP353" s="315"/>
      <c r="BQ353" s="315"/>
    </row>
    <row r="354" spans="4:69" s="319" customFormat="1" x14ac:dyDescent="0.25">
      <c r="D354" s="320"/>
      <c r="E354" s="320"/>
      <c r="F354" s="320"/>
      <c r="L354" s="321"/>
      <c r="N354" s="315"/>
      <c r="O354" s="318"/>
      <c r="P354" s="315"/>
      <c r="Q354" s="315"/>
      <c r="R354" s="315"/>
      <c r="S354" s="315"/>
      <c r="T354" s="315"/>
      <c r="U354" s="315"/>
      <c r="V354" s="315"/>
      <c r="W354" s="315"/>
      <c r="X354" s="315"/>
      <c r="Y354" s="315"/>
      <c r="Z354" s="315"/>
      <c r="AA354" s="315"/>
      <c r="AB354" s="315"/>
      <c r="AC354" s="315"/>
      <c r="AD354" s="315"/>
      <c r="AE354" s="315"/>
      <c r="AF354" s="315"/>
      <c r="AG354" s="315"/>
      <c r="AH354" s="315"/>
      <c r="AI354" s="315"/>
      <c r="AJ354" s="315"/>
      <c r="AK354" s="315"/>
      <c r="AL354" s="315"/>
      <c r="AM354" s="315"/>
      <c r="AN354" s="315"/>
      <c r="AO354" s="315"/>
      <c r="AP354" s="315"/>
      <c r="AQ354" s="315"/>
      <c r="AR354" s="315"/>
      <c r="AS354" s="315"/>
      <c r="AT354" s="315"/>
      <c r="AU354" s="315"/>
      <c r="AV354" s="315"/>
      <c r="AW354" s="315"/>
      <c r="AX354" s="315"/>
      <c r="AY354" s="315"/>
      <c r="AZ354" s="315"/>
      <c r="BA354" s="315"/>
      <c r="BB354" s="315"/>
      <c r="BC354" s="315"/>
      <c r="BD354" s="315"/>
      <c r="BE354" s="315"/>
      <c r="BF354" s="315"/>
      <c r="BG354" s="315"/>
      <c r="BH354" s="315"/>
      <c r="BI354" s="315"/>
      <c r="BJ354" s="315"/>
      <c r="BK354" s="315"/>
      <c r="BL354" s="315"/>
      <c r="BM354" s="315"/>
      <c r="BN354" s="315"/>
      <c r="BO354" s="315"/>
      <c r="BP354" s="315"/>
      <c r="BQ354" s="315"/>
    </row>
    <row r="355" spans="4:69" s="319" customFormat="1" x14ac:dyDescent="0.25">
      <c r="D355" s="320"/>
      <c r="E355" s="320"/>
      <c r="F355" s="320"/>
      <c r="L355" s="321"/>
      <c r="N355" s="315"/>
      <c r="O355" s="318"/>
      <c r="P355" s="315"/>
      <c r="Q355" s="315"/>
      <c r="R355" s="315"/>
      <c r="S355" s="315"/>
      <c r="T355" s="315"/>
      <c r="U355" s="315"/>
      <c r="V355" s="315"/>
      <c r="W355" s="315"/>
      <c r="X355" s="315"/>
      <c r="Y355" s="315"/>
      <c r="Z355" s="315"/>
      <c r="AA355" s="315"/>
      <c r="AB355" s="315"/>
      <c r="AC355" s="315"/>
      <c r="AD355" s="315"/>
      <c r="AE355" s="315"/>
      <c r="AF355" s="315"/>
      <c r="AG355" s="315"/>
      <c r="AH355" s="315"/>
      <c r="AI355" s="315"/>
      <c r="AJ355" s="315"/>
      <c r="AK355" s="315"/>
      <c r="AL355" s="315"/>
      <c r="AM355" s="315"/>
      <c r="AN355" s="315"/>
      <c r="AO355" s="315"/>
      <c r="AP355" s="315"/>
      <c r="AQ355" s="315"/>
      <c r="AR355" s="315"/>
      <c r="AS355" s="315"/>
      <c r="AT355" s="315"/>
      <c r="AU355" s="315"/>
      <c r="AV355" s="315"/>
      <c r="AW355" s="315"/>
      <c r="AX355" s="315"/>
      <c r="AY355" s="315"/>
      <c r="AZ355" s="315"/>
      <c r="BA355" s="315"/>
      <c r="BB355" s="315"/>
      <c r="BC355" s="315"/>
      <c r="BD355" s="315"/>
      <c r="BE355" s="315"/>
      <c r="BF355" s="315"/>
      <c r="BG355" s="315"/>
      <c r="BH355" s="315"/>
      <c r="BI355" s="315"/>
      <c r="BJ355" s="315"/>
      <c r="BK355" s="315"/>
      <c r="BL355" s="315"/>
      <c r="BM355" s="315"/>
      <c r="BN355" s="315"/>
      <c r="BO355" s="315"/>
      <c r="BP355" s="315"/>
      <c r="BQ355" s="315"/>
    </row>
    <row r="356" spans="4:69" s="319" customFormat="1" x14ac:dyDescent="0.25">
      <c r="D356" s="320"/>
      <c r="E356" s="320"/>
      <c r="F356" s="320"/>
      <c r="L356" s="321"/>
      <c r="N356" s="315"/>
      <c r="O356" s="318"/>
      <c r="P356" s="315"/>
      <c r="Q356" s="315"/>
      <c r="R356" s="315"/>
      <c r="S356" s="315"/>
      <c r="T356" s="315"/>
      <c r="U356" s="315"/>
      <c r="V356" s="315"/>
      <c r="W356" s="315"/>
      <c r="X356" s="315"/>
      <c r="Y356" s="315"/>
      <c r="Z356" s="315"/>
      <c r="AA356" s="315"/>
      <c r="AB356" s="315"/>
      <c r="AC356" s="315"/>
      <c r="AD356" s="315"/>
      <c r="AE356" s="315"/>
      <c r="AF356" s="315"/>
      <c r="AG356" s="315"/>
      <c r="AH356" s="315"/>
      <c r="AI356" s="315"/>
      <c r="AJ356" s="315"/>
      <c r="AK356" s="315"/>
      <c r="AL356" s="315"/>
      <c r="AM356" s="315"/>
      <c r="AN356" s="315"/>
      <c r="AO356" s="315"/>
      <c r="AP356" s="315"/>
      <c r="AQ356" s="315"/>
      <c r="AR356" s="315"/>
      <c r="AS356" s="315"/>
      <c r="AT356" s="315"/>
      <c r="AU356" s="315"/>
      <c r="AV356" s="315"/>
      <c r="AW356" s="315"/>
      <c r="AX356" s="315"/>
      <c r="AY356" s="315"/>
      <c r="AZ356" s="315"/>
      <c r="BA356" s="315"/>
      <c r="BB356" s="315"/>
      <c r="BC356" s="315"/>
      <c r="BD356" s="315"/>
      <c r="BE356" s="315"/>
      <c r="BF356" s="315"/>
      <c r="BG356" s="315"/>
      <c r="BH356" s="315"/>
      <c r="BI356" s="315"/>
      <c r="BJ356" s="315"/>
      <c r="BK356" s="315"/>
      <c r="BL356" s="315"/>
      <c r="BM356" s="315"/>
      <c r="BN356" s="315"/>
      <c r="BO356" s="315"/>
      <c r="BP356" s="315"/>
      <c r="BQ356" s="315"/>
    </row>
    <row r="357" spans="4:69" s="319" customFormat="1" x14ac:dyDescent="0.25">
      <c r="D357" s="320"/>
      <c r="E357" s="320"/>
      <c r="F357" s="320"/>
      <c r="L357" s="321"/>
      <c r="N357" s="315"/>
      <c r="O357" s="318"/>
      <c r="P357" s="315"/>
      <c r="Q357" s="315"/>
      <c r="R357" s="315"/>
      <c r="S357" s="315"/>
      <c r="T357" s="315"/>
      <c r="U357" s="315"/>
      <c r="V357" s="315"/>
      <c r="W357" s="315"/>
      <c r="X357" s="315"/>
      <c r="Y357" s="315"/>
      <c r="Z357" s="315"/>
      <c r="AA357" s="315"/>
      <c r="AB357" s="315"/>
      <c r="AC357" s="315"/>
      <c r="AD357" s="315"/>
      <c r="AE357" s="315"/>
      <c r="AF357" s="315"/>
      <c r="AG357" s="315"/>
      <c r="AH357" s="315"/>
      <c r="AI357" s="315"/>
      <c r="AJ357" s="315"/>
      <c r="AK357" s="315"/>
      <c r="AL357" s="315"/>
      <c r="AM357" s="315"/>
      <c r="AN357" s="315"/>
      <c r="AO357" s="315"/>
      <c r="AP357" s="315"/>
      <c r="AQ357" s="315"/>
      <c r="AR357" s="315"/>
      <c r="AS357" s="315"/>
      <c r="AT357" s="315"/>
      <c r="AU357" s="315"/>
      <c r="AV357" s="315"/>
      <c r="AW357" s="315"/>
      <c r="AX357" s="315"/>
      <c r="AY357" s="315"/>
      <c r="AZ357" s="315"/>
      <c r="BA357" s="315"/>
      <c r="BB357" s="315"/>
      <c r="BC357" s="315"/>
      <c r="BD357" s="315"/>
      <c r="BE357" s="315"/>
      <c r="BF357" s="315"/>
      <c r="BG357" s="315"/>
      <c r="BH357" s="315"/>
      <c r="BI357" s="315"/>
      <c r="BJ357" s="315"/>
      <c r="BK357" s="315"/>
      <c r="BL357" s="315"/>
      <c r="BM357" s="315"/>
      <c r="BN357" s="315"/>
      <c r="BO357" s="315"/>
      <c r="BP357" s="315"/>
      <c r="BQ357" s="315"/>
    </row>
    <row r="358" spans="4:69" s="319" customFormat="1" x14ac:dyDescent="0.25">
      <c r="D358" s="320"/>
      <c r="E358" s="320"/>
      <c r="F358" s="320"/>
      <c r="L358" s="321"/>
      <c r="N358" s="315"/>
      <c r="O358" s="318"/>
      <c r="P358" s="315"/>
      <c r="Q358" s="315"/>
      <c r="R358" s="315"/>
      <c r="S358" s="315"/>
      <c r="T358" s="315"/>
      <c r="U358" s="315"/>
      <c r="V358" s="315"/>
      <c r="W358" s="315"/>
      <c r="X358" s="315"/>
      <c r="Y358" s="315"/>
      <c r="Z358" s="315"/>
      <c r="AA358" s="315"/>
      <c r="AB358" s="315"/>
      <c r="AC358" s="315"/>
      <c r="AD358" s="315"/>
      <c r="AE358" s="315"/>
      <c r="AF358" s="315"/>
      <c r="AG358" s="315"/>
      <c r="AH358" s="315"/>
      <c r="AI358" s="315"/>
      <c r="AJ358" s="315"/>
      <c r="AK358" s="315"/>
      <c r="AL358" s="315"/>
      <c r="AM358" s="315"/>
      <c r="AN358" s="315"/>
      <c r="AO358" s="315"/>
      <c r="AP358" s="315"/>
      <c r="AQ358" s="315"/>
      <c r="AR358" s="315"/>
      <c r="AS358" s="315"/>
      <c r="AT358" s="315"/>
      <c r="AU358" s="315"/>
      <c r="AV358" s="315"/>
      <c r="AW358" s="315"/>
      <c r="AX358" s="315"/>
      <c r="AY358" s="315"/>
      <c r="AZ358" s="315"/>
      <c r="BA358" s="315"/>
      <c r="BB358" s="315"/>
      <c r="BC358" s="315"/>
      <c r="BD358" s="315"/>
      <c r="BE358" s="315"/>
      <c r="BF358" s="315"/>
      <c r="BG358" s="315"/>
      <c r="BH358" s="315"/>
      <c r="BI358" s="315"/>
      <c r="BJ358" s="315"/>
      <c r="BK358" s="315"/>
      <c r="BL358" s="315"/>
      <c r="BM358" s="315"/>
      <c r="BN358" s="315"/>
      <c r="BO358" s="315"/>
      <c r="BP358" s="315"/>
      <c r="BQ358" s="315"/>
    </row>
    <row r="359" spans="4:69" s="319" customFormat="1" x14ac:dyDescent="0.25">
      <c r="D359" s="320"/>
      <c r="E359" s="320"/>
      <c r="F359" s="320"/>
      <c r="L359" s="321"/>
      <c r="N359" s="315"/>
      <c r="O359" s="318"/>
      <c r="P359" s="315"/>
      <c r="Q359" s="315"/>
      <c r="R359" s="315"/>
      <c r="S359" s="315"/>
      <c r="T359" s="315"/>
      <c r="U359" s="315"/>
      <c r="V359" s="315"/>
      <c r="W359" s="315"/>
      <c r="X359" s="315"/>
      <c r="Y359" s="315"/>
      <c r="Z359" s="315"/>
      <c r="AA359" s="315"/>
      <c r="AB359" s="315"/>
      <c r="AC359" s="315"/>
      <c r="AD359" s="315"/>
      <c r="AE359" s="315"/>
      <c r="AF359" s="315"/>
      <c r="AG359" s="315"/>
      <c r="AH359" s="315"/>
      <c r="AI359" s="315"/>
      <c r="AJ359" s="315"/>
      <c r="AK359" s="315"/>
      <c r="AL359" s="315"/>
      <c r="AM359" s="315"/>
      <c r="AN359" s="315"/>
      <c r="AO359" s="315"/>
      <c r="AP359" s="315"/>
      <c r="AQ359" s="315"/>
      <c r="AR359" s="315"/>
      <c r="AS359" s="315"/>
      <c r="AT359" s="315"/>
      <c r="AU359" s="315"/>
      <c r="AV359" s="315"/>
      <c r="AW359" s="315"/>
      <c r="AX359" s="315"/>
      <c r="AY359" s="315"/>
      <c r="AZ359" s="315"/>
      <c r="BA359" s="315"/>
      <c r="BB359" s="315"/>
      <c r="BC359" s="315"/>
      <c r="BD359" s="315"/>
      <c r="BE359" s="315"/>
      <c r="BF359" s="315"/>
      <c r="BG359" s="315"/>
      <c r="BH359" s="315"/>
      <c r="BI359" s="315"/>
      <c r="BJ359" s="315"/>
      <c r="BK359" s="315"/>
      <c r="BL359" s="315"/>
      <c r="BM359" s="315"/>
      <c r="BN359" s="315"/>
      <c r="BO359" s="315"/>
      <c r="BP359" s="315"/>
      <c r="BQ359" s="315"/>
    </row>
    <row r="360" spans="4:69" s="319" customFormat="1" x14ac:dyDescent="0.25">
      <c r="D360" s="320"/>
      <c r="E360" s="320"/>
      <c r="F360" s="320"/>
      <c r="L360" s="321"/>
      <c r="N360" s="315"/>
      <c r="O360" s="318"/>
      <c r="P360" s="315"/>
      <c r="Q360" s="315"/>
      <c r="R360" s="315"/>
      <c r="S360" s="315"/>
      <c r="T360" s="315"/>
      <c r="U360" s="315"/>
      <c r="V360" s="315"/>
      <c r="W360" s="315"/>
      <c r="X360" s="315"/>
      <c r="Y360" s="315"/>
      <c r="Z360" s="315"/>
      <c r="AA360" s="315"/>
      <c r="AB360" s="315"/>
      <c r="AC360" s="315"/>
      <c r="AD360" s="315"/>
      <c r="AE360" s="315"/>
      <c r="AF360" s="315"/>
      <c r="AG360" s="315"/>
      <c r="AH360" s="315"/>
      <c r="AI360" s="315"/>
      <c r="AJ360" s="315"/>
      <c r="AK360" s="315"/>
      <c r="AL360" s="315"/>
      <c r="AM360" s="315"/>
      <c r="AN360" s="315"/>
      <c r="AO360" s="315"/>
      <c r="AP360" s="315"/>
      <c r="AQ360" s="315"/>
      <c r="AR360" s="315"/>
      <c r="AS360" s="315"/>
      <c r="AT360" s="315"/>
      <c r="AU360" s="315"/>
      <c r="AV360" s="315"/>
      <c r="AW360" s="315"/>
      <c r="AX360" s="315"/>
      <c r="AY360" s="315"/>
      <c r="AZ360" s="315"/>
      <c r="BA360" s="315"/>
      <c r="BB360" s="315"/>
      <c r="BC360" s="315"/>
      <c r="BD360" s="315"/>
      <c r="BE360" s="315"/>
      <c r="BF360" s="315"/>
      <c r="BG360" s="315"/>
      <c r="BH360" s="315"/>
      <c r="BI360" s="315"/>
      <c r="BJ360" s="315"/>
      <c r="BK360" s="315"/>
      <c r="BL360" s="315"/>
      <c r="BM360" s="315"/>
      <c r="BN360" s="315"/>
      <c r="BO360" s="315"/>
      <c r="BP360" s="315"/>
      <c r="BQ360" s="315"/>
    </row>
    <row r="361" spans="4:69" s="319" customFormat="1" x14ac:dyDescent="0.25">
      <c r="D361" s="320"/>
      <c r="E361" s="320"/>
      <c r="F361" s="320"/>
      <c r="L361" s="321"/>
      <c r="N361" s="315"/>
      <c r="O361" s="318"/>
      <c r="P361" s="315"/>
      <c r="Q361" s="315"/>
      <c r="R361" s="315"/>
      <c r="S361" s="315"/>
      <c r="T361" s="315"/>
      <c r="U361" s="315"/>
      <c r="V361" s="315"/>
      <c r="W361" s="315"/>
      <c r="X361" s="315"/>
      <c r="Y361" s="315"/>
      <c r="Z361" s="315"/>
      <c r="AA361" s="315"/>
      <c r="AB361" s="315"/>
      <c r="AC361" s="315"/>
      <c r="AD361" s="315"/>
      <c r="AE361" s="315"/>
      <c r="AF361" s="315"/>
      <c r="AG361" s="315"/>
      <c r="AH361" s="315"/>
      <c r="AI361" s="315"/>
      <c r="AJ361" s="315"/>
      <c r="AK361" s="315"/>
      <c r="AL361" s="315"/>
      <c r="AM361" s="315"/>
      <c r="AN361" s="315"/>
      <c r="AO361" s="315"/>
      <c r="AP361" s="315"/>
      <c r="AQ361" s="315"/>
      <c r="AR361" s="315"/>
      <c r="AS361" s="315"/>
      <c r="AT361" s="315"/>
      <c r="AU361" s="315"/>
      <c r="AV361" s="315"/>
      <c r="AW361" s="315"/>
      <c r="AX361" s="315"/>
      <c r="AY361" s="315"/>
      <c r="AZ361" s="315"/>
      <c r="BA361" s="315"/>
      <c r="BB361" s="315"/>
      <c r="BC361" s="315"/>
      <c r="BD361" s="315"/>
      <c r="BE361" s="315"/>
      <c r="BF361" s="315"/>
      <c r="BG361" s="315"/>
      <c r="BH361" s="315"/>
      <c r="BI361" s="315"/>
      <c r="BJ361" s="315"/>
      <c r="BK361" s="315"/>
      <c r="BL361" s="315"/>
      <c r="BM361" s="315"/>
      <c r="BN361" s="315"/>
      <c r="BO361" s="315"/>
      <c r="BP361" s="315"/>
      <c r="BQ361" s="315"/>
    </row>
    <row r="362" spans="4:69" s="319" customFormat="1" x14ac:dyDescent="0.25">
      <c r="D362" s="320"/>
      <c r="E362" s="320"/>
      <c r="F362" s="320"/>
      <c r="L362" s="321"/>
      <c r="N362" s="315"/>
      <c r="O362" s="318"/>
      <c r="P362" s="315"/>
      <c r="Q362" s="315"/>
      <c r="R362" s="315"/>
      <c r="S362" s="315"/>
      <c r="T362" s="315"/>
      <c r="U362" s="315"/>
      <c r="V362" s="315"/>
      <c r="W362" s="315"/>
      <c r="X362" s="315"/>
      <c r="Y362" s="315"/>
      <c r="Z362" s="315"/>
      <c r="AA362" s="315"/>
      <c r="AB362" s="315"/>
      <c r="AC362" s="315"/>
      <c r="AD362" s="315"/>
      <c r="AE362" s="315"/>
      <c r="AF362" s="315"/>
      <c r="AG362" s="315"/>
      <c r="AH362" s="315"/>
      <c r="AI362" s="315"/>
      <c r="AJ362" s="315"/>
      <c r="AK362" s="315"/>
      <c r="AL362" s="315"/>
      <c r="AM362" s="315"/>
      <c r="AN362" s="315"/>
      <c r="AO362" s="315"/>
      <c r="AP362" s="315"/>
      <c r="AQ362" s="315"/>
      <c r="AR362" s="315"/>
      <c r="AS362" s="315"/>
      <c r="AT362" s="315"/>
      <c r="AU362" s="315"/>
      <c r="AV362" s="315"/>
      <c r="AW362" s="315"/>
      <c r="AX362" s="315"/>
      <c r="AY362" s="315"/>
      <c r="AZ362" s="315"/>
      <c r="BA362" s="315"/>
      <c r="BB362" s="315"/>
      <c r="BC362" s="315"/>
      <c r="BD362" s="315"/>
      <c r="BE362" s="315"/>
      <c r="BF362" s="315"/>
      <c r="BG362" s="315"/>
      <c r="BH362" s="315"/>
      <c r="BI362" s="315"/>
      <c r="BJ362" s="315"/>
      <c r="BK362" s="315"/>
      <c r="BL362" s="315"/>
      <c r="BM362" s="315"/>
      <c r="BN362" s="315"/>
      <c r="BO362" s="315"/>
      <c r="BP362" s="315"/>
      <c r="BQ362" s="315"/>
    </row>
    <row r="363" spans="4:69" s="319" customFormat="1" x14ac:dyDescent="0.25">
      <c r="D363" s="320"/>
      <c r="E363" s="320"/>
      <c r="F363" s="320"/>
      <c r="L363" s="321"/>
      <c r="N363" s="315"/>
      <c r="O363" s="318"/>
      <c r="P363" s="315"/>
      <c r="Q363" s="315"/>
      <c r="R363" s="315"/>
      <c r="S363" s="315"/>
      <c r="T363" s="315"/>
      <c r="U363" s="315"/>
      <c r="V363" s="315"/>
      <c r="W363" s="315"/>
      <c r="X363" s="315"/>
      <c r="Y363" s="315"/>
      <c r="Z363" s="315"/>
      <c r="AA363" s="315"/>
      <c r="AB363" s="315"/>
      <c r="AC363" s="315"/>
      <c r="AD363" s="315"/>
      <c r="AE363" s="315"/>
      <c r="AF363" s="315"/>
      <c r="AG363" s="315"/>
      <c r="AH363" s="315"/>
      <c r="AI363" s="315"/>
      <c r="AJ363" s="315"/>
      <c r="AK363" s="315"/>
      <c r="AL363" s="315"/>
      <c r="AM363" s="315"/>
      <c r="AN363" s="315"/>
      <c r="AO363" s="315"/>
      <c r="AP363" s="315"/>
      <c r="AQ363" s="315"/>
      <c r="AR363" s="315"/>
      <c r="AS363" s="315"/>
      <c r="AT363" s="315"/>
      <c r="AU363" s="315"/>
      <c r="AV363" s="315"/>
      <c r="AW363" s="315"/>
      <c r="AX363" s="315"/>
      <c r="AY363" s="315"/>
      <c r="AZ363" s="315"/>
      <c r="BA363" s="315"/>
      <c r="BB363" s="315"/>
      <c r="BC363" s="315"/>
      <c r="BD363" s="315"/>
      <c r="BE363" s="315"/>
      <c r="BF363" s="315"/>
      <c r="BG363" s="315"/>
      <c r="BH363" s="315"/>
      <c r="BI363" s="315"/>
      <c r="BJ363" s="315"/>
      <c r="BK363" s="315"/>
      <c r="BL363" s="315"/>
      <c r="BM363" s="315"/>
      <c r="BN363" s="315"/>
      <c r="BO363" s="315"/>
      <c r="BP363" s="315"/>
      <c r="BQ363" s="315"/>
    </row>
    <row r="364" spans="4:69" s="319" customFormat="1" x14ac:dyDescent="0.25">
      <c r="D364" s="320"/>
      <c r="E364" s="320"/>
      <c r="F364" s="320"/>
      <c r="L364" s="321"/>
      <c r="N364" s="315"/>
      <c r="O364" s="318"/>
      <c r="P364" s="315"/>
      <c r="Q364" s="315"/>
      <c r="R364" s="315"/>
      <c r="S364" s="315"/>
      <c r="T364" s="315"/>
      <c r="U364" s="315"/>
      <c r="V364" s="315"/>
      <c r="W364" s="315"/>
      <c r="X364" s="315"/>
      <c r="Y364" s="315"/>
      <c r="Z364" s="315"/>
      <c r="AA364" s="315"/>
      <c r="AB364" s="315"/>
      <c r="AC364" s="315"/>
      <c r="AD364" s="315"/>
      <c r="AE364" s="315"/>
      <c r="AF364" s="315"/>
      <c r="AG364" s="315"/>
      <c r="AH364" s="315"/>
      <c r="AI364" s="315"/>
      <c r="AJ364" s="315"/>
      <c r="AK364" s="315"/>
      <c r="AL364" s="315"/>
      <c r="AM364" s="315"/>
      <c r="AN364" s="315"/>
      <c r="AO364" s="315"/>
      <c r="AP364" s="315"/>
      <c r="AQ364" s="315"/>
      <c r="AR364" s="315"/>
      <c r="AS364" s="315"/>
      <c r="AT364" s="315"/>
      <c r="AU364" s="315"/>
      <c r="AV364" s="315"/>
      <c r="AW364" s="315"/>
      <c r="AX364" s="315"/>
      <c r="AY364" s="315"/>
      <c r="AZ364" s="315"/>
      <c r="BA364" s="315"/>
      <c r="BB364" s="315"/>
      <c r="BC364" s="315"/>
      <c r="BD364" s="315"/>
      <c r="BE364" s="315"/>
      <c r="BF364" s="315"/>
      <c r="BG364" s="315"/>
      <c r="BH364" s="315"/>
      <c r="BI364" s="315"/>
      <c r="BJ364" s="315"/>
      <c r="BK364" s="315"/>
      <c r="BL364" s="315"/>
      <c r="BM364" s="315"/>
      <c r="BN364" s="315"/>
      <c r="BO364" s="315"/>
      <c r="BP364" s="315"/>
      <c r="BQ364" s="315"/>
    </row>
    <row r="365" spans="4:69" s="319" customFormat="1" x14ac:dyDescent="0.25">
      <c r="D365" s="320"/>
      <c r="E365" s="320"/>
      <c r="F365" s="320"/>
      <c r="L365" s="321"/>
      <c r="N365" s="315"/>
      <c r="O365" s="318"/>
      <c r="P365" s="315"/>
      <c r="Q365" s="315"/>
      <c r="R365" s="315"/>
      <c r="S365" s="315"/>
      <c r="T365" s="315"/>
      <c r="U365" s="315"/>
      <c r="V365" s="315"/>
      <c r="W365" s="315"/>
      <c r="X365" s="315"/>
      <c r="Y365" s="315"/>
      <c r="Z365" s="315"/>
      <c r="AA365" s="315"/>
      <c r="AB365" s="315"/>
      <c r="AC365" s="315"/>
      <c r="AD365" s="315"/>
      <c r="AE365" s="315"/>
      <c r="AF365" s="315"/>
      <c r="AG365" s="315"/>
      <c r="AH365" s="315"/>
      <c r="AI365" s="315"/>
      <c r="AJ365" s="315"/>
      <c r="AK365" s="315"/>
      <c r="AL365" s="315"/>
      <c r="AM365" s="315"/>
      <c r="AN365" s="315"/>
      <c r="AO365" s="315"/>
      <c r="AP365" s="315"/>
      <c r="AQ365" s="315"/>
      <c r="AR365" s="315"/>
      <c r="AS365" s="315"/>
      <c r="AT365" s="315"/>
      <c r="AU365" s="315"/>
      <c r="AV365" s="315"/>
      <c r="AW365" s="315"/>
      <c r="AX365" s="315"/>
      <c r="AY365" s="315"/>
      <c r="AZ365" s="315"/>
      <c r="BA365" s="315"/>
      <c r="BB365" s="315"/>
      <c r="BC365" s="315"/>
      <c r="BD365" s="315"/>
      <c r="BE365" s="315"/>
      <c r="BF365" s="315"/>
      <c r="BG365" s="315"/>
      <c r="BH365" s="315"/>
      <c r="BI365" s="315"/>
      <c r="BJ365" s="315"/>
      <c r="BK365" s="315"/>
      <c r="BL365" s="315"/>
      <c r="BM365" s="315"/>
      <c r="BN365" s="315"/>
      <c r="BO365" s="315"/>
      <c r="BP365" s="315"/>
      <c r="BQ365" s="315"/>
    </row>
    <row r="366" spans="4:69" s="319" customFormat="1" x14ac:dyDescent="0.25">
      <c r="D366" s="320"/>
      <c r="E366" s="320"/>
      <c r="F366" s="320"/>
      <c r="L366" s="321"/>
      <c r="N366" s="315"/>
      <c r="O366" s="318"/>
      <c r="P366" s="315"/>
      <c r="Q366" s="315"/>
      <c r="R366" s="315"/>
      <c r="S366" s="315"/>
      <c r="T366" s="315"/>
      <c r="U366" s="315"/>
      <c r="V366" s="315"/>
      <c r="W366" s="315"/>
      <c r="X366" s="315"/>
      <c r="Y366" s="315"/>
      <c r="Z366" s="315"/>
      <c r="AA366" s="315"/>
      <c r="AB366" s="315"/>
      <c r="AC366" s="315"/>
      <c r="AD366" s="315"/>
      <c r="AE366" s="315"/>
      <c r="AF366" s="315"/>
      <c r="AG366" s="315"/>
      <c r="AH366" s="315"/>
      <c r="AI366" s="315"/>
      <c r="AJ366" s="315"/>
      <c r="AK366" s="315"/>
      <c r="AL366" s="315"/>
      <c r="AM366" s="315"/>
      <c r="AN366" s="315"/>
      <c r="AO366" s="315"/>
      <c r="AP366" s="315"/>
      <c r="AQ366" s="315"/>
      <c r="AR366" s="315"/>
      <c r="AS366" s="315"/>
      <c r="AT366" s="315"/>
      <c r="AU366" s="315"/>
      <c r="AV366" s="315"/>
      <c r="AW366" s="315"/>
      <c r="AX366" s="315"/>
      <c r="AY366" s="315"/>
      <c r="AZ366" s="315"/>
      <c r="BA366" s="315"/>
      <c r="BB366" s="315"/>
      <c r="BC366" s="315"/>
      <c r="BD366" s="315"/>
      <c r="BE366" s="315"/>
      <c r="BF366" s="315"/>
      <c r="BG366" s="315"/>
      <c r="BH366" s="315"/>
      <c r="BI366" s="315"/>
      <c r="BJ366" s="315"/>
      <c r="BK366" s="315"/>
      <c r="BL366" s="315"/>
      <c r="BM366" s="315"/>
      <c r="BN366" s="315"/>
      <c r="BO366" s="315"/>
      <c r="BP366" s="315"/>
      <c r="BQ366" s="315"/>
    </row>
    <row r="367" spans="4:69" s="319" customFormat="1" x14ac:dyDescent="0.25">
      <c r="D367" s="320"/>
      <c r="E367" s="320"/>
      <c r="F367" s="320"/>
      <c r="L367" s="321"/>
      <c r="N367" s="315"/>
      <c r="O367" s="318"/>
      <c r="P367" s="315"/>
      <c r="Q367" s="315"/>
      <c r="R367" s="315"/>
      <c r="S367" s="315"/>
      <c r="T367" s="315"/>
      <c r="U367" s="315"/>
      <c r="V367" s="315"/>
      <c r="W367" s="315"/>
      <c r="X367" s="315"/>
      <c r="Y367" s="315"/>
      <c r="Z367" s="315"/>
      <c r="AA367" s="315"/>
      <c r="AB367" s="315"/>
      <c r="AC367" s="315"/>
      <c r="AD367" s="315"/>
      <c r="AE367" s="315"/>
      <c r="AF367" s="315"/>
      <c r="AG367" s="315"/>
      <c r="AH367" s="315"/>
      <c r="AI367" s="315"/>
      <c r="AJ367" s="315"/>
      <c r="AK367" s="315"/>
      <c r="AL367" s="315"/>
      <c r="AM367" s="315"/>
      <c r="AN367" s="315"/>
      <c r="AO367" s="315"/>
      <c r="AP367" s="315"/>
      <c r="AQ367" s="315"/>
      <c r="AR367" s="315"/>
      <c r="AS367" s="315"/>
      <c r="AT367" s="315"/>
      <c r="AU367" s="315"/>
      <c r="AV367" s="315"/>
      <c r="AW367" s="315"/>
      <c r="AX367" s="315"/>
      <c r="AY367" s="315"/>
      <c r="AZ367" s="315"/>
      <c r="BA367" s="315"/>
      <c r="BB367" s="315"/>
      <c r="BC367" s="315"/>
      <c r="BD367" s="315"/>
      <c r="BE367" s="315"/>
      <c r="BF367" s="315"/>
      <c r="BG367" s="315"/>
      <c r="BH367" s="315"/>
      <c r="BI367" s="315"/>
      <c r="BJ367" s="315"/>
      <c r="BK367" s="315"/>
      <c r="BL367" s="315"/>
      <c r="BM367" s="315"/>
      <c r="BN367" s="315"/>
      <c r="BO367" s="315"/>
      <c r="BP367" s="315"/>
      <c r="BQ367" s="315"/>
    </row>
    <row r="368" spans="4:69" s="319" customFormat="1" x14ac:dyDescent="0.25">
      <c r="D368" s="320"/>
      <c r="E368" s="320"/>
      <c r="F368" s="320"/>
      <c r="L368" s="321"/>
      <c r="N368" s="315"/>
      <c r="O368" s="318"/>
      <c r="P368" s="315"/>
      <c r="Q368" s="315"/>
      <c r="R368" s="315"/>
      <c r="S368" s="315"/>
      <c r="T368" s="315"/>
      <c r="U368" s="315"/>
      <c r="V368" s="315"/>
      <c r="W368" s="315"/>
      <c r="X368" s="315"/>
      <c r="Y368" s="315"/>
      <c r="Z368" s="315"/>
      <c r="AA368" s="315"/>
      <c r="AB368" s="315"/>
      <c r="AC368" s="315"/>
      <c r="AD368" s="315"/>
      <c r="AE368" s="315"/>
      <c r="AF368" s="315"/>
      <c r="AG368" s="315"/>
      <c r="AH368" s="315"/>
      <c r="AI368" s="315"/>
      <c r="AJ368" s="315"/>
      <c r="AK368" s="315"/>
      <c r="AL368" s="315"/>
      <c r="AM368" s="315"/>
      <c r="AN368" s="315"/>
      <c r="AO368" s="315"/>
      <c r="AP368" s="315"/>
      <c r="AQ368" s="315"/>
      <c r="AR368" s="315"/>
      <c r="AS368" s="315"/>
      <c r="AT368" s="315"/>
      <c r="AU368" s="315"/>
      <c r="AV368" s="315"/>
      <c r="AW368" s="315"/>
      <c r="AX368" s="315"/>
      <c r="AY368" s="315"/>
      <c r="AZ368" s="315"/>
      <c r="BA368" s="315"/>
      <c r="BB368" s="315"/>
      <c r="BC368" s="315"/>
      <c r="BD368" s="315"/>
      <c r="BE368" s="315"/>
      <c r="BF368" s="315"/>
      <c r="BG368" s="315"/>
      <c r="BH368" s="315"/>
      <c r="BI368" s="315"/>
      <c r="BJ368" s="315"/>
      <c r="BK368" s="315"/>
      <c r="BL368" s="315"/>
      <c r="BM368" s="315"/>
      <c r="BN368" s="315"/>
      <c r="BO368" s="315"/>
      <c r="BP368" s="315"/>
      <c r="BQ368" s="315"/>
    </row>
    <row r="369" spans="4:69" s="319" customFormat="1" x14ac:dyDescent="0.25">
      <c r="D369" s="320"/>
      <c r="E369" s="320"/>
      <c r="F369" s="320"/>
      <c r="L369" s="321"/>
      <c r="N369" s="315"/>
      <c r="O369" s="318"/>
      <c r="P369" s="315"/>
      <c r="Q369" s="315"/>
      <c r="R369" s="315"/>
      <c r="S369" s="315"/>
      <c r="T369" s="315"/>
      <c r="U369" s="315"/>
      <c r="V369" s="315"/>
      <c r="W369" s="315"/>
      <c r="X369" s="315"/>
      <c r="Y369" s="315"/>
      <c r="Z369" s="315"/>
      <c r="AA369" s="315"/>
      <c r="AB369" s="315"/>
      <c r="AC369" s="315"/>
      <c r="AD369" s="315"/>
      <c r="AE369" s="315"/>
      <c r="AF369" s="315"/>
      <c r="AG369" s="315"/>
      <c r="AH369" s="315"/>
      <c r="AI369" s="315"/>
      <c r="AJ369" s="315"/>
      <c r="AK369" s="315"/>
      <c r="AL369" s="315"/>
      <c r="AM369" s="315"/>
      <c r="AN369" s="315"/>
      <c r="AO369" s="315"/>
      <c r="AP369" s="315"/>
      <c r="AQ369" s="315"/>
      <c r="AR369" s="315"/>
      <c r="AS369" s="315"/>
      <c r="AT369" s="315"/>
      <c r="AU369" s="315"/>
      <c r="AV369" s="315"/>
      <c r="AW369" s="315"/>
      <c r="AX369" s="315"/>
      <c r="AY369" s="315"/>
      <c r="AZ369" s="315"/>
      <c r="BA369" s="315"/>
      <c r="BB369" s="315"/>
      <c r="BC369" s="315"/>
      <c r="BD369" s="315"/>
      <c r="BE369" s="315"/>
      <c r="BF369" s="315"/>
      <c r="BG369" s="315"/>
      <c r="BH369" s="315"/>
      <c r="BI369" s="315"/>
      <c r="BJ369" s="315"/>
      <c r="BK369" s="315"/>
      <c r="BL369" s="315"/>
      <c r="BM369" s="315"/>
      <c r="BN369" s="315"/>
      <c r="BO369" s="315"/>
      <c r="BP369" s="315"/>
      <c r="BQ369" s="315"/>
    </row>
    <row r="370" spans="4:69" s="319" customFormat="1" x14ac:dyDescent="0.25">
      <c r="D370" s="320"/>
      <c r="E370" s="320"/>
      <c r="F370" s="320"/>
      <c r="L370" s="321"/>
      <c r="N370" s="315"/>
      <c r="O370" s="318"/>
      <c r="P370" s="315"/>
      <c r="Q370" s="315"/>
      <c r="R370" s="315"/>
      <c r="S370" s="315"/>
      <c r="T370" s="315"/>
      <c r="U370" s="315"/>
      <c r="V370" s="315"/>
      <c r="W370" s="315"/>
      <c r="X370" s="315"/>
      <c r="Y370" s="315"/>
      <c r="Z370" s="315"/>
      <c r="AA370" s="315"/>
      <c r="AB370" s="315"/>
      <c r="AC370" s="315"/>
      <c r="AD370" s="315"/>
      <c r="AE370" s="315"/>
      <c r="AF370" s="315"/>
      <c r="AG370" s="315"/>
      <c r="AH370" s="315"/>
      <c r="AI370" s="315"/>
      <c r="AJ370" s="315"/>
      <c r="AK370" s="315"/>
      <c r="AL370" s="315"/>
      <c r="AM370" s="315"/>
      <c r="AN370" s="315"/>
      <c r="AO370" s="315"/>
      <c r="AP370" s="315"/>
      <c r="AQ370" s="315"/>
      <c r="AR370" s="315"/>
      <c r="AS370" s="315"/>
      <c r="AT370" s="315"/>
      <c r="AU370" s="315"/>
      <c r="AV370" s="315"/>
      <c r="AW370" s="315"/>
      <c r="AX370" s="315"/>
      <c r="AY370" s="315"/>
      <c r="AZ370" s="315"/>
      <c r="BA370" s="315"/>
      <c r="BB370" s="315"/>
      <c r="BC370" s="315"/>
      <c r="BD370" s="315"/>
      <c r="BE370" s="315"/>
      <c r="BF370" s="315"/>
      <c r="BG370" s="315"/>
      <c r="BH370" s="315"/>
      <c r="BI370" s="315"/>
      <c r="BJ370" s="315"/>
      <c r="BK370" s="315"/>
      <c r="BL370" s="315"/>
      <c r="BM370" s="315"/>
      <c r="BN370" s="315"/>
      <c r="BO370" s="315"/>
      <c r="BP370" s="315"/>
      <c r="BQ370" s="315"/>
    </row>
    <row r="371" spans="4:69" s="319" customFormat="1" x14ac:dyDescent="0.25">
      <c r="D371" s="320"/>
      <c r="E371" s="320"/>
      <c r="F371" s="320"/>
      <c r="L371" s="321"/>
      <c r="N371" s="315"/>
      <c r="O371" s="318"/>
      <c r="P371" s="315"/>
      <c r="Q371" s="315"/>
      <c r="R371" s="315"/>
      <c r="S371" s="315"/>
      <c r="T371" s="315"/>
      <c r="U371" s="315"/>
      <c r="V371" s="315"/>
      <c r="W371" s="315"/>
      <c r="X371" s="315"/>
      <c r="Y371" s="315"/>
      <c r="Z371" s="315"/>
      <c r="AA371" s="315"/>
      <c r="AB371" s="315"/>
      <c r="AC371" s="315"/>
      <c r="AD371" s="315"/>
      <c r="AE371" s="315"/>
      <c r="AF371" s="315"/>
      <c r="AG371" s="315"/>
      <c r="AH371" s="315"/>
      <c r="AI371" s="315"/>
      <c r="AJ371" s="315"/>
      <c r="AK371" s="315"/>
      <c r="AL371" s="315"/>
      <c r="AM371" s="315"/>
      <c r="AN371" s="315"/>
      <c r="AO371" s="315"/>
      <c r="AP371" s="315"/>
      <c r="AQ371" s="315"/>
      <c r="AR371" s="315"/>
      <c r="AS371" s="315"/>
      <c r="AT371" s="315"/>
      <c r="AU371" s="315"/>
      <c r="AV371" s="315"/>
      <c r="AW371" s="315"/>
      <c r="AX371" s="315"/>
      <c r="AY371" s="315"/>
      <c r="AZ371" s="315"/>
      <c r="BA371" s="315"/>
      <c r="BB371" s="315"/>
      <c r="BC371" s="315"/>
      <c r="BD371" s="315"/>
      <c r="BE371" s="315"/>
      <c r="BF371" s="315"/>
      <c r="BG371" s="315"/>
      <c r="BH371" s="315"/>
      <c r="BI371" s="315"/>
      <c r="BJ371" s="315"/>
      <c r="BK371" s="315"/>
      <c r="BL371" s="315"/>
      <c r="BM371" s="315"/>
      <c r="BN371" s="315"/>
      <c r="BO371" s="315"/>
      <c r="BP371" s="315"/>
      <c r="BQ371" s="315"/>
    </row>
    <row r="372" spans="4:69" s="319" customFormat="1" x14ac:dyDescent="0.25">
      <c r="D372" s="320"/>
      <c r="E372" s="320"/>
      <c r="F372" s="320"/>
      <c r="L372" s="321"/>
      <c r="N372" s="315"/>
      <c r="O372" s="318"/>
      <c r="P372" s="315"/>
      <c r="Q372" s="315"/>
      <c r="R372" s="315"/>
      <c r="S372" s="315"/>
      <c r="T372" s="315"/>
      <c r="U372" s="315"/>
      <c r="V372" s="315"/>
      <c r="W372" s="315"/>
      <c r="X372" s="315"/>
      <c r="Y372" s="315"/>
      <c r="Z372" s="315"/>
      <c r="AA372" s="315"/>
      <c r="AB372" s="315"/>
      <c r="AC372" s="315"/>
      <c r="AD372" s="315"/>
      <c r="AE372" s="315"/>
      <c r="AF372" s="315"/>
      <c r="AG372" s="315"/>
      <c r="AH372" s="315"/>
      <c r="AI372" s="315"/>
      <c r="AJ372" s="315"/>
      <c r="AK372" s="315"/>
      <c r="AL372" s="315"/>
      <c r="AM372" s="315"/>
      <c r="AN372" s="315"/>
      <c r="AO372" s="315"/>
      <c r="AP372" s="315"/>
      <c r="AQ372" s="315"/>
      <c r="AR372" s="315"/>
      <c r="AS372" s="315"/>
      <c r="AT372" s="315"/>
      <c r="AU372" s="315"/>
      <c r="AV372" s="315"/>
      <c r="AW372" s="315"/>
      <c r="AX372" s="315"/>
      <c r="AY372" s="315"/>
      <c r="AZ372" s="315"/>
      <c r="BA372" s="315"/>
      <c r="BB372" s="315"/>
      <c r="BC372" s="315"/>
      <c r="BD372" s="315"/>
      <c r="BE372" s="315"/>
      <c r="BF372" s="315"/>
      <c r="BG372" s="315"/>
      <c r="BH372" s="315"/>
      <c r="BI372" s="315"/>
      <c r="BJ372" s="315"/>
      <c r="BK372" s="315"/>
      <c r="BL372" s="315"/>
      <c r="BM372" s="315"/>
      <c r="BN372" s="315"/>
      <c r="BO372" s="315"/>
      <c r="BP372" s="315"/>
      <c r="BQ372" s="315"/>
    </row>
    <row r="373" spans="4:69" s="319" customFormat="1" x14ac:dyDescent="0.25">
      <c r="D373" s="320"/>
      <c r="E373" s="320"/>
      <c r="F373" s="320"/>
      <c r="L373" s="321"/>
      <c r="N373" s="315"/>
      <c r="O373" s="318"/>
      <c r="P373" s="315"/>
      <c r="Q373" s="315"/>
      <c r="R373" s="315"/>
      <c r="S373" s="315"/>
      <c r="T373" s="315"/>
      <c r="U373" s="315"/>
      <c r="V373" s="315"/>
      <c r="W373" s="315"/>
      <c r="X373" s="315"/>
      <c r="Y373" s="315"/>
      <c r="Z373" s="315"/>
      <c r="AA373" s="315"/>
      <c r="AB373" s="315"/>
      <c r="AC373" s="315"/>
      <c r="AD373" s="315"/>
      <c r="AE373" s="315"/>
      <c r="AF373" s="315"/>
      <c r="AG373" s="315"/>
      <c r="AH373" s="315"/>
      <c r="AI373" s="315"/>
      <c r="AJ373" s="315"/>
      <c r="AK373" s="315"/>
      <c r="AL373" s="315"/>
      <c r="AM373" s="315"/>
      <c r="AN373" s="315"/>
      <c r="AO373" s="315"/>
      <c r="AP373" s="315"/>
      <c r="AQ373" s="315"/>
      <c r="AR373" s="315"/>
      <c r="AS373" s="315"/>
      <c r="AT373" s="315"/>
      <c r="AU373" s="315"/>
      <c r="AV373" s="315"/>
      <c r="AW373" s="315"/>
      <c r="AX373" s="315"/>
      <c r="AY373" s="315"/>
      <c r="AZ373" s="315"/>
      <c r="BA373" s="315"/>
      <c r="BB373" s="315"/>
      <c r="BC373" s="315"/>
      <c r="BD373" s="315"/>
      <c r="BE373" s="315"/>
      <c r="BF373" s="315"/>
      <c r="BG373" s="315"/>
      <c r="BH373" s="315"/>
      <c r="BI373" s="315"/>
      <c r="BJ373" s="315"/>
      <c r="BK373" s="315"/>
      <c r="BL373" s="315"/>
      <c r="BM373" s="315"/>
      <c r="BN373" s="315"/>
      <c r="BO373" s="315"/>
      <c r="BP373" s="315"/>
      <c r="BQ373" s="315"/>
    </row>
    <row r="374" spans="4:69" s="319" customFormat="1" x14ac:dyDescent="0.25">
      <c r="D374" s="320"/>
      <c r="E374" s="320"/>
      <c r="F374" s="320"/>
      <c r="L374" s="321"/>
      <c r="N374" s="315"/>
      <c r="O374" s="318"/>
      <c r="P374" s="315"/>
      <c r="Q374" s="315"/>
      <c r="R374" s="315"/>
      <c r="S374" s="315"/>
      <c r="T374" s="315"/>
      <c r="U374" s="315"/>
      <c r="V374" s="315"/>
      <c r="W374" s="315"/>
      <c r="X374" s="315"/>
      <c r="Y374" s="315"/>
      <c r="Z374" s="315"/>
      <c r="AA374" s="315"/>
      <c r="AB374" s="315"/>
      <c r="AC374" s="315"/>
      <c r="AD374" s="315"/>
      <c r="AE374" s="315"/>
      <c r="AF374" s="315"/>
      <c r="AG374" s="315"/>
      <c r="AH374" s="315"/>
      <c r="AI374" s="315"/>
      <c r="AJ374" s="315"/>
      <c r="AK374" s="315"/>
      <c r="AL374" s="315"/>
      <c r="AM374" s="315"/>
      <c r="AN374" s="315"/>
      <c r="AO374" s="315"/>
      <c r="AP374" s="315"/>
      <c r="AQ374" s="315"/>
      <c r="AR374" s="315"/>
      <c r="AS374" s="315"/>
      <c r="AT374" s="315"/>
      <c r="AU374" s="315"/>
      <c r="AV374" s="315"/>
      <c r="AW374" s="315"/>
      <c r="AX374" s="315"/>
      <c r="AY374" s="315"/>
      <c r="AZ374" s="315"/>
      <c r="BA374" s="315"/>
      <c r="BB374" s="315"/>
      <c r="BC374" s="315"/>
      <c r="BD374" s="315"/>
      <c r="BE374" s="315"/>
      <c r="BF374" s="315"/>
      <c r="BG374" s="315"/>
      <c r="BH374" s="315"/>
      <c r="BI374" s="315"/>
      <c r="BJ374" s="315"/>
      <c r="BK374" s="315"/>
      <c r="BL374" s="315"/>
      <c r="BM374" s="315"/>
      <c r="BN374" s="315"/>
      <c r="BO374" s="315"/>
      <c r="BP374" s="315"/>
      <c r="BQ374" s="315"/>
    </row>
    <row r="375" spans="4:69" s="319" customFormat="1" x14ac:dyDescent="0.25">
      <c r="D375" s="320"/>
      <c r="E375" s="320"/>
      <c r="F375" s="320"/>
      <c r="L375" s="321"/>
      <c r="N375" s="315"/>
      <c r="O375" s="318"/>
      <c r="P375" s="315"/>
      <c r="Q375" s="315"/>
      <c r="R375" s="315"/>
      <c r="S375" s="315"/>
      <c r="T375" s="315"/>
      <c r="U375" s="315"/>
      <c r="V375" s="315"/>
      <c r="W375" s="315"/>
      <c r="X375" s="315"/>
      <c r="Y375" s="315"/>
      <c r="Z375" s="315"/>
      <c r="AA375" s="315"/>
      <c r="AB375" s="315"/>
      <c r="AC375" s="315"/>
      <c r="AD375" s="315"/>
      <c r="AE375" s="315"/>
      <c r="AF375" s="315"/>
      <c r="AG375" s="315"/>
      <c r="AH375" s="315"/>
      <c r="AI375" s="315"/>
      <c r="AJ375" s="315"/>
      <c r="AK375" s="315"/>
      <c r="AL375" s="315"/>
      <c r="AM375" s="315"/>
      <c r="AN375" s="315"/>
      <c r="AO375" s="315"/>
      <c r="AP375" s="315"/>
      <c r="AQ375" s="315"/>
      <c r="AR375" s="315"/>
      <c r="AS375" s="315"/>
      <c r="AT375" s="315"/>
      <c r="AU375" s="315"/>
      <c r="AV375" s="315"/>
      <c r="AW375" s="315"/>
      <c r="AX375" s="315"/>
      <c r="AY375" s="315"/>
      <c r="AZ375" s="315"/>
      <c r="BA375" s="315"/>
      <c r="BB375" s="315"/>
      <c r="BC375" s="315"/>
      <c r="BD375" s="315"/>
      <c r="BE375" s="315"/>
      <c r="BF375" s="315"/>
      <c r="BG375" s="315"/>
      <c r="BH375" s="315"/>
      <c r="BI375" s="315"/>
      <c r="BJ375" s="315"/>
      <c r="BK375" s="315"/>
      <c r="BL375" s="315"/>
      <c r="BM375" s="315"/>
      <c r="BN375" s="315"/>
      <c r="BO375" s="315"/>
      <c r="BP375" s="315"/>
      <c r="BQ375" s="315"/>
    </row>
    <row r="376" spans="4:69" s="319" customFormat="1" x14ac:dyDescent="0.25">
      <c r="D376" s="320"/>
      <c r="E376" s="320"/>
      <c r="F376" s="320"/>
      <c r="L376" s="321"/>
      <c r="N376" s="315"/>
      <c r="O376" s="318"/>
      <c r="P376" s="315"/>
      <c r="Q376" s="315"/>
      <c r="R376" s="315"/>
      <c r="S376" s="315"/>
      <c r="T376" s="315"/>
      <c r="U376" s="315"/>
      <c r="V376" s="315"/>
      <c r="W376" s="315"/>
      <c r="X376" s="315"/>
      <c r="Y376" s="315"/>
      <c r="Z376" s="315"/>
      <c r="AA376" s="315"/>
      <c r="AB376" s="315"/>
      <c r="AC376" s="315"/>
      <c r="AD376" s="315"/>
      <c r="AE376" s="315"/>
      <c r="AF376" s="315"/>
      <c r="AG376" s="315"/>
      <c r="AH376" s="315"/>
      <c r="AI376" s="315"/>
      <c r="AJ376" s="315"/>
      <c r="AK376" s="315"/>
      <c r="AL376" s="315"/>
      <c r="AM376" s="315"/>
      <c r="AN376" s="315"/>
      <c r="AO376" s="315"/>
      <c r="AP376" s="315"/>
      <c r="AQ376" s="315"/>
      <c r="AR376" s="315"/>
      <c r="AS376" s="315"/>
      <c r="AT376" s="315"/>
      <c r="AU376" s="315"/>
      <c r="AV376" s="315"/>
      <c r="AW376" s="315"/>
      <c r="AX376" s="315"/>
      <c r="AY376" s="315"/>
      <c r="AZ376" s="315"/>
      <c r="BA376" s="315"/>
      <c r="BB376" s="315"/>
      <c r="BC376" s="315"/>
      <c r="BD376" s="315"/>
      <c r="BE376" s="315"/>
      <c r="BF376" s="315"/>
      <c r="BG376" s="315"/>
      <c r="BH376" s="315"/>
      <c r="BI376" s="315"/>
      <c r="BJ376" s="315"/>
      <c r="BK376" s="315"/>
      <c r="BL376" s="315"/>
      <c r="BM376" s="315"/>
      <c r="BN376" s="315"/>
      <c r="BO376" s="315"/>
      <c r="BP376" s="315"/>
      <c r="BQ376" s="315"/>
    </row>
    <row r="377" spans="4:69" s="319" customFormat="1" x14ac:dyDescent="0.25">
      <c r="D377" s="320"/>
      <c r="E377" s="320"/>
      <c r="F377" s="320"/>
      <c r="L377" s="321"/>
      <c r="N377" s="315"/>
      <c r="O377" s="318"/>
      <c r="P377" s="315"/>
      <c r="Q377" s="315"/>
      <c r="R377" s="315"/>
      <c r="S377" s="315"/>
      <c r="T377" s="315"/>
      <c r="U377" s="315"/>
      <c r="V377" s="315"/>
      <c r="W377" s="315"/>
      <c r="X377" s="315"/>
      <c r="Y377" s="315"/>
      <c r="Z377" s="315"/>
      <c r="AA377" s="315"/>
      <c r="AB377" s="315"/>
      <c r="AC377" s="315"/>
      <c r="AD377" s="315"/>
      <c r="AE377" s="315"/>
      <c r="AF377" s="315"/>
      <c r="AG377" s="315"/>
      <c r="AH377" s="315"/>
      <c r="AI377" s="315"/>
      <c r="AJ377" s="315"/>
      <c r="AK377" s="315"/>
      <c r="AL377" s="315"/>
      <c r="AM377" s="315"/>
      <c r="AN377" s="315"/>
      <c r="AO377" s="315"/>
      <c r="AP377" s="315"/>
      <c r="AQ377" s="315"/>
      <c r="AR377" s="315"/>
      <c r="AS377" s="315"/>
      <c r="AT377" s="315"/>
      <c r="AU377" s="315"/>
      <c r="AV377" s="315"/>
      <c r="AW377" s="315"/>
      <c r="AX377" s="315"/>
      <c r="AY377" s="315"/>
      <c r="AZ377" s="315"/>
      <c r="BA377" s="315"/>
      <c r="BB377" s="315"/>
      <c r="BC377" s="315"/>
      <c r="BD377" s="315"/>
      <c r="BE377" s="315"/>
      <c r="BF377" s="315"/>
      <c r="BG377" s="315"/>
      <c r="BH377" s="315"/>
      <c r="BI377" s="315"/>
      <c r="BJ377" s="315"/>
      <c r="BK377" s="315"/>
      <c r="BL377" s="315"/>
      <c r="BM377" s="315"/>
      <c r="BN377" s="315"/>
      <c r="BO377" s="315"/>
      <c r="BP377" s="315"/>
      <c r="BQ377" s="315"/>
    </row>
    <row r="378" spans="4:69" s="319" customFormat="1" x14ac:dyDescent="0.25">
      <c r="D378" s="320"/>
      <c r="E378" s="320"/>
      <c r="F378" s="320"/>
      <c r="L378" s="321"/>
      <c r="N378" s="315"/>
      <c r="O378" s="318"/>
      <c r="P378" s="315"/>
      <c r="Q378" s="315"/>
      <c r="R378" s="315"/>
      <c r="S378" s="315"/>
      <c r="T378" s="315"/>
      <c r="U378" s="315"/>
      <c r="V378" s="315"/>
      <c r="W378" s="315"/>
      <c r="X378" s="315"/>
      <c r="Y378" s="315"/>
      <c r="Z378" s="315"/>
      <c r="AA378" s="315"/>
      <c r="AB378" s="315"/>
      <c r="AC378" s="315"/>
      <c r="AD378" s="315"/>
      <c r="AE378" s="315"/>
      <c r="AF378" s="315"/>
      <c r="AG378" s="315"/>
      <c r="AH378" s="315"/>
      <c r="AI378" s="315"/>
      <c r="AJ378" s="315"/>
      <c r="AK378" s="315"/>
      <c r="AL378" s="315"/>
      <c r="AM378" s="315"/>
      <c r="AN378" s="315"/>
      <c r="AO378" s="315"/>
      <c r="AP378" s="315"/>
      <c r="AQ378" s="315"/>
      <c r="AR378" s="315"/>
      <c r="AS378" s="315"/>
      <c r="AT378" s="315"/>
      <c r="AU378" s="315"/>
      <c r="AV378" s="315"/>
      <c r="AW378" s="315"/>
      <c r="AX378" s="315"/>
      <c r="AY378" s="315"/>
      <c r="AZ378" s="315"/>
      <c r="BA378" s="315"/>
      <c r="BB378" s="315"/>
      <c r="BC378" s="315"/>
      <c r="BD378" s="315"/>
      <c r="BE378" s="315"/>
      <c r="BF378" s="315"/>
      <c r="BG378" s="315"/>
      <c r="BH378" s="315"/>
      <c r="BI378" s="315"/>
      <c r="BJ378" s="315"/>
      <c r="BK378" s="315"/>
      <c r="BL378" s="315"/>
      <c r="BM378" s="315"/>
      <c r="BN378" s="315"/>
      <c r="BO378" s="315"/>
      <c r="BP378" s="315"/>
      <c r="BQ378" s="315"/>
    </row>
    <row r="379" spans="4:69" s="319" customFormat="1" x14ac:dyDescent="0.25">
      <c r="D379" s="320"/>
      <c r="E379" s="320"/>
      <c r="F379" s="320"/>
      <c r="L379" s="321"/>
      <c r="N379" s="315"/>
      <c r="O379" s="318"/>
      <c r="P379" s="315"/>
      <c r="Q379" s="315"/>
      <c r="R379" s="315"/>
      <c r="S379" s="315"/>
      <c r="T379" s="315"/>
      <c r="U379" s="315"/>
      <c r="V379" s="315"/>
      <c r="W379" s="315"/>
      <c r="X379" s="315"/>
      <c r="Y379" s="315"/>
      <c r="Z379" s="315"/>
      <c r="AA379" s="315"/>
      <c r="AB379" s="315"/>
      <c r="AC379" s="315"/>
      <c r="AD379" s="315"/>
      <c r="AE379" s="315"/>
      <c r="AF379" s="315"/>
      <c r="AG379" s="315"/>
      <c r="AH379" s="315"/>
      <c r="AI379" s="315"/>
      <c r="AJ379" s="315"/>
      <c r="AK379" s="315"/>
      <c r="AL379" s="315"/>
      <c r="AM379" s="315"/>
      <c r="AN379" s="315"/>
      <c r="AO379" s="315"/>
      <c r="AP379" s="315"/>
      <c r="AQ379" s="315"/>
      <c r="AR379" s="315"/>
      <c r="AS379" s="315"/>
      <c r="AT379" s="315"/>
      <c r="AU379" s="315"/>
      <c r="AV379" s="315"/>
      <c r="AW379" s="315"/>
      <c r="AX379" s="315"/>
      <c r="AY379" s="315"/>
      <c r="AZ379" s="315"/>
      <c r="BA379" s="315"/>
      <c r="BB379" s="315"/>
      <c r="BC379" s="315"/>
      <c r="BD379" s="315"/>
      <c r="BE379" s="315"/>
      <c r="BF379" s="315"/>
      <c r="BG379" s="315"/>
      <c r="BH379" s="315"/>
      <c r="BI379" s="315"/>
      <c r="BJ379" s="315"/>
      <c r="BK379" s="315"/>
      <c r="BL379" s="315"/>
      <c r="BM379" s="315"/>
      <c r="BN379" s="315"/>
      <c r="BO379" s="315"/>
      <c r="BP379" s="315"/>
      <c r="BQ379" s="315"/>
    </row>
    <row r="380" spans="4:69" s="319" customFormat="1" x14ac:dyDescent="0.25">
      <c r="D380" s="320"/>
      <c r="E380" s="320"/>
      <c r="F380" s="320"/>
      <c r="L380" s="321"/>
      <c r="N380" s="315"/>
      <c r="O380" s="318"/>
      <c r="P380" s="315"/>
      <c r="Q380" s="315"/>
      <c r="R380" s="315"/>
      <c r="S380" s="315"/>
      <c r="T380" s="315"/>
      <c r="U380" s="315"/>
      <c r="V380" s="315"/>
      <c r="W380" s="315"/>
      <c r="X380" s="315"/>
      <c r="Y380" s="315"/>
      <c r="Z380" s="315"/>
      <c r="AA380" s="315"/>
      <c r="AB380" s="315"/>
      <c r="AC380" s="315"/>
      <c r="AD380" s="315"/>
      <c r="AE380" s="315"/>
      <c r="AF380" s="315"/>
      <c r="AG380" s="315"/>
      <c r="AH380" s="315"/>
      <c r="AI380" s="315"/>
      <c r="AJ380" s="315"/>
      <c r="AK380" s="315"/>
      <c r="AL380" s="315"/>
      <c r="AM380" s="315"/>
      <c r="AN380" s="315"/>
      <c r="AO380" s="315"/>
      <c r="AP380" s="315"/>
      <c r="AQ380" s="315"/>
      <c r="AR380" s="315"/>
      <c r="AS380" s="315"/>
      <c r="AT380" s="315"/>
      <c r="AU380" s="315"/>
      <c r="AV380" s="315"/>
      <c r="AW380" s="315"/>
      <c r="AX380" s="315"/>
      <c r="AY380" s="315"/>
      <c r="AZ380" s="315"/>
      <c r="BA380" s="315"/>
      <c r="BB380" s="315"/>
      <c r="BC380" s="315"/>
      <c r="BD380" s="315"/>
      <c r="BE380" s="315"/>
      <c r="BF380" s="315"/>
      <c r="BG380" s="315"/>
      <c r="BH380" s="315"/>
      <c r="BI380" s="315"/>
      <c r="BJ380" s="315"/>
      <c r="BK380" s="315"/>
      <c r="BL380" s="315"/>
      <c r="BM380" s="315"/>
      <c r="BN380" s="315"/>
      <c r="BO380" s="315"/>
      <c r="BP380" s="315"/>
      <c r="BQ380" s="315"/>
    </row>
    <row r="381" spans="4:69" s="319" customFormat="1" x14ac:dyDescent="0.25">
      <c r="D381" s="320"/>
      <c r="E381" s="320"/>
      <c r="F381" s="320"/>
      <c r="L381" s="321"/>
      <c r="N381" s="315"/>
      <c r="O381" s="318"/>
      <c r="P381" s="315"/>
      <c r="Q381" s="315"/>
      <c r="R381" s="315"/>
      <c r="S381" s="315"/>
      <c r="T381" s="315"/>
      <c r="U381" s="315"/>
      <c r="V381" s="315"/>
      <c r="W381" s="315"/>
      <c r="X381" s="315"/>
      <c r="Y381" s="315"/>
      <c r="Z381" s="315"/>
      <c r="AA381" s="315"/>
      <c r="AB381" s="315"/>
      <c r="AC381" s="315"/>
      <c r="AD381" s="315"/>
      <c r="AE381" s="315"/>
      <c r="AF381" s="315"/>
      <c r="AG381" s="315"/>
      <c r="AH381" s="315"/>
      <c r="AI381" s="315"/>
      <c r="AJ381" s="315"/>
      <c r="AK381" s="315"/>
      <c r="AL381" s="315"/>
      <c r="AM381" s="315"/>
      <c r="AN381" s="315"/>
      <c r="AO381" s="315"/>
      <c r="AP381" s="315"/>
      <c r="AQ381" s="315"/>
      <c r="AR381" s="315"/>
      <c r="AS381" s="315"/>
      <c r="AT381" s="315"/>
      <c r="AU381" s="315"/>
      <c r="AV381" s="315"/>
      <c r="AW381" s="315"/>
      <c r="AX381" s="315"/>
      <c r="AY381" s="315"/>
      <c r="AZ381" s="315"/>
      <c r="BA381" s="315"/>
      <c r="BB381" s="315"/>
      <c r="BC381" s="315"/>
      <c r="BD381" s="315"/>
      <c r="BE381" s="315"/>
      <c r="BF381" s="315"/>
      <c r="BG381" s="315"/>
      <c r="BH381" s="315"/>
      <c r="BI381" s="315"/>
      <c r="BJ381" s="315"/>
      <c r="BK381" s="315"/>
      <c r="BL381" s="315"/>
      <c r="BM381" s="315"/>
      <c r="BN381" s="315"/>
      <c r="BO381" s="315"/>
      <c r="BP381" s="315"/>
      <c r="BQ381" s="315"/>
    </row>
    <row r="382" spans="4:69" s="319" customFormat="1" x14ac:dyDescent="0.25">
      <c r="D382" s="320"/>
      <c r="E382" s="320"/>
      <c r="F382" s="320"/>
      <c r="L382" s="321"/>
      <c r="N382" s="315"/>
      <c r="O382" s="318"/>
      <c r="P382" s="315"/>
      <c r="Q382" s="315"/>
      <c r="R382" s="315"/>
      <c r="S382" s="315"/>
      <c r="T382" s="315"/>
      <c r="U382" s="315"/>
      <c r="V382" s="315"/>
      <c r="W382" s="315"/>
      <c r="X382" s="315"/>
      <c r="Y382" s="315"/>
      <c r="Z382" s="315"/>
      <c r="AA382" s="315"/>
      <c r="AB382" s="315"/>
      <c r="AC382" s="315"/>
      <c r="AD382" s="315"/>
      <c r="AE382" s="315"/>
      <c r="AF382" s="315"/>
      <c r="AG382" s="315"/>
      <c r="AH382" s="315"/>
      <c r="AI382" s="315"/>
      <c r="AJ382" s="315"/>
      <c r="AK382" s="315"/>
      <c r="AL382" s="315"/>
      <c r="AM382" s="315"/>
      <c r="AN382" s="315"/>
      <c r="AO382" s="315"/>
      <c r="AP382" s="315"/>
      <c r="AQ382" s="315"/>
      <c r="AR382" s="315"/>
      <c r="AS382" s="315"/>
      <c r="AT382" s="315"/>
      <c r="AU382" s="315"/>
      <c r="AV382" s="315"/>
      <c r="AW382" s="315"/>
      <c r="AX382" s="315"/>
      <c r="AY382" s="315"/>
      <c r="AZ382" s="315"/>
      <c r="BA382" s="315"/>
      <c r="BB382" s="315"/>
      <c r="BC382" s="315"/>
      <c r="BD382" s="315"/>
      <c r="BE382" s="315"/>
      <c r="BF382" s="315"/>
      <c r="BG382" s="315"/>
      <c r="BH382" s="315"/>
      <c r="BI382" s="315"/>
      <c r="BJ382" s="315"/>
      <c r="BK382" s="315"/>
      <c r="BL382" s="315"/>
      <c r="BM382" s="315"/>
      <c r="BN382" s="315"/>
      <c r="BO382" s="315"/>
      <c r="BP382" s="315"/>
      <c r="BQ382" s="315"/>
    </row>
    <row r="383" spans="4:69" s="319" customFormat="1" x14ac:dyDescent="0.25">
      <c r="D383" s="320"/>
      <c r="E383" s="320"/>
      <c r="F383" s="320"/>
      <c r="L383" s="321"/>
      <c r="N383" s="315"/>
      <c r="O383" s="318"/>
      <c r="P383" s="315"/>
      <c r="Q383" s="315"/>
      <c r="R383" s="315"/>
      <c r="S383" s="315"/>
      <c r="T383" s="315"/>
      <c r="U383" s="315"/>
      <c r="V383" s="315"/>
      <c r="W383" s="315"/>
      <c r="X383" s="315"/>
      <c r="Y383" s="315"/>
      <c r="Z383" s="315"/>
      <c r="AA383" s="315"/>
      <c r="AB383" s="315"/>
      <c r="AC383" s="315"/>
      <c r="AD383" s="315"/>
      <c r="AE383" s="315"/>
      <c r="AF383" s="315"/>
      <c r="AG383" s="315"/>
      <c r="AH383" s="315"/>
      <c r="AI383" s="315"/>
      <c r="AJ383" s="315"/>
      <c r="AK383" s="315"/>
      <c r="AL383" s="315"/>
      <c r="AM383" s="315"/>
      <c r="AN383" s="315"/>
      <c r="AO383" s="315"/>
      <c r="AP383" s="315"/>
      <c r="AQ383" s="315"/>
      <c r="AR383" s="315"/>
      <c r="AS383" s="315"/>
      <c r="AT383" s="315"/>
      <c r="AU383" s="315"/>
      <c r="AV383" s="315"/>
      <c r="AW383" s="315"/>
      <c r="AX383" s="315"/>
      <c r="AY383" s="315"/>
      <c r="AZ383" s="315"/>
      <c r="BA383" s="315"/>
      <c r="BB383" s="315"/>
      <c r="BC383" s="315"/>
      <c r="BD383" s="315"/>
      <c r="BE383" s="315"/>
      <c r="BF383" s="315"/>
      <c r="BG383" s="315"/>
      <c r="BH383" s="315"/>
      <c r="BI383" s="315"/>
      <c r="BJ383" s="315"/>
      <c r="BK383" s="315"/>
      <c r="BL383" s="315"/>
      <c r="BM383" s="315"/>
      <c r="BN383" s="315"/>
      <c r="BO383" s="315"/>
      <c r="BP383" s="315"/>
      <c r="BQ383" s="315"/>
    </row>
    <row r="384" spans="4:69" s="319" customFormat="1" x14ac:dyDescent="0.25">
      <c r="D384" s="320"/>
      <c r="E384" s="320"/>
      <c r="F384" s="320"/>
      <c r="L384" s="321"/>
      <c r="N384" s="315"/>
      <c r="O384" s="318"/>
      <c r="P384" s="315"/>
      <c r="Q384" s="315"/>
      <c r="R384" s="315"/>
      <c r="S384" s="315"/>
      <c r="T384" s="315"/>
      <c r="U384" s="315"/>
      <c r="V384" s="315"/>
      <c r="W384" s="315"/>
      <c r="X384" s="315"/>
      <c r="Y384" s="315"/>
      <c r="Z384" s="315"/>
      <c r="AA384" s="315"/>
      <c r="AB384" s="315"/>
      <c r="AC384" s="315"/>
      <c r="AD384" s="315"/>
      <c r="AE384" s="315"/>
      <c r="AF384" s="315"/>
      <c r="AG384" s="315"/>
      <c r="AH384" s="315"/>
      <c r="AI384" s="315"/>
      <c r="AJ384" s="315"/>
      <c r="AK384" s="315"/>
      <c r="AL384" s="315"/>
      <c r="AM384" s="315"/>
      <c r="AN384" s="315"/>
      <c r="AO384" s="315"/>
      <c r="AP384" s="315"/>
      <c r="AQ384" s="315"/>
      <c r="AR384" s="315"/>
      <c r="AS384" s="315"/>
      <c r="AT384" s="315"/>
      <c r="AU384" s="315"/>
      <c r="AV384" s="315"/>
      <c r="AW384" s="315"/>
      <c r="AX384" s="315"/>
      <c r="AY384" s="315"/>
      <c r="AZ384" s="315"/>
      <c r="BA384" s="315"/>
      <c r="BB384" s="315"/>
      <c r="BC384" s="315"/>
      <c r="BD384" s="315"/>
      <c r="BE384" s="315"/>
      <c r="BF384" s="315"/>
      <c r="BG384" s="315"/>
      <c r="BH384" s="315"/>
      <c r="BI384" s="315"/>
      <c r="BJ384" s="315"/>
      <c r="BK384" s="315"/>
      <c r="BL384" s="315"/>
      <c r="BM384" s="315"/>
      <c r="BN384" s="315"/>
      <c r="BO384" s="315"/>
      <c r="BP384" s="315"/>
      <c r="BQ384" s="315"/>
    </row>
    <row r="385" spans="4:77" s="319" customFormat="1" x14ac:dyDescent="0.25">
      <c r="D385" s="320"/>
      <c r="E385" s="320"/>
      <c r="F385" s="320"/>
      <c r="L385" s="321"/>
      <c r="N385" s="315"/>
      <c r="O385" s="318"/>
      <c r="P385" s="315"/>
      <c r="Q385" s="315"/>
      <c r="R385" s="315"/>
      <c r="S385" s="315"/>
      <c r="T385" s="315"/>
      <c r="U385" s="315"/>
      <c r="V385" s="315"/>
      <c r="W385" s="315"/>
      <c r="X385" s="315"/>
      <c r="Y385" s="315"/>
      <c r="Z385" s="315"/>
      <c r="AA385" s="315"/>
      <c r="AB385" s="315"/>
      <c r="AC385" s="315"/>
      <c r="AD385" s="315"/>
      <c r="AE385" s="315"/>
      <c r="AF385" s="315"/>
      <c r="AG385" s="315"/>
      <c r="AH385" s="315"/>
      <c r="AI385" s="315"/>
      <c r="AJ385" s="315"/>
      <c r="AK385" s="315"/>
      <c r="AL385" s="315"/>
      <c r="AM385" s="315"/>
      <c r="AN385" s="315"/>
      <c r="AO385" s="315"/>
      <c r="AP385" s="315"/>
      <c r="AQ385" s="315"/>
      <c r="AR385" s="315"/>
      <c r="AS385" s="315"/>
      <c r="AT385" s="315"/>
      <c r="AU385" s="315"/>
      <c r="AV385" s="315"/>
      <c r="AW385" s="315"/>
      <c r="AX385" s="315"/>
      <c r="AY385" s="315"/>
      <c r="AZ385" s="315"/>
      <c r="BA385" s="315"/>
      <c r="BB385" s="315"/>
      <c r="BC385" s="315"/>
      <c r="BD385" s="315"/>
      <c r="BE385" s="315"/>
      <c r="BF385" s="315"/>
      <c r="BG385" s="315"/>
      <c r="BH385" s="315"/>
      <c r="BI385" s="315"/>
      <c r="BJ385" s="315"/>
      <c r="BK385" s="315"/>
      <c r="BL385" s="315"/>
      <c r="BM385" s="315"/>
      <c r="BN385" s="315"/>
      <c r="BO385" s="315"/>
      <c r="BP385" s="315"/>
      <c r="BQ385" s="315"/>
    </row>
    <row r="386" spans="4:77" s="319" customFormat="1" x14ac:dyDescent="0.25">
      <c r="D386" s="320"/>
      <c r="E386" s="320"/>
      <c r="F386" s="320"/>
      <c r="L386" s="321"/>
      <c r="N386" s="315"/>
      <c r="O386" s="318"/>
      <c r="P386" s="315"/>
      <c r="Q386" s="315"/>
      <c r="R386" s="315"/>
      <c r="S386" s="315"/>
      <c r="T386" s="315"/>
      <c r="U386" s="315"/>
      <c r="V386" s="315"/>
      <c r="W386" s="315"/>
      <c r="X386" s="315"/>
      <c r="Y386" s="315"/>
      <c r="Z386" s="315"/>
      <c r="AA386" s="315"/>
      <c r="AB386" s="315"/>
      <c r="AC386" s="315"/>
      <c r="AD386" s="315"/>
      <c r="AE386" s="315"/>
      <c r="AF386" s="315"/>
      <c r="AG386" s="315"/>
      <c r="AH386" s="315"/>
      <c r="AI386" s="315"/>
      <c r="AJ386" s="315"/>
      <c r="AK386" s="315"/>
      <c r="AL386" s="315"/>
      <c r="AM386" s="315"/>
      <c r="AN386" s="315"/>
      <c r="AO386" s="315"/>
      <c r="AP386" s="315"/>
      <c r="AQ386" s="315"/>
      <c r="AR386" s="315"/>
      <c r="AS386" s="315"/>
      <c r="AT386" s="315"/>
      <c r="AU386" s="315"/>
      <c r="AV386" s="315"/>
      <c r="AW386" s="315"/>
      <c r="AX386" s="315"/>
      <c r="AY386" s="315"/>
      <c r="AZ386" s="315"/>
      <c r="BA386" s="315"/>
      <c r="BB386" s="315"/>
      <c r="BC386" s="315"/>
      <c r="BD386" s="315"/>
      <c r="BE386" s="315"/>
      <c r="BF386" s="315"/>
      <c r="BG386" s="315"/>
      <c r="BH386" s="315"/>
      <c r="BI386" s="315"/>
      <c r="BJ386" s="315"/>
      <c r="BK386" s="315"/>
      <c r="BL386" s="315"/>
      <c r="BM386" s="315"/>
      <c r="BN386" s="315"/>
      <c r="BO386" s="315"/>
      <c r="BP386" s="315"/>
      <c r="BQ386" s="315"/>
    </row>
    <row r="387" spans="4:77" s="319" customFormat="1" x14ac:dyDescent="0.25">
      <c r="D387" s="320"/>
      <c r="E387" s="320"/>
      <c r="F387" s="320"/>
      <c r="L387" s="321"/>
      <c r="N387" s="315"/>
      <c r="O387" s="318"/>
      <c r="P387" s="315"/>
      <c r="Q387" s="315"/>
      <c r="R387" s="315"/>
      <c r="S387" s="315"/>
      <c r="T387" s="315"/>
      <c r="U387" s="315"/>
      <c r="V387" s="315"/>
      <c r="W387" s="315"/>
      <c r="X387" s="315"/>
      <c r="Y387" s="315"/>
      <c r="Z387" s="315"/>
      <c r="AA387" s="315"/>
      <c r="AB387" s="315"/>
      <c r="AC387" s="315"/>
      <c r="AD387" s="315"/>
      <c r="AE387" s="315"/>
      <c r="AF387" s="315"/>
      <c r="AG387" s="315"/>
      <c r="AH387" s="315"/>
      <c r="AI387" s="315"/>
      <c r="AJ387" s="315"/>
      <c r="AK387" s="315"/>
      <c r="AL387" s="315"/>
      <c r="AM387" s="315"/>
      <c r="AN387" s="315"/>
      <c r="AO387" s="315"/>
      <c r="AP387" s="315"/>
      <c r="AQ387" s="315"/>
      <c r="AR387" s="315"/>
      <c r="AS387" s="315"/>
      <c r="AT387" s="315"/>
      <c r="AU387" s="315"/>
      <c r="AV387" s="315"/>
      <c r="AW387" s="315"/>
      <c r="AX387" s="315"/>
      <c r="AY387" s="315"/>
      <c r="AZ387" s="315"/>
      <c r="BA387" s="315"/>
      <c r="BB387" s="315"/>
      <c r="BC387" s="315"/>
      <c r="BD387" s="315"/>
      <c r="BE387" s="315"/>
      <c r="BF387" s="315"/>
      <c r="BG387" s="315"/>
      <c r="BH387" s="315"/>
      <c r="BI387" s="315"/>
      <c r="BJ387" s="315"/>
      <c r="BK387" s="315"/>
      <c r="BL387" s="315"/>
      <c r="BM387" s="315"/>
      <c r="BN387" s="315"/>
      <c r="BO387" s="315"/>
      <c r="BP387" s="315"/>
      <c r="BQ387" s="315"/>
      <c r="BR387" s="315"/>
      <c r="BS387" s="315"/>
      <c r="BT387" s="315"/>
      <c r="BU387" s="315"/>
      <c r="BV387" s="315"/>
      <c r="BW387" s="315"/>
      <c r="BX387" s="315"/>
      <c r="BY387" s="315"/>
    </row>
    <row r="388" spans="4:77" s="319" customFormat="1" x14ac:dyDescent="0.25">
      <c r="D388" s="320"/>
      <c r="E388" s="320"/>
      <c r="F388" s="320"/>
      <c r="L388" s="321"/>
      <c r="N388" s="315"/>
      <c r="O388" s="318"/>
      <c r="P388" s="315"/>
      <c r="Q388" s="315"/>
      <c r="R388" s="315"/>
      <c r="S388" s="315"/>
      <c r="T388" s="315"/>
      <c r="U388" s="315"/>
      <c r="V388" s="315"/>
      <c r="W388" s="315"/>
      <c r="X388" s="315"/>
      <c r="Y388" s="315"/>
      <c r="Z388" s="315"/>
      <c r="AA388" s="315"/>
      <c r="AB388" s="315"/>
      <c r="AC388" s="315"/>
      <c r="AD388" s="315"/>
      <c r="AE388" s="315"/>
      <c r="AF388" s="315"/>
      <c r="AG388" s="315"/>
      <c r="AH388" s="315"/>
      <c r="AI388" s="315"/>
      <c r="AJ388" s="315"/>
      <c r="AK388" s="315"/>
      <c r="AL388" s="315"/>
      <c r="AM388" s="315"/>
      <c r="AN388" s="315"/>
      <c r="AO388" s="315"/>
      <c r="AP388" s="315"/>
      <c r="AQ388" s="315"/>
      <c r="AR388" s="315"/>
      <c r="AS388" s="315"/>
      <c r="AT388" s="315"/>
      <c r="AU388" s="315"/>
      <c r="AV388" s="315"/>
      <c r="AW388" s="315"/>
      <c r="AX388" s="315"/>
      <c r="AY388" s="315"/>
      <c r="AZ388" s="315"/>
      <c r="BA388" s="315"/>
      <c r="BB388" s="315"/>
      <c r="BC388" s="315"/>
      <c r="BD388" s="315"/>
      <c r="BE388" s="315"/>
      <c r="BF388" s="315"/>
      <c r="BG388" s="315"/>
      <c r="BH388" s="315"/>
      <c r="BI388" s="315"/>
      <c r="BJ388" s="315"/>
      <c r="BK388" s="315"/>
      <c r="BL388" s="315"/>
      <c r="BM388" s="315"/>
      <c r="BN388" s="315"/>
      <c r="BO388" s="315"/>
      <c r="BP388" s="315"/>
      <c r="BQ388" s="315"/>
      <c r="BR388" s="315"/>
      <c r="BS388" s="315"/>
      <c r="BT388" s="315"/>
      <c r="BU388" s="315"/>
      <c r="BV388" s="315"/>
      <c r="BW388" s="315"/>
      <c r="BX388" s="315"/>
      <c r="BY388" s="315"/>
    </row>
    <row r="389" spans="4:77" s="319" customFormat="1" x14ac:dyDescent="0.25">
      <c r="D389" s="320"/>
      <c r="E389" s="320"/>
      <c r="F389" s="320"/>
      <c r="L389" s="321"/>
      <c r="N389" s="315"/>
      <c r="O389" s="318"/>
      <c r="P389" s="315"/>
      <c r="Q389" s="315"/>
      <c r="R389" s="315"/>
      <c r="S389" s="315"/>
      <c r="T389" s="315"/>
      <c r="U389" s="315"/>
      <c r="V389" s="315"/>
      <c r="W389" s="315"/>
      <c r="X389" s="315"/>
      <c r="Y389" s="315"/>
      <c r="Z389" s="315"/>
      <c r="AA389" s="315"/>
      <c r="AB389" s="315"/>
      <c r="AC389" s="315"/>
      <c r="AD389" s="315"/>
      <c r="AE389" s="315"/>
      <c r="AF389" s="315"/>
      <c r="AG389" s="315"/>
      <c r="AH389" s="315"/>
      <c r="AI389" s="315"/>
      <c r="AJ389" s="315"/>
      <c r="AK389" s="315"/>
      <c r="AL389" s="315"/>
      <c r="AM389" s="315"/>
      <c r="AN389" s="315"/>
      <c r="AO389" s="315"/>
      <c r="AP389" s="315"/>
      <c r="AQ389" s="315"/>
      <c r="AR389" s="315"/>
      <c r="AS389" s="315"/>
      <c r="AT389" s="315"/>
      <c r="AU389" s="315"/>
      <c r="AV389" s="315"/>
      <c r="AW389" s="315"/>
      <c r="AX389" s="315"/>
      <c r="AY389" s="315"/>
      <c r="AZ389" s="315"/>
      <c r="BA389" s="315"/>
      <c r="BB389" s="315"/>
      <c r="BC389" s="315"/>
      <c r="BD389" s="315"/>
      <c r="BE389" s="315"/>
      <c r="BF389" s="315"/>
      <c r="BG389" s="315"/>
      <c r="BH389" s="315"/>
      <c r="BI389" s="315"/>
      <c r="BJ389" s="315"/>
      <c r="BK389" s="315"/>
      <c r="BL389" s="315"/>
      <c r="BM389" s="315"/>
      <c r="BN389" s="315"/>
      <c r="BO389" s="315"/>
      <c r="BP389" s="315"/>
      <c r="BQ389" s="315"/>
      <c r="BR389" s="315"/>
      <c r="BS389" s="315"/>
      <c r="BT389" s="315"/>
      <c r="BU389" s="315"/>
      <c r="BV389" s="315"/>
      <c r="BW389" s="315"/>
      <c r="BX389" s="315"/>
      <c r="BY389" s="315"/>
    </row>
    <row r="390" spans="4:77" s="319" customFormat="1" x14ac:dyDescent="0.25">
      <c r="D390" s="320"/>
      <c r="E390" s="320"/>
      <c r="F390" s="320"/>
      <c r="L390" s="321"/>
      <c r="N390" s="315"/>
      <c r="O390" s="318"/>
      <c r="P390" s="315"/>
      <c r="Q390" s="315"/>
      <c r="R390" s="315"/>
      <c r="S390" s="315"/>
      <c r="T390" s="315"/>
      <c r="U390" s="315"/>
      <c r="V390" s="315"/>
      <c r="W390" s="315"/>
      <c r="X390" s="315"/>
      <c r="Y390" s="315"/>
      <c r="Z390" s="315"/>
      <c r="AA390" s="315"/>
      <c r="AB390" s="315"/>
      <c r="AC390" s="315"/>
      <c r="AD390" s="315"/>
      <c r="AE390" s="315"/>
      <c r="AF390" s="315"/>
      <c r="AG390" s="315"/>
      <c r="AH390" s="315"/>
      <c r="AI390" s="315"/>
      <c r="AJ390" s="315"/>
      <c r="AK390" s="315"/>
      <c r="AL390" s="315"/>
      <c r="AM390" s="315"/>
      <c r="AN390" s="315"/>
      <c r="AO390" s="315"/>
      <c r="AP390" s="315"/>
      <c r="AQ390" s="315"/>
      <c r="AR390" s="315"/>
      <c r="AS390" s="315"/>
      <c r="AT390" s="315"/>
      <c r="AU390" s="315"/>
      <c r="AV390" s="315"/>
      <c r="AW390" s="315"/>
      <c r="AX390" s="315"/>
      <c r="AY390" s="315"/>
      <c r="AZ390" s="315"/>
      <c r="BA390" s="315"/>
      <c r="BB390" s="315"/>
      <c r="BC390" s="315"/>
      <c r="BD390" s="315"/>
      <c r="BE390" s="315"/>
      <c r="BF390" s="315"/>
      <c r="BG390" s="315"/>
      <c r="BH390" s="315"/>
      <c r="BI390" s="315"/>
      <c r="BJ390" s="315"/>
      <c r="BK390" s="315"/>
      <c r="BL390" s="315"/>
      <c r="BM390" s="315"/>
      <c r="BN390" s="315"/>
      <c r="BO390" s="315"/>
      <c r="BP390" s="315"/>
      <c r="BQ390" s="315"/>
      <c r="BR390" s="315"/>
      <c r="BS390" s="315"/>
      <c r="BT390" s="315"/>
      <c r="BU390" s="315"/>
      <c r="BV390" s="315"/>
      <c r="BW390" s="315"/>
      <c r="BX390" s="315"/>
      <c r="BY390" s="315"/>
    </row>
    <row r="391" spans="4:77" s="319" customFormat="1" x14ac:dyDescent="0.25">
      <c r="D391" s="320"/>
      <c r="E391" s="320"/>
      <c r="F391" s="320"/>
      <c r="L391" s="321"/>
      <c r="N391" s="315"/>
      <c r="O391" s="318"/>
      <c r="P391" s="315"/>
      <c r="Q391" s="315"/>
      <c r="R391" s="315"/>
      <c r="S391" s="315"/>
      <c r="T391" s="315"/>
      <c r="U391" s="315"/>
      <c r="V391" s="315"/>
      <c r="W391" s="315"/>
      <c r="X391" s="315"/>
      <c r="Y391" s="315"/>
      <c r="Z391" s="315"/>
      <c r="AA391" s="315"/>
      <c r="AB391" s="315"/>
      <c r="AC391" s="315"/>
      <c r="AD391" s="315"/>
      <c r="AE391" s="315"/>
      <c r="AF391" s="315"/>
      <c r="AG391" s="315"/>
      <c r="AH391" s="315"/>
      <c r="AI391" s="315"/>
      <c r="AJ391" s="315"/>
      <c r="AK391" s="315"/>
      <c r="AL391" s="315"/>
      <c r="AM391" s="315"/>
      <c r="AN391" s="315"/>
      <c r="AO391" s="315"/>
      <c r="AP391" s="315"/>
      <c r="AQ391" s="315"/>
      <c r="AR391" s="315"/>
      <c r="AS391" s="315"/>
      <c r="AT391" s="315"/>
      <c r="AU391" s="315"/>
      <c r="AV391" s="315"/>
      <c r="AW391" s="315"/>
      <c r="AX391" s="315"/>
      <c r="AY391" s="315"/>
      <c r="AZ391" s="315"/>
      <c r="BA391" s="315"/>
      <c r="BB391" s="315"/>
      <c r="BC391" s="315"/>
      <c r="BD391" s="315"/>
      <c r="BE391" s="315"/>
      <c r="BF391" s="315"/>
      <c r="BG391" s="315"/>
      <c r="BH391" s="315"/>
      <c r="BI391" s="315"/>
      <c r="BJ391" s="315"/>
      <c r="BK391" s="315"/>
      <c r="BL391" s="315"/>
      <c r="BM391" s="315"/>
      <c r="BN391" s="315"/>
      <c r="BO391" s="315"/>
      <c r="BP391" s="315"/>
      <c r="BQ391" s="315"/>
      <c r="BR391" s="315"/>
      <c r="BS391" s="315"/>
      <c r="BT391" s="315"/>
      <c r="BU391" s="315"/>
      <c r="BV391" s="315"/>
      <c r="BW391" s="315"/>
      <c r="BX391" s="315"/>
      <c r="BY391" s="315"/>
    </row>
    <row r="392" spans="4:77" s="319" customFormat="1" x14ac:dyDescent="0.25">
      <c r="D392" s="320"/>
      <c r="E392" s="320"/>
      <c r="F392" s="320"/>
      <c r="L392" s="321"/>
      <c r="N392" s="315"/>
      <c r="O392" s="318"/>
      <c r="P392" s="315"/>
      <c r="Q392" s="315"/>
      <c r="R392" s="315"/>
      <c r="S392" s="315"/>
      <c r="T392" s="315"/>
      <c r="U392" s="315"/>
      <c r="V392" s="315"/>
      <c r="W392" s="315"/>
      <c r="X392" s="315"/>
      <c r="Y392" s="315"/>
      <c r="Z392" s="315"/>
      <c r="AA392" s="315"/>
      <c r="AB392" s="315"/>
      <c r="AC392" s="315"/>
      <c r="AD392" s="315"/>
      <c r="AE392" s="315"/>
      <c r="AF392" s="315"/>
      <c r="AG392" s="315"/>
      <c r="AH392" s="315"/>
      <c r="AI392" s="315"/>
      <c r="AJ392" s="315"/>
      <c r="AK392" s="315"/>
      <c r="AL392" s="315"/>
      <c r="AM392" s="315"/>
      <c r="AN392" s="315"/>
      <c r="AO392" s="315"/>
      <c r="AP392" s="315"/>
      <c r="AQ392" s="315"/>
      <c r="AR392" s="315"/>
      <c r="AS392" s="315"/>
      <c r="AT392" s="315"/>
      <c r="AU392" s="315"/>
      <c r="AV392" s="315"/>
      <c r="AW392" s="315"/>
      <c r="AX392" s="315"/>
      <c r="AY392" s="315"/>
      <c r="AZ392" s="315"/>
      <c r="BA392" s="315"/>
      <c r="BB392" s="315"/>
      <c r="BC392" s="315"/>
      <c r="BD392" s="315"/>
      <c r="BE392" s="315"/>
      <c r="BF392" s="315"/>
      <c r="BG392" s="315"/>
      <c r="BH392" s="315"/>
      <c r="BI392" s="315"/>
      <c r="BJ392" s="315"/>
      <c r="BK392" s="315"/>
      <c r="BL392" s="315"/>
      <c r="BM392" s="315"/>
      <c r="BN392" s="315"/>
      <c r="BO392" s="315"/>
      <c r="BP392" s="315"/>
      <c r="BQ392" s="315"/>
      <c r="BR392" s="315"/>
      <c r="BS392" s="315"/>
      <c r="BT392" s="315"/>
      <c r="BU392" s="315"/>
      <c r="BV392" s="315"/>
      <c r="BW392" s="315"/>
      <c r="BX392" s="315"/>
      <c r="BY392" s="315"/>
    </row>
    <row r="393" spans="4:77" s="319" customFormat="1" x14ac:dyDescent="0.25">
      <c r="D393" s="320"/>
      <c r="E393" s="320"/>
      <c r="F393" s="320"/>
      <c r="L393" s="321"/>
      <c r="N393" s="315"/>
      <c r="O393" s="318"/>
      <c r="P393" s="315"/>
      <c r="Q393" s="315"/>
      <c r="R393" s="315"/>
      <c r="S393" s="315"/>
      <c r="T393" s="315"/>
      <c r="U393" s="315"/>
      <c r="V393" s="315"/>
      <c r="W393" s="315"/>
      <c r="X393" s="315"/>
      <c r="Y393" s="315"/>
      <c r="Z393" s="315"/>
      <c r="AA393" s="315"/>
      <c r="AB393" s="315"/>
      <c r="AC393" s="315"/>
      <c r="AD393" s="315"/>
      <c r="AE393" s="315"/>
      <c r="AF393" s="315"/>
      <c r="AG393" s="315"/>
      <c r="AH393" s="315"/>
      <c r="AI393" s="315"/>
      <c r="AJ393" s="315"/>
      <c r="AK393" s="315"/>
      <c r="AL393" s="315"/>
      <c r="AM393" s="315"/>
      <c r="AN393" s="315"/>
      <c r="AO393" s="315"/>
      <c r="AP393" s="315"/>
      <c r="AQ393" s="315"/>
      <c r="AR393" s="315"/>
      <c r="AS393" s="315"/>
      <c r="AT393" s="315"/>
      <c r="AU393" s="315"/>
      <c r="AV393" s="315"/>
      <c r="AW393" s="315"/>
      <c r="AX393" s="315"/>
      <c r="AY393" s="315"/>
      <c r="AZ393" s="315"/>
      <c r="BA393" s="315"/>
      <c r="BB393" s="315"/>
      <c r="BC393" s="315"/>
      <c r="BD393" s="315"/>
      <c r="BE393" s="315"/>
      <c r="BF393" s="315"/>
      <c r="BG393" s="315"/>
      <c r="BH393" s="315"/>
      <c r="BI393" s="315"/>
      <c r="BJ393" s="315"/>
      <c r="BK393" s="315"/>
      <c r="BL393" s="315"/>
      <c r="BM393" s="315"/>
      <c r="BN393" s="315"/>
      <c r="BO393" s="315"/>
      <c r="BP393" s="315"/>
      <c r="BQ393" s="315"/>
      <c r="BR393" s="315"/>
      <c r="BS393" s="315"/>
      <c r="BT393" s="315"/>
      <c r="BU393" s="315"/>
      <c r="BV393" s="315"/>
      <c r="BW393" s="315"/>
      <c r="BX393" s="315"/>
      <c r="BY393" s="315"/>
    </row>
    <row r="394" spans="4:77" s="319" customFormat="1" x14ac:dyDescent="0.25">
      <c r="D394" s="320"/>
      <c r="E394" s="320"/>
      <c r="F394" s="320"/>
      <c r="L394" s="321"/>
      <c r="N394" s="315"/>
      <c r="O394" s="318"/>
      <c r="P394" s="315"/>
      <c r="Q394" s="315"/>
      <c r="R394" s="315"/>
      <c r="S394" s="315"/>
      <c r="T394" s="315"/>
      <c r="U394" s="315"/>
      <c r="V394" s="315"/>
      <c r="W394" s="315"/>
      <c r="X394" s="315"/>
      <c r="Y394" s="315"/>
      <c r="Z394" s="315"/>
      <c r="AA394" s="315"/>
      <c r="AB394" s="315"/>
      <c r="AC394" s="315"/>
      <c r="AD394" s="315"/>
      <c r="AE394" s="315"/>
      <c r="AF394" s="315"/>
      <c r="AG394" s="315"/>
      <c r="AH394" s="315"/>
      <c r="AI394" s="315"/>
      <c r="AJ394" s="315"/>
      <c r="AK394" s="315"/>
      <c r="AL394" s="315"/>
      <c r="AM394" s="315"/>
      <c r="AN394" s="315"/>
      <c r="AO394" s="315"/>
      <c r="AP394" s="315"/>
      <c r="AQ394" s="315"/>
      <c r="AR394" s="315"/>
      <c r="AS394" s="315"/>
      <c r="AT394" s="315"/>
      <c r="AU394" s="315"/>
      <c r="AV394" s="315"/>
      <c r="AW394" s="315"/>
      <c r="AX394" s="315"/>
      <c r="AY394" s="315"/>
      <c r="AZ394" s="315"/>
      <c r="BA394" s="315"/>
      <c r="BB394" s="315"/>
      <c r="BC394" s="315"/>
      <c r="BD394" s="315"/>
      <c r="BE394" s="315"/>
      <c r="BF394" s="315"/>
      <c r="BG394" s="315"/>
      <c r="BH394" s="315"/>
      <c r="BI394" s="315"/>
      <c r="BJ394" s="315"/>
      <c r="BK394" s="315"/>
      <c r="BL394" s="315"/>
      <c r="BM394" s="315"/>
      <c r="BN394" s="315"/>
      <c r="BO394" s="315"/>
      <c r="BP394" s="315"/>
      <c r="BQ394" s="315"/>
      <c r="BR394" s="315"/>
      <c r="BS394" s="315"/>
      <c r="BT394" s="315"/>
      <c r="BU394" s="315"/>
      <c r="BV394" s="315"/>
      <c r="BW394" s="315"/>
      <c r="BX394" s="315"/>
      <c r="BY394" s="315"/>
    </row>
    <row r="395" spans="4:77" s="319" customFormat="1" x14ac:dyDescent="0.25">
      <c r="D395" s="320"/>
      <c r="E395" s="320"/>
      <c r="F395" s="320"/>
      <c r="L395" s="321"/>
      <c r="N395" s="315"/>
      <c r="O395" s="318"/>
      <c r="P395" s="315"/>
      <c r="Q395" s="315"/>
      <c r="R395" s="315"/>
      <c r="S395" s="315"/>
      <c r="T395" s="315"/>
      <c r="U395" s="315"/>
      <c r="V395" s="315"/>
      <c r="W395" s="315"/>
      <c r="X395" s="315"/>
      <c r="Y395" s="315"/>
      <c r="Z395" s="315"/>
      <c r="AA395" s="315"/>
      <c r="AB395" s="315"/>
      <c r="AC395" s="315"/>
      <c r="AD395" s="315"/>
      <c r="AE395" s="315"/>
      <c r="AF395" s="315"/>
      <c r="AG395" s="315"/>
      <c r="AH395" s="315"/>
      <c r="AI395" s="315"/>
      <c r="AJ395" s="315"/>
      <c r="AK395" s="315"/>
      <c r="AL395" s="315"/>
      <c r="AM395" s="315"/>
      <c r="AN395" s="315"/>
      <c r="AO395" s="315"/>
      <c r="AP395" s="315"/>
      <c r="AQ395" s="315"/>
      <c r="AR395" s="315"/>
      <c r="AS395" s="315"/>
      <c r="AT395" s="315"/>
      <c r="AU395" s="315"/>
      <c r="AV395" s="315"/>
      <c r="AW395" s="315"/>
      <c r="AX395" s="315"/>
      <c r="AY395" s="315"/>
      <c r="AZ395" s="315"/>
      <c r="BA395" s="315"/>
      <c r="BB395" s="315"/>
      <c r="BC395" s="315"/>
      <c r="BD395" s="315"/>
      <c r="BE395" s="315"/>
      <c r="BF395" s="315"/>
      <c r="BG395" s="315"/>
      <c r="BH395" s="315"/>
      <c r="BI395" s="315"/>
      <c r="BJ395" s="315"/>
      <c r="BK395" s="315"/>
      <c r="BL395" s="315"/>
      <c r="BM395" s="315"/>
      <c r="BN395" s="315"/>
      <c r="BO395" s="315"/>
      <c r="BP395" s="315"/>
      <c r="BQ395" s="315"/>
      <c r="BR395" s="315"/>
      <c r="BS395" s="315"/>
      <c r="BT395" s="315"/>
      <c r="BU395" s="315"/>
      <c r="BV395" s="315"/>
      <c r="BW395" s="315"/>
      <c r="BX395" s="315"/>
      <c r="BY395" s="315"/>
    </row>
    <row r="396" spans="4:77" s="319" customFormat="1" x14ac:dyDescent="0.25">
      <c r="D396" s="320"/>
      <c r="E396" s="320"/>
      <c r="F396" s="320"/>
      <c r="L396" s="321"/>
      <c r="N396" s="315"/>
      <c r="O396" s="318"/>
      <c r="P396" s="315"/>
      <c r="Q396" s="315"/>
      <c r="R396" s="315"/>
      <c r="S396" s="315"/>
      <c r="T396" s="315"/>
      <c r="U396" s="315"/>
      <c r="V396" s="315"/>
      <c r="W396" s="315"/>
      <c r="X396" s="315"/>
      <c r="Y396" s="315"/>
      <c r="Z396" s="315"/>
      <c r="AA396" s="315"/>
      <c r="AB396" s="315"/>
      <c r="AC396" s="315"/>
      <c r="AD396" s="315"/>
      <c r="AE396" s="315"/>
      <c r="AF396" s="315"/>
      <c r="AG396" s="315"/>
      <c r="AH396" s="315"/>
      <c r="AI396" s="315"/>
      <c r="AJ396" s="315"/>
      <c r="AK396" s="315"/>
      <c r="AL396" s="315"/>
      <c r="AM396" s="315"/>
      <c r="AN396" s="315"/>
      <c r="AO396" s="315"/>
      <c r="AP396" s="315"/>
      <c r="AQ396" s="315"/>
      <c r="AR396" s="315"/>
      <c r="AS396" s="315"/>
      <c r="AT396" s="315"/>
      <c r="AU396" s="315"/>
      <c r="AV396" s="315"/>
      <c r="AW396" s="315"/>
      <c r="AX396" s="315"/>
      <c r="AY396" s="315"/>
      <c r="AZ396" s="315"/>
      <c r="BA396" s="315"/>
      <c r="BB396" s="315"/>
      <c r="BC396" s="315"/>
      <c r="BD396" s="315"/>
      <c r="BE396" s="315"/>
      <c r="BF396" s="315"/>
      <c r="BG396" s="315"/>
      <c r="BH396" s="315"/>
      <c r="BI396" s="315"/>
      <c r="BJ396" s="315"/>
      <c r="BK396" s="315"/>
      <c r="BL396" s="315"/>
      <c r="BM396" s="315"/>
      <c r="BN396" s="315"/>
      <c r="BO396" s="315"/>
      <c r="BP396" s="315"/>
      <c r="BQ396" s="315"/>
      <c r="BR396" s="315"/>
      <c r="BS396" s="315"/>
      <c r="BT396" s="315"/>
      <c r="BU396" s="315"/>
      <c r="BV396" s="315"/>
      <c r="BW396" s="315"/>
      <c r="BX396" s="315"/>
      <c r="BY396" s="315"/>
    </row>
    <row r="397" spans="4:77" s="319" customFormat="1" x14ac:dyDescent="0.25">
      <c r="D397" s="320"/>
      <c r="E397" s="320"/>
      <c r="F397" s="320"/>
      <c r="L397" s="321"/>
      <c r="N397" s="315"/>
      <c r="O397" s="318"/>
      <c r="P397" s="315"/>
      <c r="Q397" s="315"/>
      <c r="R397" s="315"/>
      <c r="S397" s="315"/>
      <c r="T397" s="315"/>
      <c r="U397" s="315"/>
      <c r="V397" s="315"/>
      <c r="W397" s="315"/>
      <c r="X397" s="315"/>
      <c r="Y397" s="315"/>
      <c r="Z397" s="315"/>
      <c r="AA397" s="315"/>
      <c r="AB397" s="315"/>
      <c r="AC397" s="315"/>
      <c r="AD397" s="315"/>
      <c r="AE397" s="315"/>
      <c r="AF397" s="315"/>
      <c r="AG397" s="315"/>
      <c r="AH397" s="315"/>
      <c r="AI397" s="315"/>
      <c r="AJ397" s="315"/>
      <c r="AK397" s="315"/>
      <c r="AL397" s="315"/>
      <c r="AM397" s="315"/>
      <c r="AN397" s="315"/>
      <c r="AO397" s="315"/>
      <c r="AP397" s="315"/>
      <c r="AQ397" s="315"/>
      <c r="AR397" s="315"/>
      <c r="AS397" s="315"/>
      <c r="AT397" s="315"/>
      <c r="AU397" s="315"/>
      <c r="AV397" s="315"/>
      <c r="AW397" s="315"/>
      <c r="AX397" s="315"/>
      <c r="AY397" s="315"/>
      <c r="AZ397" s="315"/>
      <c r="BA397" s="315"/>
      <c r="BB397" s="315"/>
      <c r="BC397" s="315"/>
      <c r="BD397" s="315"/>
      <c r="BE397" s="315"/>
      <c r="BF397" s="315"/>
      <c r="BG397" s="315"/>
      <c r="BH397" s="315"/>
      <c r="BI397" s="315"/>
      <c r="BJ397" s="315"/>
      <c r="BK397" s="315"/>
      <c r="BL397" s="315"/>
      <c r="BM397" s="315"/>
      <c r="BN397" s="315"/>
      <c r="BO397" s="315"/>
      <c r="BP397" s="315"/>
      <c r="BQ397" s="315"/>
      <c r="BR397" s="315"/>
      <c r="BS397" s="315"/>
      <c r="BT397" s="315"/>
      <c r="BU397" s="315"/>
      <c r="BV397" s="315"/>
      <c r="BW397" s="315"/>
      <c r="BX397" s="315"/>
      <c r="BY397" s="315"/>
    </row>
    <row r="398" spans="4:77" s="319" customFormat="1" x14ac:dyDescent="0.25">
      <c r="D398" s="320"/>
      <c r="E398" s="320"/>
      <c r="F398" s="320"/>
      <c r="L398" s="321"/>
      <c r="N398" s="315"/>
      <c r="O398" s="318"/>
      <c r="P398" s="315"/>
      <c r="Q398" s="315"/>
      <c r="R398" s="315"/>
      <c r="S398" s="315"/>
      <c r="T398" s="315"/>
      <c r="U398" s="315"/>
      <c r="V398" s="315"/>
      <c r="W398" s="315"/>
      <c r="X398" s="315"/>
      <c r="Y398" s="315"/>
      <c r="Z398" s="315"/>
      <c r="AA398" s="315"/>
      <c r="AB398" s="315"/>
      <c r="AC398" s="315"/>
      <c r="AD398" s="315"/>
      <c r="AE398" s="315"/>
      <c r="AF398" s="315"/>
      <c r="AG398" s="315"/>
      <c r="AH398" s="315"/>
      <c r="AI398" s="315"/>
      <c r="AJ398" s="315"/>
      <c r="AK398" s="315"/>
      <c r="AL398" s="315"/>
      <c r="AM398" s="315"/>
      <c r="AN398" s="315"/>
      <c r="AO398" s="315"/>
      <c r="AP398" s="315"/>
      <c r="AQ398" s="315"/>
      <c r="AR398" s="315"/>
      <c r="AS398" s="315"/>
      <c r="AT398" s="315"/>
      <c r="AU398" s="315"/>
      <c r="AV398" s="315"/>
      <c r="AW398" s="315"/>
      <c r="AX398" s="315"/>
      <c r="AY398" s="315"/>
      <c r="AZ398" s="315"/>
      <c r="BA398" s="315"/>
      <c r="BB398" s="315"/>
      <c r="BC398" s="315"/>
      <c r="BD398" s="315"/>
      <c r="BE398" s="315"/>
      <c r="BF398" s="315"/>
      <c r="BG398" s="315"/>
      <c r="BH398" s="315"/>
      <c r="BI398" s="315"/>
      <c r="BJ398" s="315"/>
      <c r="BK398" s="315"/>
      <c r="BL398" s="315"/>
      <c r="BM398" s="315"/>
      <c r="BN398" s="315"/>
      <c r="BO398" s="315"/>
      <c r="BP398" s="315"/>
      <c r="BQ398" s="315"/>
      <c r="BR398" s="315"/>
      <c r="BS398" s="315"/>
      <c r="BT398" s="315"/>
      <c r="BU398" s="315"/>
      <c r="BV398" s="315"/>
      <c r="BW398" s="315"/>
      <c r="BX398" s="315"/>
      <c r="BY398" s="315"/>
    </row>
    <row r="399" spans="4:77" s="319" customFormat="1" x14ac:dyDescent="0.25">
      <c r="D399" s="320"/>
      <c r="E399" s="320"/>
      <c r="F399" s="320"/>
      <c r="L399" s="321"/>
      <c r="N399" s="315"/>
      <c r="O399" s="318"/>
      <c r="P399" s="315"/>
      <c r="Q399" s="315"/>
      <c r="R399" s="315"/>
      <c r="S399" s="315"/>
      <c r="T399" s="315"/>
      <c r="U399" s="315"/>
      <c r="V399" s="315"/>
      <c r="W399" s="315"/>
      <c r="X399" s="315"/>
      <c r="Y399" s="315"/>
      <c r="Z399" s="315"/>
      <c r="AA399" s="315"/>
      <c r="AB399" s="315"/>
      <c r="AC399" s="315"/>
      <c r="AD399" s="315"/>
      <c r="AE399" s="315"/>
      <c r="AF399" s="315"/>
      <c r="AG399" s="315"/>
      <c r="AH399" s="315"/>
      <c r="AI399" s="315"/>
      <c r="AJ399" s="315"/>
      <c r="AK399" s="315"/>
      <c r="AL399" s="315"/>
      <c r="AM399" s="315"/>
      <c r="AN399" s="315"/>
      <c r="AO399" s="315"/>
      <c r="AP399" s="315"/>
      <c r="AQ399" s="315"/>
      <c r="AR399" s="315"/>
      <c r="AS399" s="315"/>
      <c r="AT399" s="315"/>
      <c r="AU399" s="315"/>
      <c r="AV399" s="315"/>
      <c r="AW399" s="315"/>
      <c r="AX399" s="315"/>
      <c r="AY399" s="315"/>
      <c r="AZ399" s="315"/>
      <c r="BA399" s="315"/>
      <c r="BB399" s="315"/>
      <c r="BC399" s="315"/>
      <c r="BD399" s="315"/>
      <c r="BE399" s="315"/>
      <c r="BF399" s="315"/>
      <c r="BG399" s="315"/>
      <c r="BH399" s="315"/>
      <c r="BI399" s="315"/>
      <c r="BJ399" s="315"/>
      <c r="BK399" s="315"/>
      <c r="BL399" s="315"/>
      <c r="BM399" s="315"/>
      <c r="BN399" s="315"/>
      <c r="BO399" s="315"/>
      <c r="BP399" s="315"/>
      <c r="BQ399" s="315"/>
      <c r="BR399" s="315"/>
      <c r="BS399" s="315"/>
      <c r="BT399" s="315"/>
      <c r="BU399" s="315"/>
      <c r="BV399" s="315"/>
      <c r="BW399" s="315"/>
      <c r="BX399" s="315"/>
      <c r="BY399" s="315"/>
    </row>
    <row r="400" spans="4:77" s="319" customFormat="1" x14ac:dyDescent="0.25">
      <c r="D400" s="320"/>
      <c r="E400" s="320"/>
      <c r="F400" s="320"/>
      <c r="L400" s="321"/>
      <c r="N400" s="315"/>
      <c r="O400" s="318"/>
      <c r="P400" s="315"/>
      <c r="Q400" s="315"/>
      <c r="R400" s="315"/>
      <c r="S400" s="315"/>
      <c r="T400" s="315"/>
      <c r="U400" s="315"/>
      <c r="V400" s="315"/>
      <c r="W400" s="315"/>
      <c r="X400" s="315"/>
      <c r="Y400" s="315"/>
      <c r="Z400" s="315"/>
      <c r="AA400" s="315"/>
      <c r="AB400" s="315"/>
      <c r="AC400" s="315"/>
      <c r="AD400" s="315"/>
      <c r="AE400" s="315"/>
      <c r="AF400" s="315"/>
      <c r="AG400" s="315"/>
      <c r="AH400" s="315"/>
      <c r="AI400" s="315"/>
      <c r="AJ400" s="315"/>
      <c r="AK400" s="315"/>
      <c r="AL400" s="315"/>
      <c r="AM400" s="315"/>
      <c r="AN400" s="315"/>
      <c r="AO400" s="315"/>
      <c r="AP400" s="315"/>
      <c r="AQ400" s="315"/>
      <c r="AR400" s="315"/>
      <c r="AS400" s="315"/>
      <c r="AT400" s="315"/>
      <c r="AU400" s="315"/>
      <c r="AV400" s="315"/>
      <c r="AW400" s="315"/>
      <c r="AX400" s="315"/>
      <c r="AY400" s="315"/>
      <c r="AZ400" s="315"/>
      <c r="BA400" s="315"/>
      <c r="BB400" s="315"/>
      <c r="BC400" s="315"/>
      <c r="BD400" s="315"/>
      <c r="BE400" s="315"/>
      <c r="BF400" s="315"/>
      <c r="BG400" s="315"/>
      <c r="BH400" s="315"/>
      <c r="BI400" s="315"/>
      <c r="BJ400" s="315"/>
      <c r="BK400" s="315"/>
      <c r="BL400" s="315"/>
      <c r="BM400" s="315"/>
      <c r="BN400" s="315"/>
      <c r="BO400" s="315"/>
      <c r="BP400" s="315"/>
      <c r="BQ400" s="315"/>
      <c r="BR400" s="315"/>
      <c r="BS400" s="315"/>
      <c r="BT400" s="315"/>
      <c r="BU400" s="315"/>
      <c r="BV400" s="315"/>
      <c r="BW400" s="315"/>
      <c r="BX400" s="315"/>
      <c r="BY400" s="315"/>
    </row>
    <row r="401" spans="4:77" s="319" customFormat="1" x14ac:dyDescent="0.25">
      <c r="D401" s="320"/>
      <c r="E401" s="320"/>
      <c r="F401" s="320"/>
      <c r="L401" s="321"/>
      <c r="N401" s="315"/>
      <c r="O401" s="318"/>
      <c r="P401" s="315"/>
      <c r="Q401" s="315"/>
      <c r="R401" s="315"/>
      <c r="S401" s="315"/>
      <c r="T401" s="315"/>
      <c r="U401" s="315"/>
      <c r="V401" s="315"/>
      <c r="W401" s="315"/>
      <c r="X401" s="315"/>
      <c r="Y401" s="315"/>
      <c r="Z401" s="315"/>
      <c r="AA401" s="315"/>
      <c r="AB401" s="315"/>
      <c r="AC401" s="315"/>
      <c r="AD401" s="315"/>
      <c r="AE401" s="315"/>
      <c r="AF401" s="315"/>
      <c r="AG401" s="315"/>
      <c r="AH401" s="315"/>
      <c r="AI401" s="315"/>
      <c r="AJ401" s="315"/>
      <c r="AK401" s="315"/>
      <c r="AL401" s="315"/>
      <c r="AM401" s="315"/>
      <c r="AN401" s="315"/>
      <c r="AO401" s="315"/>
      <c r="AP401" s="315"/>
      <c r="AQ401" s="315"/>
      <c r="AR401" s="315"/>
      <c r="AS401" s="315"/>
      <c r="AT401" s="315"/>
      <c r="AU401" s="315"/>
      <c r="AV401" s="315"/>
      <c r="AW401" s="315"/>
      <c r="AX401" s="315"/>
      <c r="AY401" s="315"/>
      <c r="AZ401" s="315"/>
      <c r="BA401" s="315"/>
      <c r="BB401" s="315"/>
      <c r="BC401" s="315"/>
      <c r="BD401" s="315"/>
      <c r="BE401" s="315"/>
      <c r="BF401" s="315"/>
      <c r="BG401" s="315"/>
      <c r="BH401" s="315"/>
      <c r="BI401" s="315"/>
      <c r="BJ401" s="315"/>
      <c r="BK401" s="315"/>
      <c r="BL401" s="315"/>
      <c r="BM401" s="315"/>
      <c r="BN401" s="315"/>
      <c r="BO401" s="315"/>
      <c r="BP401" s="315"/>
      <c r="BQ401" s="315"/>
      <c r="BR401" s="315"/>
      <c r="BS401" s="315"/>
      <c r="BT401" s="315"/>
      <c r="BU401" s="315"/>
      <c r="BV401" s="315"/>
      <c r="BW401" s="315"/>
      <c r="BX401" s="315"/>
      <c r="BY401" s="315"/>
    </row>
    <row r="402" spans="4:77" s="319" customFormat="1" x14ac:dyDescent="0.25">
      <c r="D402" s="320"/>
      <c r="E402" s="320"/>
      <c r="F402" s="320"/>
      <c r="L402" s="321"/>
      <c r="N402" s="315"/>
      <c r="O402" s="318"/>
      <c r="P402" s="315"/>
      <c r="Q402" s="315"/>
      <c r="R402" s="315"/>
      <c r="S402" s="315"/>
      <c r="T402" s="315"/>
      <c r="U402" s="315"/>
      <c r="V402" s="315"/>
      <c r="W402" s="315"/>
      <c r="X402" s="315"/>
      <c r="Y402" s="315"/>
      <c r="Z402" s="315"/>
      <c r="AA402" s="315"/>
      <c r="AB402" s="315"/>
      <c r="AC402" s="315"/>
      <c r="AD402" s="315"/>
      <c r="AE402" s="315"/>
      <c r="AF402" s="315"/>
      <c r="AG402" s="315"/>
      <c r="AH402" s="315"/>
      <c r="AI402" s="315"/>
      <c r="AJ402" s="315"/>
      <c r="AK402" s="315"/>
      <c r="AL402" s="315"/>
      <c r="AM402" s="315"/>
      <c r="AN402" s="315"/>
      <c r="AO402" s="315"/>
      <c r="AP402" s="315"/>
      <c r="AQ402" s="315"/>
      <c r="AR402" s="315"/>
      <c r="AS402" s="315"/>
      <c r="AT402" s="315"/>
      <c r="AU402" s="315"/>
      <c r="AV402" s="315"/>
      <c r="AW402" s="315"/>
      <c r="AX402" s="315"/>
      <c r="AY402" s="315"/>
      <c r="AZ402" s="315"/>
      <c r="BA402" s="315"/>
      <c r="BB402" s="315"/>
      <c r="BC402" s="315"/>
      <c r="BD402" s="315"/>
      <c r="BE402" s="315"/>
      <c r="BF402" s="315"/>
      <c r="BG402" s="315"/>
      <c r="BH402" s="315"/>
      <c r="BI402" s="315"/>
      <c r="BJ402" s="315"/>
      <c r="BK402" s="315"/>
      <c r="BL402" s="315"/>
      <c r="BM402" s="315"/>
      <c r="BN402" s="315"/>
      <c r="BO402" s="315"/>
      <c r="BP402" s="315"/>
      <c r="BQ402" s="315"/>
      <c r="BR402" s="315"/>
      <c r="BS402" s="315"/>
      <c r="BT402" s="315"/>
      <c r="BU402" s="315"/>
      <c r="BV402" s="315"/>
      <c r="BW402" s="315"/>
      <c r="BX402" s="315"/>
      <c r="BY402" s="315"/>
    </row>
    <row r="403" spans="4:77" s="319" customFormat="1" x14ac:dyDescent="0.25">
      <c r="D403" s="320"/>
      <c r="E403" s="320"/>
      <c r="F403" s="320"/>
      <c r="L403" s="321"/>
      <c r="N403" s="315"/>
      <c r="O403" s="318"/>
      <c r="P403" s="315"/>
      <c r="Q403" s="315"/>
      <c r="R403" s="315"/>
      <c r="S403" s="315"/>
      <c r="T403" s="315"/>
      <c r="U403" s="315"/>
      <c r="V403" s="315"/>
      <c r="W403" s="315"/>
      <c r="X403" s="315"/>
      <c r="Y403" s="315"/>
      <c r="Z403" s="315"/>
      <c r="AA403" s="315"/>
      <c r="AB403" s="315"/>
      <c r="AC403" s="315"/>
      <c r="AD403" s="315"/>
      <c r="AE403" s="315"/>
      <c r="AF403" s="315"/>
      <c r="AG403" s="315"/>
      <c r="AH403" s="315"/>
      <c r="AI403" s="315"/>
      <c r="AJ403" s="315"/>
      <c r="AK403" s="315"/>
      <c r="AL403" s="315"/>
      <c r="AM403" s="315"/>
      <c r="AN403" s="315"/>
      <c r="AO403" s="315"/>
      <c r="AP403" s="315"/>
      <c r="AQ403" s="315"/>
      <c r="AR403" s="315"/>
      <c r="AS403" s="315"/>
      <c r="AT403" s="315"/>
      <c r="AU403" s="315"/>
      <c r="AV403" s="315"/>
      <c r="AW403" s="315"/>
      <c r="AX403" s="315"/>
      <c r="AY403" s="315"/>
      <c r="AZ403" s="315"/>
      <c r="BA403" s="315"/>
      <c r="BB403" s="315"/>
      <c r="BC403" s="315"/>
      <c r="BD403" s="315"/>
      <c r="BE403" s="315"/>
      <c r="BF403" s="315"/>
      <c r="BG403" s="315"/>
      <c r="BH403" s="315"/>
      <c r="BI403" s="315"/>
      <c r="BJ403" s="315"/>
      <c r="BK403" s="315"/>
      <c r="BL403" s="315"/>
      <c r="BM403" s="315"/>
      <c r="BN403" s="315"/>
      <c r="BO403" s="315"/>
      <c r="BP403" s="315"/>
      <c r="BQ403" s="315"/>
      <c r="BR403" s="315"/>
      <c r="BS403" s="315"/>
      <c r="BT403" s="315"/>
      <c r="BU403" s="315"/>
      <c r="BV403" s="315"/>
      <c r="BW403" s="315"/>
      <c r="BX403" s="315"/>
      <c r="BY403" s="315"/>
    </row>
    <row r="404" spans="4:77" s="319" customFormat="1" x14ac:dyDescent="0.25">
      <c r="D404" s="320"/>
      <c r="E404" s="320"/>
      <c r="F404" s="320"/>
      <c r="L404" s="321"/>
      <c r="N404" s="315"/>
      <c r="O404" s="318"/>
      <c r="P404" s="315"/>
      <c r="Q404" s="315"/>
      <c r="R404" s="315"/>
      <c r="S404" s="315"/>
      <c r="T404" s="315"/>
      <c r="U404" s="315"/>
      <c r="V404" s="315"/>
      <c r="W404" s="315"/>
      <c r="X404" s="315"/>
      <c r="Y404" s="315"/>
      <c r="Z404" s="315"/>
      <c r="AA404" s="315"/>
      <c r="AB404" s="315"/>
      <c r="AC404" s="315"/>
      <c r="AD404" s="315"/>
      <c r="AE404" s="315"/>
      <c r="AF404" s="315"/>
      <c r="AG404" s="315"/>
      <c r="AH404" s="315"/>
      <c r="AI404" s="315"/>
      <c r="AJ404" s="315"/>
      <c r="AK404" s="315"/>
      <c r="AL404" s="315"/>
      <c r="AM404" s="315"/>
      <c r="AN404" s="315"/>
      <c r="AO404" s="315"/>
      <c r="AP404" s="315"/>
      <c r="AQ404" s="315"/>
      <c r="AR404" s="315"/>
      <c r="AS404" s="315"/>
      <c r="AT404" s="315"/>
      <c r="AU404" s="315"/>
      <c r="AV404" s="315"/>
      <c r="AW404" s="315"/>
      <c r="AX404" s="315"/>
      <c r="AY404" s="315"/>
      <c r="AZ404" s="315"/>
      <c r="BA404" s="315"/>
      <c r="BB404" s="315"/>
      <c r="BC404" s="315"/>
      <c r="BD404" s="315"/>
      <c r="BE404" s="315"/>
      <c r="BF404" s="315"/>
      <c r="BG404" s="315"/>
      <c r="BH404" s="315"/>
      <c r="BI404" s="315"/>
      <c r="BJ404" s="315"/>
      <c r="BK404" s="315"/>
      <c r="BL404" s="315"/>
      <c r="BM404" s="315"/>
      <c r="BN404" s="315"/>
      <c r="BO404" s="315"/>
      <c r="BP404" s="315"/>
      <c r="BQ404" s="315"/>
      <c r="BR404" s="315"/>
      <c r="BS404" s="315"/>
      <c r="BT404" s="315"/>
      <c r="BU404" s="315"/>
      <c r="BV404" s="315"/>
      <c r="BW404" s="315"/>
      <c r="BX404" s="315"/>
      <c r="BY404" s="315"/>
    </row>
    <row r="405" spans="4:77" s="319" customFormat="1" x14ac:dyDescent="0.25">
      <c r="D405" s="320"/>
      <c r="E405" s="320"/>
      <c r="F405" s="320"/>
      <c r="L405" s="321"/>
      <c r="N405" s="315"/>
      <c r="O405" s="318"/>
      <c r="P405" s="315"/>
      <c r="Q405" s="315"/>
      <c r="R405" s="315"/>
      <c r="S405" s="315"/>
      <c r="T405" s="315"/>
      <c r="U405" s="315"/>
      <c r="V405" s="315"/>
      <c r="W405" s="315"/>
      <c r="X405" s="315"/>
      <c r="Y405" s="315"/>
      <c r="Z405" s="315"/>
      <c r="AA405" s="315"/>
      <c r="AB405" s="315"/>
      <c r="AC405" s="315"/>
      <c r="AD405" s="315"/>
      <c r="AE405" s="315"/>
      <c r="AF405" s="315"/>
      <c r="AG405" s="315"/>
      <c r="AH405" s="315"/>
      <c r="AI405" s="315"/>
      <c r="AJ405" s="315"/>
      <c r="AK405" s="315"/>
      <c r="AL405" s="315"/>
      <c r="AM405" s="315"/>
      <c r="AN405" s="315"/>
      <c r="AO405" s="315"/>
      <c r="AP405" s="315"/>
      <c r="AQ405" s="315"/>
      <c r="AR405" s="315"/>
      <c r="AS405" s="315"/>
      <c r="AT405" s="315"/>
      <c r="AU405" s="315"/>
      <c r="AV405" s="315"/>
      <c r="AW405" s="315"/>
      <c r="AX405" s="315"/>
      <c r="AY405" s="315"/>
      <c r="AZ405" s="315"/>
      <c r="BA405" s="315"/>
      <c r="BB405" s="315"/>
      <c r="BC405" s="315"/>
      <c r="BD405" s="315"/>
      <c r="BE405" s="315"/>
      <c r="BF405" s="315"/>
      <c r="BG405" s="315"/>
      <c r="BH405" s="315"/>
      <c r="BI405" s="315"/>
      <c r="BJ405" s="315"/>
      <c r="BK405" s="315"/>
      <c r="BL405" s="315"/>
      <c r="BM405" s="315"/>
      <c r="BN405" s="315"/>
      <c r="BO405" s="315"/>
      <c r="BP405" s="315"/>
      <c r="BQ405" s="315"/>
      <c r="BR405" s="315"/>
      <c r="BS405" s="315"/>
      <c r="BT405" s="315"/>
      <c r="BU405" s="315"/>
      <c r="BV405" s="315"/>
      <c r="BW405" s="315"/>
      <c r="BX405" s="315"/>
      <c r="BY405" s="315"/>
    </row>
    <row r="406" spans="4:77" s="319" customFormat="1" x14ac:dyDescent="0.25">
      <c r="D406" s="320"/>
      <c r="E406" s="320"/>
      <c r="F406" s="320"/>
      <c r="L406" s="321"/>
      <c r="N406" s="315"/>
      <c r="O406" s="318"/>
      <c r="P406" s="315"/>
      <c r="Q406" s="315"/>
      <c r="R406" s="315"/>
      <c r="S406" s="315"/>
      <c r="T406" s="315"/>
      <c r="U406" s="315"/>
      <c r="V406" s="315"/>
      <c r="W406" s="315"/>
      <c r="X406" s="315"/>
      <c r="Y406" s="315"/>
      <c r="Z406" s="315"/>
      <c r="AA406" s="315"/>
      <c r="AB406" s="315"/>
      <c r="AC406" s="315"/>
      <c r="AD406" s="315"/>
      <c r="AE406" s="315"/>
      <c r="AF406" s="315"/>
      <c r="AG406" s="315"/>
      <c r="AH406" s="315"/>
      <c r="AI406" s="315"/>
      <c r="AJ406" s="315"/>
      <c r="AK406" s="315"/>
      <c r="AL406" s="315"/>
      <c r="AM406" s="315"/>
      <c r="AN406" s="315"/>
      <c r="AO406" s="315"/>
      <c r="AP406" s="315"/>
      <c r="AQ406" s="315"/>
      <c r="AR406" s="315"/>
      <c r="AS406" s="315"/>
      <c r="AT406" s="315"/>
      <c r="AU406" s="315"/>
      <c r="AV406" s="315"/>
      <c r="AW406" s="315"/>
      <c r="AX406" s="315"/>
      <c r="AY406" s="315"/>
      <c r="AZ406" s="315"/>
      <c r="BA406" s="315"/>
      <c r="BB406" s="315"/>
      <c r="BC406" s="315"/>
      <c r="BD406" s="315"/>
      <c r="BE406" s="315"/>
      <c r="BF406" s="315"/>
      <c r="BG406" s="315"/>
      <c r="BH406" s="315"/>
      <c r="BI406" s="315"/>
      <c r="BJ406" s="315"/>
      <c r="BK406" s="315"/>
      <c r="BL406" s="315"/>
      <c r="BM406" s="315"/>
      <c r="BN406" s="315"/>
      <c r="BO406" s="315"/>
      <c r="BP406" s="315"/>
      <c r="BQ406" s="315"/>
      <c r="BR406" s="315"/>
      <c r="BS406" s="315"/>
      <c r="BT406" s="315"/>
      <c r="BU406" s="315"/>
      <c r="BV406" s="315"/>
      <c r="BW406" s="315"/>
      <c r="BX406" s="315"/>
      <c r="BY406" s="315"/>
    </row>
    <row r="407" spans="4:77" s="319" customFormat="1" x14ac:dyDescent="0.25">
      <c r="D407" s="320"/>
      <c r="E407" s="320"/>
      <c r="F407" s="320"/>
      <c r="L407" s="321"/>
      <c r="N407" s="315"/>
      <c r="O407" s="318"/>
      <c r="P407" s="315"/>
      <c r="Q407" s="315"/>
      <c r="R407" s="315"/>
      <c r="S407" s="315"/>
      <c r="T407" s="315"/>
      <c r="U407" s="315"/>
      <c r="V407" s="315"/>
      <c r="W407" s="315"/>
      <c r="X407" s="315"/>
      <c r="Y407" s="315"/>
      <c r="Z407" s="315"/>
      <c r="AA407" s="315"/>
      <c r="AB407" s="315"/>
      <c r="AC407" s="315"/>
      <c r="AD407" s="315"/>
      <c r="AE407" s="315"/>
      <c r="AF407" s="315"/>
      <c r="AG407" s="315"/>
      <c r="AH407" s="315"/>
      <c r="AI407" s="315"/>
      <c r="AJ407" s="315"/>
      <c r="AK407" s="315"/>
      <c r="AL407" s="315"/>
      <c r="AM407" s="315"/>
      <c r="AN407" s="315"/>
      <c r="AO407" s="315"/>
      <c r="AP407" s="315"/>
      <c r="AQ407" s="315"/>
      <c r="AR407" s="315"/>
      <c r="AS407" s="315"/>
      <c r="AT407" s="315"/>
      <c r="AU407" s="315"/>
      <c r="AV407" s="315"/>
      <c r="AW407" s="315"/>
      <c r="AX407" s="315"/>
      <c r="AY407" s="315"/>
      <c r="AZ407" s="315"/>
      <c r="BA407" s="315"/>
      <c r="BB407" s="315"/>
      <c r="BC407" s="315"/>
      <c r="BD407" s="315"/>
      <c r="BE407" s="315"/>
      <c r="BF407" s="315"/>
      <c r="BG407" s="315"/>
      <c r="BH407" s="315"/>
      <c r="BI407" s="315"/>
      <c r="BJ407" s="315"/>
      <c r="BK407" s="315"/>
      <c r="BL407" s="315"/>
      <c r="BM407" s="315"/>
      <c r="BN407" s="315"/>
      <c r="BO407" s="315"/>
      <c r="BP407" s="315"/>
      <c r="BQ407" s="315"/>
      <c r="BR407" s="315"/>
      <c r="BS407" s="315"/>
      <c r="BT407" s="315"/>
      <c r="BU407" s="315"/>
      <c r="BV407" s="315"/>
      <c r="BW407" s="315"/>
      <c r="BX407" s="315"/>
      <c r="BY407" s="315"/>
    </row>
    <row r="408" spans="4:77" s="319" customFormat="1" x14ac:dyDescent="0.25">
      <c r="D408" s="320"/>
      <c r="E408" s="320"/>
      <c r="F408" s="320"/>
      <c r="L408" s="321"/>
      <c r="N408" s="315"/>
      <c r="O408" s="318"/>
      <c r="P408" s="315"/>
      <c r="Q408" s="315"/>
      <c r="R408" s="315"/>
      <c r="S408" s="315"/>
      <c r="T408" s="315"/>
      <c r="U408" s="315"/>
      <c r="V408" s="315"/>
      <c r="W408" s="315"/>
      <c r="X408" s="315"/>
      <c r="Y408" s="315"/>
      <c r="Z408" s="315"/>
      <c r="AA408" s="315"/>
      <c r="AB408" s="315"/>
      <c r="AC408" s="315"/>
      <c r="AD408" s="315"/>
      <c r="AE408" s="315"/>
      <c r="AF408" s="315"/>
      <c r="AG408" s="315"/>
      <c r="AH408" s="315"/>
      <c r="AI408" s="315"/>
      <c r="AJ408" s="315"/>
      <c r="AK408" s="315"/>
      <c r="AL408" s="315"/>
      <c r="AM408" s="315"/>
      <c r="AN408" s="315"/>
      <c r="AO408" s="315"/>
      <c r="AP408" s="315"/>
      <c r="AQ408" s="315"/>
      <c r="AR408" s="315"/>
      <c r="AS408" s="315"/>
      <c r="AT408" s="315"/>
      <c r="AU408" s="315"/>
      <c r="AV408" s="315"/>
      <c r="AW408" s="315"/>
      <c r="AX408" s="315"/>
      <c r="AY408" s="315"/>
      <c r="AZ408" s="315"/>
      <c r="BA408" s="315"/>
      <c r="BB408" s="315"/>
      <c r="BC408" s="315"/>
      <c r="BD408" s="315"/>
      <c r="BE408" s="315"/>
      <c r="BF408" s="315"/>
      <c r="BG408" s="315"/>
      <c r="BH408" s="315"/>
      <c r="BI408" s="315"/>
      <c r="BJ408" s="315"/>
      <c r="BK408" s="315"/>
      <c r="BL408" s="315"/>
      <c r="BM408" s="315"/>
      <c r="BN408" s="315"/>
      <c r="BO408" s="315"/>
      <c r="BP408" s="315"/>
      <c r="BQ408" s="315"/>
      <c r="BR408" s="315"/>
      <c r="BS408" s="315"/>
      <c r="BT408" s="315"/>
      <c r="BU408" s="315"/>
      <c r="BV408" s="315"/>
      <c r="BW408" s="315"/>
      <c r="BX408" s="315"/>
      <c r="BY408" s="315"/>
    </row>
    <row r="409" spans="4:77" s="319" customFormat="1" x14ac:dyDescent="0.25">
      <c r="D409" s="320"/>
      <c r="E409" s="320"/>
      <c r="F409" s="320"/>
      <c r="L409" s="321"/>
      <c r="N409" s="315"/>
      <c r="O409" s="318"/>
      <c r="P409" s="315"/>
      <c r="Q409" s="315"/>
      <c r="R409" s="315"/>
      <c r="S409" s="315"/>
      <c r="T409" s="315"/>
      <c r="U409" s="315"/>
      <c r="V409" s="315"/>
      <c r="W409" s="315"/>
      <c r="X409" s="315"/>
      <c r="Y409" s="315"/>
      <c r="Z409" s="315"/>
      <c r="AA409" s="315"/>
      <c r="AB409" s="315"/>
      <c r="AC409" s="315"/>
      <c r="AD409" s="315"/>
      <c r="AE409" s="315"/>
      <c r="AF409" s="315"/>
      <c r="AG409" s="315"/>
      <c r="AH409" s="315"/>
      <c r="AI409" s="315"/>
      <c r="AJ409" s="315"/>
      <c r="AK409" s="315"/>
      <c r="AL409" s="315"/>
      <c r="AM409" s="315"/>
      <c r="AN409" s="315"/>
      <c r="AO409" s="315"/>
      <c r="AP409" s="315"/>
      <c r="AQ409" s="315"/>
      <c r="AR409" s="315"/>
      <c r="AS409" s="315"/>
      <c r="AT409" s="315"/>
      <c r="AU409" s="315"/>
      <c r="AV409" s="315"/>
      <c r="AW409" s="315"/>
      <c r="AX409" s="315"/>
      <c r="AY409" s="315"/>
      <c r="AZ409" s="315"/>
      <c r="BA409" s="315"/>
      <c r="BB409" s="315"/>
      <c r="BC409" s="315"/>
      <c r="BD409" s="315"/>
      <c r="BE409" s="315"/>
      <c r="BF409" s="315"/>
      <c r="BG409" s="315"/>
      <c r="BH409" s="315"/>
      <c r="BI409" s="315"/>
      <c r="BJ409" s="315"/>
      <c r="BK409" s="315"/>
      <c r="BL409" s="315"/>
      <c r="BM409" s="315"/>
      <c r="BN409" s="315"/>
      <c r="BO409" s="315"/>
      <c r="BP409" s="315"/>
      <c r="BQ409" s="315"/>
      <c r="BR409" s="315"/>
      <c r="BS409" s="315"/>
      <c r="BT409" s="315"/>
      <c r="BU409" s="315"/>
      <c r="BV409" s="315"/>
      <c r="BW409" s="315"/>
      <c r="BX409" s="315"/>
      <c r="BY409" s="315"/>
    </row>
    <row r="410" spans="4:77" s="319" customFormat="1" x14ac:dyDescent="0.25">
      <c r="D410" s="320"/>
      <c r="E410" s="320"/>
      <c r="F410" s="320"/>
      <c r="L410" s="321"/>
      <c r="N410" s="315"/>
      <c r="O410" s="318"/>
      <c r="P410" s="315"/>
      <c r="Q410" s="315"/>
      <c r="R410" s="315"/>
      <c r="S410" s="315"/>
      <c r="T410" s="315"/>
      <c r="U410" s="315"/>
      <c r="V410" s="315"/>
      <c r="W410" s="315"/>
      <c r="X410" s="315"/>
      <c r="Y410" s="315"/>
      <c r="Z410" s="315"/>
      <c r="AA410" s="315"/>
      <c r="AB410" s="315"/>
      <c r="AC410" s="315"/>
      <c r="AD410" s="315"/>
      <c r="AE410" s="315"/>
      <c r="AF410" s="315"/>
      <c r="AG410" s="315"/>
      <c r="AH410" s="315"/>
      <c r="AI410" s="315"/>
      <c r="AJ410" s="315"/>
      <c r="AK410" s="315"/>
      <c r="AL410" s="315"/>
      <c r="AM410" s="315"/>
      <c r="AN410" s="315"/>
      <c r="AO410" s="315"/>
      <c r="AP410" s="315"/>
      <c r="AQ410" s="315"/>
      <c r="AR410" s="315"/>
      <c r="AS410" s="315"/>
      <c r="AT410" s="315"/>
      <c r="AU410" s="315"/>
      <c r="AV410" s="315"/>
      <c r="AW410" s="315"/>
      <c r="AX410" s="315"/>
      <c r="AY410" s="315"/>
      <c r="AZ410" s="315"/>
      <c r="BA410" s="315"/>
      <c r="BB410" s="315"/>
      <c r="BC410" s="315"/>
      <c r="BD410" s="315"/>
      <c r="BE410" s="315"/>
      <c r="BF410" s="315"/>
      <c r="BG410" s="315"/>
      <c r="BH410" s="315"/>
      <c r="BI410" s="315"/>
      <c r="BJ410" s="315"/>
      <c r="BK410" s="315"/>
      <c r="BL410" s="315"/>
      <c r="BM410" s="315"/>
      <c r="BN410" s="315"/>
      <c r="BO410" s="315"/>
      <c r="BP410" s="315"/>
      <c r="BQ410" s="315"/>
      <c r="BR410" s="315"/>
      <c r="BS410" s="315"/>
      <c r="BT410" s="315"/>
      <c r="BU410" s="315"/>
      <c r="BV410" s="315"/>
      <c r="BW410" s="315"/>
      <c r="BX410" s="315"/>
      <c r="BY410" s="315"/>
    </row>
    <row r="411" spans="4:77" s="319" customFormat="1" x14ac:dyDescent="0.25">
      <c r="D411" s="320"/>
      <c r="E411" s="320"/>
      <c r="F411" s="320"/>
      <c r="L411" s="321"/>
      <c r="N411" s="315"/>
      <c r="O411" s="318"/>
      <c r="P411" s="315"/>
      <c r="Q411" s="315"/>
      <c r="R411" s="315"/>
      <c r="S411" s="315"/>
      <c r="T411" s="315"/>
      <c r="U411" s="315"/>
      <c r="V411" s="315"/>
      <c r="W411" s="315"/>
      <c r="X411" s="315"/>
      <c r="Y411" s="315"/>
      <c r="Z411" s="315"/>
      <c r="AA411" s="315"/>
      <c r="AB411" s="315"/>
      <c r="AC411" s="315"/>
      <c r="AD411" s="315"/>
      <c r="AE411" s="315"/>
      <c r="AF411" s="315"/>
      <c r="AG411" s="315"/>
      <c r="AH411" s="315"/>
      <c r="AI411" s="315"/>
      <c r="AJ411" s="315"/>
      <c r="AK411" s="315"/>
      <c r="AL411" s="315"/>
      <c r="AM411" s="315"/>
      <c r="AN411" s="315"/>
      <c r="AO411" s="315"/>
      <c r="AP411" s="315"/>
      <c r="AQ411" s="315"/>
      <c r="AR411" s="315"/>
      <c r="AS411" s="315"/>
      <c r="AT411" s="315"/>
      <c r="AU411" s="315"/>
      <c r="AV411" s="315"/>
      <c r="AW411" s="315"/>
      <c r="AX411" s="315"/>
      <c r="AY411" s="315"/>
      <c r="AZ411" s="315"/>
      <c r="BA411" s="315"/>
      <c r="BB411" s="315"/>
      <c r="BC411" s="315"/>
      <c r="BD411" s="315"/>
      <c r="BE411" s="315"/>
      <c r="BF411" s="315"/>
      <c r="BG411" s="315"/>
      <c r="BH411" s="315"/>
      <c r="BI411" s="315"/>
      <c r="BJ411" s="315"/>
      <c r="BK411" s="315"/>
      <c r="BL411" s="315"/>
      <c r="BM411" s="315"/>
      <c r="BN411" s="315"/>
      <c r="BO411" s="315"/>
      <c r="BP411" s="315"/>
      <c r="BQ411" s="315"/>
      <c r="BR411" s="315"/>
      <c r="BS411" s="315"/>
      <c r="BT411" s="315"/>
      <c r="BU411" s="315"/>
      <c r="BV411" s="315"/>
      <c r="BW411" s="315"/>
      <c r="BX411" s="315"/>
      <c r="BY411" s="315"/>
    </row>
    <row r="412" spans="4:77" s="319" customFormat="1" x14ac:dyDescent="0.25">
      <c r="D412" s="320"/>
      <c r="E412" s="320"/>
      <c r="F412" s="320"/>
      <c r="L412" s="321"/>
      <c r="N412" s="315"/>
      <c r="O412" s="318"/>
      <c r="P412" s="315"/>
      <c r="Q412" s="315"/>
      <c r="R412" s="315"/>
      <c r="S412" s="315"/>
      <c r="T412" s="315"/>
      <c r="U412" s="315"/>
      <c r="V412" s="315"/>
      <c r="W412" s="315"/>
      <c r="X412" s="315"/>
      <c r="Y412" s="315"/>
      <c r="Z412" s="315"/>
      <c r="AA412" s="315"/>
      <c r="AB412" s="315"/>
      <c r="AC412" s="315"/>
      <c r="AD412" s="315"/>
      <c r="AE412" s="315"/>
      <c r="AF412" s="315"/>
      <c r="AG412" s="315"/>
      <c r="AH412" s="315"/>
      <c r="AI412" s="315"/>
      <c r="AJ412" s="315"/>
      <c r="AK412" s="315"/>
      <c r="AL412" s="315"/>
      <c r="AM412" s="315"/>
      <c r="AN412" s="315"/>
      <c r="AO412" s="315"/>
      <c r="AP412" s="315"/>
      <c r="AQ412" s="315"/>
      <c r="AR412" s="315"/>
      <c r="AS412" s="315"/>
      <c r="AT412" s="315"/>
      <c r="AU412" s="315"/>
      <c r="AV412" s="315"/>
      <c r="AW412" s="315"/>
      <c r="AX412" s="315"/>
      <c r="AY412" s="315"/>
      <c r="AZ412" s="315"/>
      <c r="BA412" s="315"/>
      <c r="BB412" s="315"/>
      <c r="BC412" s="315"/>
      <c r="BD412" s="315"/>
      <c r="BE412" s="315"/>
      <c r="BF412" s="315"/>
      <c r="BG412" s="315"/>
      <c r="BH412" s="315"/>
      <c r="BI412" s="315"/>
      <c r="BJ412" s="315"/>
      <c r="BK412" s="315"/>
      <c r="BL412" s="315"/>
      <c r="BM412" s="315"/>
      <c r="BN412" s="315"/>
      <c r="BO412" s="315"/>
      <c r="BP412" s="315"/>
      <c r="BQ412" s="315"/>
      <c r="BR412" s="315"/>
      <c r="BS412" s="315"/>
      <c r="BT412" s="315"/>
      <c r="BU412" s="315"/>
      <c r="BV412" s="315"/>
      <c r="BW412" s="315"/>
      <c r="BX412" s="315"/>
      <c r="BY412" s="315"/>
    </row>
    <row r="413" spans="4:77" s="319" customFormat="1" x14ac:dyDescent="0.25">
      <c r="D413" s="320"/>
      <c r="E413" s="320"/>
      <c r="F413" s="320"/>
      <c r="L413" s="321"/>
      <c r="N413" s="315"/>
      <c r="O413" s="318"/>
      <c r="P413" s="315"/>
      <c r="Q413" s="315"/>
      <c r="R413" s="315"/>
      <c r="S413" s="315"/>
      <c r="T413" s="315"/>
      <c r="U413" s="315"/>
      <c r="V413" s="315"/>
      <c r="W413" s="315"/>
      <c r="X413" s="315"/>
      <c r="Y413" s="315"/>
      <c r="Z413" s="315"/>
      <c r="AA413" s="315"/>
      <c r="AB413" s="315"/>
      <c r="AC413" s="315"/>
      <c r="AD413" s="315"/>
      <c r="AE413" s="315"/>
      <c r="AF413" s="315"/>
      <c r="AG413" s="315"/>
      <c r="AH413" s="315"/>
      <c r="AI413" s="315"/>
      <c r="AJ413" s="315"/>
      <c r="AK413" s="315"/>
      <c r="AL413" s="315"/>
      <c r="AM413" s="315"/>
      <c r="AN413" s="315"/>
      <c r="AO413" s="315"/>
      <c r="AP413" s="315"/>
      <c r="AQ413" s="315"/>
      <c r="AR413" s="315"/>
      <c r="AS413" s="315"/>
      <c r="AT413" s="315"/>
      <c r="AU413" s="315"/>
      <c r="AV413" s="315"/>
      <c r="AW413" s="315"/>
      <c r="AX413" s="315"/>
      <c r="AY413" s="315"/>
      <c r="AZ413" s="315"/>
      <c r="BA413" s="315"/>
      <c r="BB413" s="315"/>
      <c r="BC413" s="315"/>
      <c r="BD413" s="315"/>
      <c r="BE413" s="315"/>
      <c r="BF413" s="315"/>
      <c r="BG413" s="315"/>
      <c r="BH413" s="315"/>
      <c r="BI413" s="315"/>
      <c r="BJ413" s="315"/>
      <c r="BK413" s="315"/>
      <c r="BL413" s="315"/>
      <c r="BM413" s="315"/>
      <c r="BN413" s="315"/>
      <c r="BO413" s="315"/>
      <c r="BP413" s="315"/>
      <c r="BQ413" s="315"/>
      <c r="BR413" s="315"/>
      <c r="BS413" s="315"/>
      <c r="BT413" s="315"/>
      <c r="BU413" s="315"/>
      <c r="BV413" s="315"/>
      <c r="BW413" s="315"/>
      <c r="BX413" s="315"/>
      <c r="BY413" s="315"/>
    </row>
    <row r="414" spans="4:77" s="319" customFormat="1" x14ac:dyDescent="0.25">
      <c r="D414" s="320"/>
      <c r="E414" s="320"/>
      <c r="F414" s="320"/>
      <c r="L414" s="321"/>
      <c r="N414" s="315"/>
      <c r="O414" s="318"/>
      <c r="P414" s="315"/>
      <c r="Q414" s="315"/>
      <c r="R414" s="315"/>
      <c r="S414" s="315"/>
      <c r="T414" s="315"/>
      <c r="U414" s="315"/>
      <c r="V414" s="315"/>
      <c r="W414" s="315"/>
      <c r="X414" s="315"/>
      <c r="Y414" s="315"/>
      <c r="Z414" s="315"/>
      <c r="AA414" s="315"/>
      <c r="AB414" s="315"/>
      <c r="AC414" s="315"/>
      <c r="AD414" s="315"/>
      <c r="AE414" s="315"/>
      <c r="AF414" s="315"/>
      <c r="AG414" s="315"/>
      <c r="AH414" s="315"/>
      <c r="AI414" s="315"/>
      <c r="AJ414" s="315"/>
      <c r="AK414" s="315"/>
      <c r="AL414" s="315"/>
      <c r="AM414" s="315"/>
      <c r="AN414" s="315"/>
      <c r="AO414" s="315"/>
      <c r="AP414" s="315"/>
      <c r="AQ414" s="315"/>
      <c r="AR414" s="315"/>
      <c r="AS414" s="315"/>
      <c r="AT414" s="315"/>
      <c r="AU414" s="315"/>
      <c r="AV414" s="315"/>
      <c r="AW414" s="315"/>
      <c r="AX414" s="315"/>
      <c r="AY414" s="315"/>
      <c r="AZ414" s="315"/>
      <c r="BA414" s="315"/>
      <c r="BB414" s="315"/>
      <c r="BC414" s="315"/>
      <c r="BD414" s="315"/>
      <c r="BE414" s="315"/>
      <c r="BF414" s="315"/>
      <c r="BG414" s="315"/>
      <c r="BH414" s="315"/>
      <c r="BI414" s="315"/>
      <c r="BJ414" s="315"/>
      <c r="BK414" s="315"/>
      <c r="BL414" s="315"/>
      <c r="BM414" s="315"/>
      <c r="BN414" s="315"/>
      <c r="BO414" s="315"/>
      <c r="BP414" s="315"/>
      <c r="BQ414" s="315"/>
      <c r="BR414" s="315"/>
      <c r="BS414" s="315"/>
      <c r="BT414" s="315"/>
      <c r="BU414" s="315"/>
      <c r="BV414" s="315"/>
      <c r="BW414" s="315"/>
      <c r="BX414" s="315"/>
      <c r="BY414" s="315"/>
    </row>
    <row r="415" spans="4:77" s="319" customFormat="1" x14ac:dyDescent="0.25">
      <c r="D415" s="320"/>
      <c r="E415" s="320"/>
      <c r="F415" s="320"/>
      <c r="L415" s="321"/>
      <c r="N415" s="315"/>
      <c r="O415" s="318"/>
      <c r="P415" s="315"/>
      <c r="Q415" s="315"/>
      <c r="R415" s="315"/>
      <c r="S415" s="315"/>
      <c r="T415" s="315"/>
      <c r="U415" s="315"/>
      <c r="V415" s="315"/>
      <c r="W415" s="315"/>
      <c r="X415" s="315"/>
      <c r="Y415" s="315"/>
      <c r="Z415" s="315"/>
      <c r="AA415" s="315"/>
      <c r="AB415" s="315"/>
      <c r="AC415" s="315"/>
      <c r="AD415" s="315"/>
      <c r="AE415" s="315"/>
      <c r="AF415" s="315"/>
      <c r="AG415" s="315"/>
      <c r="AH415" s="315"/>
      <c r="AI415" s="315"/>
      <c r="AJ415" s="315"/>
      <c r="AK415" s="315"/>
      <c r="AL415" s="315"/>
      <c r="AM415" s="315"/>
      <c r="AN415" s="315"/>
      <c r="AO415" s="315"/>
      <c r="AP415" s="315"/>
      <c r="AQ415" s="315"/>
      <c r="AR415" s="315"/>
      <c r="AS415" s="315"/>
      <c r="AT415" s="315"/>
      <c r="AU415" s="315"/>
      <c r="AV415" s="315"/>
      <c r="AW415" s="315"/>
      <c r="AX415" s="315"/>
      <c r="AY415" s="315"/>
      <c r="AZ415" s="315"/>
      <c r="BA415" s="315"/>
      <c r="BB415" s="315"/>
      <c r="BC415" s="315"/>
      <c r="BD415" s="315"/>
      <c r="BE415" s="315"/>
      <c r="BF415" s="315"/>
      <c r="BG415" s="315"/>
      <c r="BH415" s="315"/>
      <c r="BI415" s="315"/>
      <c r="BJ415" s="315"/>
      <c r="BK415" s="315"/>
      <c r="BL415" s="315"/>
      <c r="BM415" s="315"/>
      <c r="BN415" s="315"/>
      <c r="BO415" s="315"/>
      <c r="BP415" s="315"/>
      <c r="BQ415" s="315"/>
      <c r="BR415" s="315"/>
      <c r="BS415" s="315"/>
      <c r="BT415" s="315"/>
      <c r="BU415" s="315"/>
      <c r="BV415" s="315"/>
      <c r="BW415" s="315"/>
      <c r="BX415" s="315"/>
      <c r="BY415" s="315"/>
    </row>
    <row r="416" spans="4:77" s="319" customFormat="1" x14ac:dyDescent="0.25">
      <c r="D416" s="320"/>
      <c r="E416" s="320"/>
      <c r="F416" s="320"/>
      <c r="L416" s="321"/>
      <c r="N416" s="315"/>
      <c r="O416" s="318"/>
      <c r="P416" s="315"/>
      <c r="Q416" s="315"/>
      <c r="R416" s="315"/>
      <c r="S416" s="315"/>
      <c r="T416" s="315"/>
      <c r="U416" s="315"/>
      <c r="V416" s="315"/>
      <c r="W416" s="315"/>
      <c r="X416" s="315"/>
      <c r="Y416" s="315"/>
      <c r="Z416" s="315"/>
      <c r="AA416" s="315"/>
      <c r="AB416" s="315"/>
      <c r="AC416" s="315"/>
      <c r="AD416" s="315"/>
      <c r="AE416" s="315"/>
      <c r="AF416" s="315"/>
      <c r="AG416" s="315"/>
      <c r="AH416" s="315"/>
      <c r="AI416" s="315"/>
      <c r="AJ416" s="315"/>
      <c r="AK416" s="315"/>
      <c r="AL416" s="315"/>
      <c r="AM416" s="315"/>
      <c r="AN416" s="315"/>
      <c r="AO416" s="315"/>
      <c r="AP416" s="315"/>
      <c r="AQ416" s="315"/>
      <c r="AR416" s="315"/>
      <c r="AS416" s="315"/>
      <c r="AT416" s="315"/>
      <c r="AU416" s="315"/>
      <c r="AV416" s="315"/>
      <c r="AW416" s="315"/>
      <c r="AX416" s="315"/>
      <c r="AY416" s="315"/>
      <c r="AZ416" s="315"/>
      <c r="BA416" s="315"/>
      <c r="BB416" s="315"/>
      <c r="BC416" s="315"/>
      <c r="BD416" s="315"/>
      <c r="BE416" s="315"/>
      <c r="BF416" s="315"/>
      <c r="BG416" s="315"/>
      <c r="BH416" s="315"/>
      <c r="BI416" s="315"/>
      <c r="BJ416" s="315"/>
      <c r="BK416" s="315"/>
      <c r="BL416" s="315"/>
      <c r="BM416" s="315"/>
      <c r="BN416" s="315"/>
      <c r="BO416" s="315"/>
      <c r="BP416" s="315"/>
      <c r="BQ416" s="315"/>
      <c r="BR416" s="315"/>
      <c r="BS416" s="315"/>
      <c r="BT416" s="315"/>
      <c r="BU416" s="315"/>
      <c r="BV416" s="315"/>
      <c r="BW416" s="315"/>
      <c r="BX416" s="315"/>
      <c r="BY416" s="315"/>
    </row>
    <row r="417" spans="4:77" s="319" customFormat="1" x14ac:dyDescent="0.25">
      <c r="D417" s="320"/>
      <c r="E417" s="320"/>
      <c r="F417" s="320"/>
      <c r="L417" s="321"/>
      <c r="N417" s="315"/>
      <c r="O417" s="318"/>
      <c r="P417" s="315"/>
      <c r="Q417" s="315"/>
      <c r="R417" s="315"/>
      <c r="S417" s="315"/>
      <c r="T417" s="315"/>
      <c r="U417" s="315"/>
      <c r="V417" s="315"/>
      <c r="W417" s="315"/>
      <c r="X417" s="315"/>
      <c r="Y417" s="315"/>
      <c r="Z417" s="315"/>
      <c r="AA417" s="315"/>
      <c r="AB417" s="315"/>
      <c r="AC417" s="315"/>
      <c r="AD417" s="315"/>
      <c r="AE417" s="315"/>
      <c r="AF417" s="315"/>
      <c r="AG417" s="315"/>
      <c r="AH417" s="315"/>
      <c r="AI417" s="315"/>
      <c r="AJ417" s="315"/>
      <c r="AK417" s="315"/>
      <c r="AL417" s="315"/>
      <c r="AM417" s="315"/>
      <c r="AN417" s="315"/>
      <c r="AO417" s="315"/>
      <c r="AP417" s="315"/>
      <c r="AQ417" s="315"/>
      <c r="AR417" s="315"/>
      <c r="AS417" s="315"/>
      <c r="AT417" s="315"/>
      <c r="AU417" s="315"/>
      <c r="AV417" s="315"/>
      <c r="AW417" s="315"/>
      <c r="AX417" s="315"/>
      <c r="AY417" s="315"/>
      <c r="AZ417" s="315"/>
      <c r="BA417" s="315"/>
      <c r="BB417" s="315"/>
      <c r="BC417" s="315"/>
      <c r="BD417" s="315"/>
      <c r="BE417" s="315"/>
      <c r="BF417" s="315"/>
      <c r="BG417" s="315"/>
      <c r="BH417" s="315"/>
      <c r="BI417" s="315"/>
      <c r="BJ417" s="315"/>
      <c r="BK417" s="315"/>
      <c r="BL417" s="315"/>
      <c r="BM417" s="315"/>
      <c r="BN417" s="315"/>
      <c r="BO417" s="315"/>
      <c r="BP417" s="315"/>
      <c r="BQ417" s="315"/>
      <c r="BR417" s="315"/>
      <c r="BS417" s="315"/>
      <c r="BT417" s="315"/>
      <c r="BU417" s="315"/>
      <c r="BV417" s="315"/>
      <c r="BW417" s="315"/>
      <c r="BX417" s="315"/>
      <c r="BY417" s="315"/>
    </row>
    <row r="418" spans="4:77" s="319" customFormat="1" x14ac:dyDescent="0.25">
      <c r="D418" s="320"/>
      <c r="E418" s="320"/>
      <c r="F418" s="320"/>
      <c r="L418" s="321"/>
      <c r="N418" s="315"/>
      <c r="O418" s="318"/>
      <c r="P418" s="315"/>
      <c r="Q418" s="315"/>
      <c r="R418" s="315"/>
      <c r="S418" s="315"/>
      <c r="T418" s="315"/>
      <c r="U418" s="315"/>
      <c r="V418" s="315"/>
      <c r="W418" s="315"/>
      <c r="X418" s="315"/>
      <c r="Y418" s="315"/>
      <c r="Z418" s="315"/>
      <c r="AA418" s="315"/>
      <c r="AB418" s="315"/>
      <c r="AC418" s="315"/>
      <c r="AD418" s="315"/>
      <c r="AE418" s="315"/>
      <c r="AF418" s="315"/>
      <c r="AG418" s="315"/>
      <c r="AH418" s="315"/>
      <c r="AI418" s="315"/>
      <c r="AJ418" s="315"/>
      <c r="AK418" s="315"/>
      <c r="AL418" s="315"/>
      <c r="AM418" s="315"/>
      <c r="AN418" s="315"/>
      <c r="AO418" s="315"/>
      <c r="AP418" s="315"/>
      <c r="AQ418" s="315"/>
      <c r="AR418" s="315"/>
      <c r="AS418" s="315"/>
      <c r="AT418" s="315"/>
      <c r="AU418" s="315"/>
      <c r="AV418" s="315"/>
      <c r="AW418" s="315"/>
      <c r="AX418" s="315"/>
      <c r="AY418" s="315"/>
      <c r="AZ418" s="315"/>
      <c r="BA418" s="315"/>
      <c r="BB418" s="315"/>
      <c r="BC418" s="315"/>
      <c r="BD418" s="315"/>
      <c r="BE418" s="315"/>
      <c r="BF418" s="315"/>
      <c r="BG418" s="315"/>
      <c r="BH418" s="315"/>
      <c r="BI418" s="315"/>
      <c r="BJ418" s="315"/>
      <c r="BK418" s="315"/>
      <c r="BL418" s="315"/>
      <c r="BM418" s="315"/>
      <c r="BN418" s="315"/>
      <c r="BO418" s="315"/>
      <c r="BP418" s="315"/>
      <c r="BQ418" s="315"/>
      <c r="BR418" s="315"/>
      <c r="BS418" s="315"/>
      <c r="BT418" s="315"/>
      <c r="BU418" s="315"/>
      <c r="BV418" s="315"/>
      <c r="BW418" s="315"/>
      <c r="BX418" s="315"/>
      <c r="BY418" s="315"/>
    </row>
    <row r="419" spans="4:77" s="319" customFormat="1" x14ac:dyDescent="0.25">
      <c r="D419" s="320"/>
      <c r="E419" s="320"/>
      <c r="F419" s="320"/>
      <c r="L419" s="321"/>
      <c r="N419" s="315"/>
      <c r="O419" s="318"/>
      <c r="P419" s="315"/>
      <c r="Q419" s="315"/>
      <c r="R419" s="315"/>
      <c r="S419" s="315"/>
      <c r="T419" s="315"/>
      <c r="U419" s="315"/>
      <c r="V419" s="315"/>
      <c r="W419" s="315"/>
      <c r="X419" s="315"/>
      <c r="Y419" s="315"/>
      <c r="Z419" s="315"/>
      <c r="AA419" s="315"/>
      <c r="AB419" s="315"/>
      <c r="AC419" s="315"/>
      <c r="AD419" s="315"/>
      <c r="AE419" s="315"/>
      <c r="AF419" s="315"/>
      <c r="AG419" s="315"/>
      <c r="AH419" s="315"/>
      <c r="AI419" s="315"/>
      <c r="AJ419" s="315"/>
      <c r="AK419" s="315"/>
      <c r="AL419" s="315"/>
      <c r="AM419" s="315"/>
      <c r="AN419" s="315"/>
      <c r="AO419" s="315"/>
      <c r="AP419" s="315"/>
      <c r="AQ419" s="315"/>
      <c r="AR419" s="315"/>
      <c r="AS419" s="315"/>
      <c r="AT419" s="315"/>
      <c r="AU419" s="315"/>
      <c r="AV419" s="315"/>
      <c r="AW419" s="315"/>
      <c r="AX419" s="315"/>
      <c r="AY419" s="315"/>
      <c r="AZ419" s="315"/>
      <c r="BA419" s="315"/>
      <c r="BB419" s="315"/>
      <c r="BC419" s="315"/>
      <c r="BD419" s="315"/>
      <c r="BE419" s="315"/>
      <c r="BF419" s="315"/>
      <c r="BG419" s="315"/>
      <c r="BH419" s="315"/>
      <c r="BI419" s="315"/>
      <c r="BJ419" s="315"/>
      <c r="BK419" s="315"/>
      <c r="BL419" s="315"/>
      <c r="BM419" s="315"/>
      <c r="BN419" s="315"/>
      <c r="BO419" s="315"/>
      <c r="BP419" s="315"/>
      <c r="BQ419" s="315"/>
      <c r="BR419" s="315"/>
      <c r="BS419" s="315"/>
      <c r="BT419" s="315"/>
      <c r="BU419" s="315"/>
      <c r="BV419" s="315"/>
      <c r="BW419" s="315"/>
      <c r="BX419" s="315"/>
      <c r="BY419" s="315"/>
    </row>
    <row r="420" spans="4:77" s="319" customFormat="1" x14ac:dyDescent="0.25">
      <c r="D420" s="320"/>
      <c r="E420" s="320"/>
      <c r="F420" s="320"/>
      <c r="L420" s="321"/>
      <c r="N420" s="315"/>
      <c r="O420" s="318"/>
      <c r="P420" s="315"/>
      <c r="Q420" s="315"/>
      <c r="R420" s="315"/>
      <c r="S420" s="315"/>
      <c r="T420" s="315"/>
      <c r="U420" s="315"/>
      <c r="V420" s="315"/>
      <c r="W420" s="315"/>
      <c r="X420" s="315"/>
      <c r="Y420" s="315"/>
      <c r="Z420" s="315"/>
      <c r="AA420" s="315"/>
      <c r="AB420" s="315"/>
      <c r="AC420" s="315"/>
      <c r="AD420" s="315"/>
      <c r="AE420" s="315"/>
      <c r="AF420" s="315"/>
      <c r="AG420" s="315"/>
      <c r="AH420" s="315"/>
      <c r="AI420" s="315"/>
      <c r="AJ420" s="315"/>
      <c r="AK420" s="315"/>
      <c r="AL420" s="315"/>
      <c r="AM420" s="315"/>
      <c r="AN420" s="315"/>
      <c r="AO420" s="315"/>
      <c r="AP420" s="315"/>
      <c r="AQ420" s="315"/>
      <c r="AR420" s="315"/>
      <c r="AS420" s="315"/>
      <c r="AT420" s="315"/>
      <c r="AU420" s="315"/>
      <c r="AV420" s="315"/>
      <c r="AW420" s="315"/>
      <c r="AX420" s="315"/>
      <c r="AY420" s="315"/>
      <c r="AZ420" s="315"/>
      <c r="BA420" s="315"/>
      <c r="BB420" s="315"/>
      <c r="BC420" s="315"/>
      <c r="BD420" s="315"/>
      <c r="BE420" s="315"/>
      <c r="BF420" s="315"/>
      <c r="BG420" s="315"/>
      <c r="BH420" s="315"/>
      <c r="BI420" s="315"/>
      <c r="BJ420" s="315"/>
      <c r="BK420" s="315"/>
      <c r="BL420" s="315"/>
      <c r="BM420" s="315"/>
      <c r="BN420" s="315"/>
      <c r="BO420" s="315"/>
      <c r="BP420" s="315"/>
      <c r="BQ420" s="315"/>
      <c r="BR420" s="315"/>
      <c r="BS420" s="315"/>
      <c r="BT420" s="315"/>
      <c r="BU420" s="315"/>
      <c r="BV420" s="315"/>
      <c r="BW420" s="315"/>
      <c r="BX420" s="315"/>
      <c r="BY420" s="315"/>
    </row>
    <row r="421" spans="4:77" s="319" customFormat="1" x14ac:dyDescent="0.25">
      <c r="D421" s="320"/>
      <c r="E421" s="320"/>
      <c r="F421" s="320"/>
      <c r="L421" s="321"/>
      <c r="N421" s="315"/>
      <c r="O421" s="318"/>
      <c r="P421" s="315"/>
      <c r="Q421" s="315"/>
      <c r="R421" s="315"/>
      <c r="S421" s="315"/>
      <c r="T421" s="315"/>
      <c r="U421" s="315"/>
      <c r="V421" s="315"/>
      <c r="W421" s="315"/>
      <c r="X421" s="315"/>
      <c r="Y421" s="315"/>
      <c r="Z421" s="315"/>
      <c r="AA421" s="315"/>
      <c r="AB421" s="315"/>
      <c r="AC421" s="315"/>
      <c r="AD421" s="315"/>
      <c r="AE421" s="315"/>
      <c r="AF421" s="315"/>
      <c r="AG421" s="315"/>
      <c r="AH421" s="315"/>
      <c r="AI421" s="315"/>
      <c r="AJ421" s="315"/>
      <c r="AK421" s="315"/>
      <c r="AL421" s="315"/>
      <c r="AM421" s="315"/>
      <c r="AN421" s="315"/>
      <c r="AO421" s="315"/>
      <c r="AP421" s="315"/>
      <c r="AQ421" s="315"/>
      <c r="AR421" s="315"/>
      <c r="AS421" s="315"/>
      <c r="AT421" s="315"/>
      <c r="AU421" s="315"/>
      <c r="AV421" s="315"/>
      <c r="AW421" s="315"/>
      <c r="AX421" s="315"/>
      <c r="AY421" s="315"/>
      <c r="AZ421" s="315"/>
      <c r="BA421" s="315"/>
      <c r="BB421" s="315"/>
      <c r="BC421" s="315"/>
      <c r="BD421" s="315"/>
      <c r="BE421" s="315"/>
      <c r="BF421" s="315"/>
      <c r="BG421" s="315"/>
      <c r="BH421" s="315"/>
      <c r="BI421" s="315"/>
      <c r="BJ421" s="315"/>
      <c r="BK421" s="315"/>
      <c r="BL421" s="315"/>
      <c r="BM421" s="315"/>
      <c r="BN421" s="315"/>
      <c r="BO421" s="315"/>
      <c r="BP421" s="315"/>
      <c r="BQ421" s="315"/>
      <c r="BR421" s="315"/>
      <c r="BS421" s="315"/>
      <c r="BT421" s="315"/>
      <c r="BU421" s="315"/>
      <c r="BV421" s="315"/>
      <c r="BW421" s="315"/>
      <c r="BX421" s="315"/>
      <c r="BY421" s="315"/>
    </row>
    <row r="422" spans="4:77" s="319" customFormat="1" x14ac:dyDescent="0.25">
      <c r="D422" s="320"/>
      <c r="E422" s="320"/>
      <c r="F422" s="320"/>
      <c r="L422" s="321"/>
      <c r="N422" s="315"/>
      <c r="O422" s="318"/>
      <c r="P422" s="315"/>
      <c r="Q422" s="315"/>
      <c r="R422" s="315"/>
      <c r="S422" s="315"/>
      <c r="T422" s="315"/>
      <c r="U422" s="315"/>
      <c r="V422" s="315"/>
      <c r="W422" s="315"/>
      <c r="X422" s="315"/>
      <c r="Y422" s="315"/>
      <c r="Z422" s="315"/>
      <c r="AA422" s="315"/>
      <c r="AB422" s="315"/>
      <c r="AC422" s="315"/>
      <c r="AD422" s="315"/>
      <c r="AE422" s="315"/>
      <c r="AF422" s="315"/>
      <c r="AG422" s="315"/>
      <c r="AH422" s="315"/>
      <c r="AI422" s="315"/>
      <c r="AJ422" s="315"/>
      <c r="AK422" s="315"/>
      <c r="AL422" s="315"/>
      <c r="AM422" s="315"/>
      <c r="AN422" s="315"/>
      <c r="AO422" s="315"/>
      <c r="AP422" s="315"/>
      <c r="AQ422" s="315"/>
      <c r="AR422" s="315"/>
      <c r="AS422" s="315"/>
      <c r="AT422" s="315"/>
      <c r="AU422" s="315"/>
      <c r="AV422" s="315"/>
      <c r="AW422" s="315"/>
      <c r="AX422" s="315"/>
      <c r="AY422" s="315"/>
      <c r="AZ422" s="315"/>
      <c r="BA422" s="315"/>
      <c r="BB422" s="315"/>
      <c r="BC422" s="315"/>
      <c r="BD422" s="315"/>
      <c r="BE422" s="315"/>
      <c r="BF422" s="315"/>
      <c r="BG422" s="315"/>
      <c r="BH422" s="315"/>
      <c r="BI422" s="315"/>
      <c r="BJ422" s="315"/>
      <c r="BK422" s="315"/>
      <c r="BL422" s="315"/>
      <c r="BM422" s="315"/>
      <c r="BN422" s="315"/>
      <c r="BO422" s="315"/>
      <c r="BP422" s="315"/>
      <c r="BQ422" s="315"/>
      <c r="BR422" s="315"/>
      <c r="BS422" s="315"/>
      <c r="BT422" s="315"/>
      <c r="BU422" s="315"/>
      <c r="BV422" s="315"/>
      <c r="BW422" s="315"/>
      <c r="BX422" s="315"/>
      <c r="BY422" s="315"/>
    </row>
    <row r="423" spans="4:77" s="319" customFormat="1" x14ac:dyDescent="0.25">
      <c r="D423" s="320"/>
      <c r="E423" s="320"/>
      <c r="F423" s="320"/>
      <c r="L423" s="321"/>
      <c r="N423" s="315"/>
      <c r="O423" s="318"/>
      <c r="P423" s="315"/>
      <c r="Q423" s="315"/>
      <c r="R423" s="315"/>
      <c r="S423" s="315"/>
      <c r="T423" s="315"/>
      <c r="U423" s="315"/>
      <c r="V423" s="315"/>
      <c r="W423" s="315"/>
      <c r="X423" s="315"/>
      <c r="Y423" s="315"/>
      <c r="Z423" s="315"/>
      <c r="AA423" s="315"/>
      <c r="AB423" s="315"/>
      <c r="AC423" s="315"/>
      <c r="AD423" s="315"/>
      <c r="AE423" s="315"/>
      <c r="AF423" s="315"/>
      <c r="AG423" s="315"/>
      <c r="AH423" s="315"/>
      <c r="AI423" s="315"/>
      <c r="AJ423" s="315"/>
      <c r="AK423" s="315"/>
      <c r="AL423" s="315"/>
      <c r="AM423" s="315"/>
      <c r="AN423" s="315"/>
      <c r="AO423" s="315"/>
      <c r="AP423" s="315"/>
      <c r="AQ423" s="315"/>
      <c r="AR423" s="315"/>
      <c r="AS423" s="315"/>
      <c r="AT423" s="315"/>
      <c r="AU423" s="315"/>
      <c r="AV423" s="315"/>
      <c r="AW423" s="315"/>
      <c r="AX423" s="315"/>
      <c r="AY423" s="315"/>
      <c r="AZ423" s="315"/>
      <c r="BA423" s="315"/>
      <c r="BB423" s="315"/>
      <c r="BC423" s="315"/>
      <c r="BD423" s="315"/>
      <c r="BE423" s="315"/>
      <c r="BF423" s="315"/>
      <c r="BG423" s="315"/>
      <c r="BH423" s="315"/>
      <c r="BI423" s="315"/>
      <c r="BJ423" s="315"/>
      <c r="BK423" s="315"/>
      <c r="BL423" s="315"/>
      <c r="BM423" s="315"/>
      <c r="BN423" s="315"/>
      <c r="BO423" s="315"/>
      <c r="BP423" s="315"/>
      <c r="BQ423" s="315"/>
      <c r="BR423" s="315"/>
      <c r="BS423" s="315"/>
      <c r="BT423" s="315"/>
      <c r="BU423" s="315"/>
      <c r="BV423" s="315"/>
      <c r="BW423" s="315"/>
      <c r="BX423" s="315"/>
      <c r="BY423" s="315"/>
    </row>
    <row r="424" spans="4:77" s="319" customFormat="1" x14ac:dyDescent="0.25">
      <c r="D424" s="320"/>
      <c r="E424" s="320"/>
      <c r="F424" s="320"/>
      <c r="L424" s="321"/>
      <c r="N424" s="315"/>
      <c r="O424" s="318"/>
      <c r="P424" s="315"/>
      <c r="Q424" s="315"/>
      <c r="R424" s="315"/>
      <c r="S424" s="315"/>
      <c r="T424" s="315"/>
      <c r="U424" s="315"/>
      <c r="V424" s="315"/>
      <c r="W424" s="315"/>
      <c r="X424" s="315"/>
      <c r="Y424" s="315"/>
      <c r="Z424" s="315"/>
      <c r="AA424" s="315"/>
      <c r="AB424" s="315"/>
      <c r="AC424" s="315"/>
      <c r="AD424" s="315"/>
      <c r="AE424" s="315"/>
      <c r="AF424" s="315"/>
      <c r="AG424" s="315"/>
      <c r="AH424" s="315"/>
      <c r="AI424" s="315"/>
      <c r="AJ424" s="315"/>
      <c r="AK424" s="315"/>
      <c r="AL424" s="315"/>
      <c r="AM424" s="315"/>
      <c r="AN424" s="315"/>
      <c r="AO424" s="315"/>
      <c r="AP424" s="315"/>
      <c r="AQ424" s="315"/>
      <c r="AR424" s="315"/>
      <c r="AS424" s="315"/>
      <c r="AT424" s="315"/>
      <c r="AU424" s="315"/>
      <c r="AV424" s="315"/>
      <c r="AW424" s="315"/>
      <c r="AX424" s="315"/>
      <c r="AY424" s="315"/>
      <c r="AZ424" s="315"/>
      <c r="BA424" s="315"/>
      <c r="BB424" s="315"/>
      <c r="BC424" s="315"/>
      <c r="BD424" s="315"/>
      <c r="BE424" s="315"/>
      <c r="BF424" s="315"/>
      <c r="BG424" s="315"/>
      <c r="BH424" s="315"/>
      <c r="BI424" s="315"/>
      <c r="BJ424" s="315"/>
      <c r="BK424" s="315"/>
      <c r="BL424" s="315"/>
      <c r="BM424" s="315"/>
      <c r="BN424" s="315"/>
      <c r="BO424" s="315"/>
      <c r="BP424" s="315"/>
      <c r="BQ424" s="315"/>
      <c r="BR424" s="315"/>
      <c r="BS424" s="315"/>
      <c r="BT424" s="315"/>
      <c r="BU424" s="315"/>
      <c r="BV424" s="315"/>
      <c r="BW424" s="315"/>
      <c r="BX424" s="315"/>
      <c r="BY424" s="315"/>
    </row>
    <row r="425" spans="4:77" s="319" customFormat="1" x14ac:dyDescent="0.25">
      <c r="D425" s="320"/>
      <c r="E425" s="320"/>
      <c r="F425" s="320"/>
      <c r="L425" s="321"/>
      <c r="N425" s="315"/>
      <c r="O425" s="318"/>
      <c r="P425" s="315"/>
      <c r="Q425" s="315"/>
      <c r="R425" s="315"/>
      <c r="S425" s="315"/>
      <c r="T425" s="315"/>
      <c r="U425" s="315"/>
      <c r="V425" s="315"/>
      <c r="W425" s="315"/>
      <c r="X425" s="315"/>
      <c r="Y425" s="315"/>
      <c r="Z425" s="315"/>
      <c r="AA425" s="315"/>
      <c r="AB425" s="315"/>
      <c r="AC425" s="315"/>
      <c r="AD425" s="315"/>
      <c r="AE425" s="315"/>
      <c r="AF425" s="315"/>
      <c r="AG425" s="315"/>
      <c r="AH425" s="315"/>
      <c r="AI425" s="315"/>
      <c r="AJ425" s="315"/>
      <c r="AK425" s="315"/>
      <c r="AL425" s="315"/>
      <c r="AM425" s="315"/>
      <c r="AN425" s="315"/>
      <c r="AO425" s="315"/>
      <c r="AP425" s="315"/>
      <c r="AQ425" s="315"/>
      <c r="AR425" s="315"/>
      <c r="AS425" s="315"/>
      <c r="AT425" s="315"/>
      <c r="AU425" s="315"/>
      <c r="AV425" s="315"/>
      <c r="AW425" s="315"/>
      <c r="AX425" s="315"/>
      <c r="AY425" s="315"/>
      <c r="AZ425" s="315"/>
      <c r="BA425" s="315"/>
      <c r="BB425" s="315"/>
      <c r="BC425" s="315"/>
      <c r="BD425" s="315"/>
      <c r="BE425" s="315"/>
      <c r="BF425" s="315"/>
      <c r="BG425" s="315"/>
      <c r="BH425" s="315"/>
      <c r="BI425" s="315"/>
      <c r="BJ425" s="315"/>
      <c r="BK425" s="315"/>
      <c r="BL425" s="315"/>
      <c r="BM425" s="315"/>
      <c r="BN425" s="315"/>
      <c r="BO425" s="315"/>
      <c r="BP425" s="315"/>
      <c r="BQ425" s="315"/>
      <c r="BR425" s="315"/>
      <c r="BS425" s="315"/>
      <c r="BT425" s="315"/>
      <c r="BU425" s="315"/>
      <c r="BV425" s="315"/>
      <c r="BW425" s="315"/>
      <c r="BX425" s="315"/>
      <c r="BY425" s="315"/>
    </row>
    <row r="426" spans="4:77" s="319" customFormat="1" x14ac:dyDescent="0.25">
      <c r="D426" s="320"/>
      <c r="E426" s="320"/>
      <c r="F426" s="320"/>
      <c r="L426" s="321"/>
      <c r="N426" s="315"/>
      <c r="O426" s="318"/>
      <c r="P426" s="315"/>
      <c r="Q426" s="315"/>
      <c r="R426" s="315"/>
      <c r="S426" s="315"/>
      <c r="T426" s="315"/>
      <c r="U426" s="315"/>
      <c r="V426" s="315"/>
      <c r="W426" s="315"/>
      <c r="X426" s="315"/>
      <c r="Y426" s="315"/>
      <c r="Z426" s="315"/>
      <c r="AA426" s="315"/>
      <c r="AB426" s="315"/>
      <c r="AC426" s="315"/>
      <c r="AD426" s="315"/>
      <c r="AE426" s="315"/>
      <c r="AF426" s="315"/>
      <c r="AG426" s="315"/>
      <c r="AH426" s="315"/>
      <c r="AI426" s="315"/>
      <c r="AJ426" s="315"/>
      <c r="AK426" s="315"/>
      <c r="AL426" s="315"/>
      <c r="AM426" s="315"/>
      <c r="AN426" s="315"/>
      <c r="AO426" s="315"/>
      <c r="AP426" s="315"/>
      <c r="AQ426" s="315"/>
      <c r="AR426" s="315"/>
      <c r="AS426" s="315"/>
      <c r="AT426" s="315"/>
      <c r="AU426" s="315"/>
      <c r="AV426" s="315"/>
      <c r="AW426" s="315"/>
      <c r="AX426" s="315"/>
      <c r="AY426" s="315"/>
      <c r="AZ426" s="315"/>
      <c r="BA426" s="315"/>
      <c r="BB426" s="315"/>
      <c r="BC426" s="315"/>
      <c r="BD426" s="315"/>
      <c r="BE426" s="315"/>
      <c r="BF426" s="315"/>
      <c r="BG426" s="315"/>
      <c r="BH426" s="315"/>
      <c r="BI426" s="315"/>
      <c r="BJ426" s="315"/>
      <c r="BK426" s="315"/>
      <c r="BL426" s="315"/>
      <c r="BM426" s="315"/>
      <c r="BN426" s="315"/>
      <c r="BO426" s="315"/>
      <c r="BP426" s="315"/>
      <c r="BQ426" s="315"/>
      <c r="BR426" s="315"/>
      <c r="BS426" s="315"/>
      <c r="BT426" s="315"/>
      <c r="BU426" s="315"/>
      <c r="BV426" s="315"/>
      <c r="BW426" s="315"/>
      <c r="BX426" s="315"/>
      <c r="BY426" s="315"/>
    </row>
    <row r="427" spans="4:77" s="319" customFormat="1" x14ac:dyDescent="0.25">
      <c r="D427" s="320"/>
      <c r="E427" s="320"/>
      <c r="F427" s="320"/>
      <c r="L427" s="321"/>
      <c r="N427" s="315"/>
      <c r="O427" s="318"/>
      <c r="P427" s="315"/>
      <c r="Q427" s="315"/>
      <c r="R427" s="315"/>
      <c r="S427" s="315"/>
      <c r="T427" s="315"/>
      <c r="U427" s="315"/>
      <c r="V427" s="315"/>
      <c r="W427" s="315"/>
      <c r="X427" s="315"/>
      <c r="Y427" s="315"/>
      <c r="Z427" s="315"/>
      <c r="AA427" s="315"/>
      <c r="AB427" s="315"/>
      <c r="AC427" s="315"/>
      <c r="AD427" s="315"/>
      <c r="AE427" s="315"/>
      <c r="AF427" s="315"/>
      <c r="AG427" s="315"/>
      <c r="AH427" s="315"/>
      <c r="AI427" s="315"/>
      <c r="AJ427" s="315"/>
      <c r="AK427" s="315"/>
      <c r="AL427" s="315"/>
      <c r="AM427" s="315"/>
      <c r="AN427" s="315"/>
      <c r="AO427" s="315"/>
      <c r="AP427" s="315"/>
      <c r="AQ427" s="315"/>
      <c r="AR427" s="315"/>
      <c r="AS427" s="315"/>
      <c r="AT427" s="315"/>
      <c r="AU427" s="315"/>
      <c r="AV427" s="315"/>
      <c r="AW427" s="315"/>
      <c r="AX427" s="315"/>
      <c r="AY427" s="315"/>
      <c r="AZ427" s="315"/>
      <c r="BA427" s="315"/>
      <c r="BB427" s="315"/>
      <c r="BC427" s="315"/>
      <c r="BD427" s="315"/>
      <c r="BE427" s="315"/>
      <c r="BF427" s="315"/>
      <c r="BG427" s="315"/>
      <c r="BH427" s="315"/>
      <c r="BI427" s="315"/>
      <c r="BJ427" s="315"/>
      <c r="BK427" s="315"/>
      <c r="BL427" s="315"/>
      <c r="BM427" s="315"/>
      <c r="BN427" s="315"/>
      <c r="BO427" s="315"/>
      <c r="BP427" s="315"/>
      <c r="BQ427" s="315"/>
      <c r="BR427" s="315"/>
      <c r="BS427" s="315"/>
      <c r="BT427" s="315"/>
      <c r="BU427" s="315"/>
      <c r="BV427" s="315"/>
      <c r="BW427" s="315"/>
      <c r="BX427" s="315"/>
      <c r="BY427" s="315"/>
    </row>
    <row r="428" spans="4:77" s="319" customFormat="1" x14ac:dyDescent="0.25">
      <c r="D428" s="320"/>
      <c r="E428" s="320"/>
      <c r="F428" s="320"/>
      <c r="L428" s="321"/>
      <c r="N428" s="315"/>
      <c r="O428" s="318"/>
      <c r="P428" s="315"/>
      <c r="Q428" s="315"/>
      <c r="R428" s="315"/>
      <c r="S428" s="315"/>
      <c r="T428" s="315"/>
      <c r="U428" s="315"/>
      <c r="V428" s="315"/>
      <c r="W428" s="315"/>
      <c r="X428" s="315"/>
      <c r="Y428" s="315"/>
      <c r="Z428" s="315"/>
      <c r="AA428" s="315"/>
      <c r="AB428" s="315"/>
      <c r="AC428" s="315"/>
      <c r="AD428" s="315"/>
      <c r="AE428" s="315"/>
      <c r="AF428" s="315"/>
      <c r="AG428" s="315"/>
      <c r="AH428" s="315"/>
      <c r="AI428" s="315"/>
      <c r="AJ428" s="315"/>
      <c r="AK428" s="315"/>
      <c r="AL428" s="315"/>
      <c r="AM428" s="315"/>
      <c r="AN428" s="315"/>
      <c r="AO428" s="315"/>
      <c r="AP428" s="315"/>
      <c r="AQ428" s="315"/>
      <c r="AR428" s="315"/>
      <c r="AS428" s="315"/>
      <c r="AT428" s="315"/>
      <c r="AU428" s="315"/>
      <c r="AV428" s="315"/>
      <c r="AW428" s="315"/>
      <c r="AX428" s="315"/>
      <c r="AY428" s="315"/>
      <c r="AZ428" s="315"/>
      <c r="BA428" s="315"/>
      <c r="BB428" s="315"/>
      <c r="BC428" s="315"/>
      <c r="BD428" s="315"/>
      <c r="BE428" s="315"/>
      <c r="BF428" s="315"/>
      <c r="BG428" s="315"/>
      <c r="BH428" s="315"/>
      <c r="BI428" s="315"/>
      <c r="BJ428" s="315"/>
      <c r="BK428" s="315"/>
      <c r="BL428" s="315"/>
      <c r="BM428" s="315"/>
      <c r="BN428" s="315"/>
      <c r="BO428" s="315"/>
      <c r="BP428" s="315"/>
      <c r="BQ428" s="315"/>
      <c r="BR428" s="315"/>
      <c r="BS428" s="315"/>
      <c r="BT428" s="315"/>
      <c r="BU428" s="315"/>
      <c r="BV428" s="315"/>
      <c r="BW428" s="315"/>
      <c r="BX428" s="315"/>
      <c r="BY428" s="315"/>
    </row>
    <row r="429" spans="4:77" s="319" customFormat="1" x14ac:dyDescent="0.25">
      <c r="D429" s="320"/>
      <c r="E429" s="320"/>
      <c r="F429" s="320"/>
      <c r="L429" s="321"/>
      <c r="N429" s="315"/>
      <c r="O429" s="318"/>
      <c r="P429" s="315"/>
      <c r="Q429" s="315"/>
      <c r="R429" s="315"/>
      <c r="S429" s="315"/>
      <c r="T429" s="315"/>
      <c r="U429" s="315"/>
      <c r="V429" s="315"/>
      <c r="W429" s="315"/>
      <c r="X429" s="315"/>
      <c r="Y429" s="315"/>
      <c r="Z429" s="315"/>
      <c r="AA429" s="315"/>
      <c r="AB429" s="315"/>
      <c r="AC429" s="315"/>
      <c r="AD429" s="315"/>
      <c r="AE429" s="315"/>
      <c r="AF429" s="315"/>
      <c r="AG429" s="315"/>
      <c r="AH429" s="315"/>
      <c r="AI429" s="315"/>
      <c r="AJ429" s="315"/>
      <c r="AK429" s="315"/>
      <c r="AL429" s="315"/>
      <c r="AM429" s="315"/>
      <c r="AN429" s="315"/>
      <c r="AO429" s="315"/>
      <c r="AP429" s="315"/>
      <c r="AQ429" s="315"/>
      <c r="AR429" s="315"/>
      <c r="AS429" s="315"/>
      <c r="AT429" s="315"/>
      <c r="AU429" s="315"/>
      <c r="AV429" s="315"/>
      <c r="AW429" s="315"/>
      <c r="AX429" s="315"/>
      <c r="AY429" s="315"/>
      <c r="AZ429" s="315"/>
      <c r="BA429" s="315"/>
      <c r="BB429" s="315"/>
      <c r="BC429" s="315"/>
      <c r="BD429" s="315"/>
      <c r="BE429" s="315"/>
      <c r="BF429" s="315"/>
      <c r="BG429" s="315"/>
      <c r="BH429" s="315"/>
      <c r="BI429" s="315"/>
      <c r="BJ429" s="315"/>
      <c r="BK429" s="315"/>
      <c r="BL429" s="315"/>
      <c r="BM429" s="315"/>
      <c r="BN429" s="315"/>
      <c r="BO429" s="315"/>
      <c r="BP429" s="315"/>
      <c r="BQ429" s="315"/>
      <c r="BR429" s="315"/>
      <c r="BS429" s="315"/>
      <c r="BT429" s="315"/>
      <c r="BU429" s="315"/>
      <c r="BV429" s="315"/>
      <c r="BW429" s="315"/>
      <c r="BX429" s="315"/>
      <c r="BY429" s="315"/>
    </row>
    <row r="430" spans="4:77" s="319" customFormat="1" x14ac:dyDescent="0.25">
      <c r="D430" s="320"/>
      <c r="E430" s="320"/>
      <c r="F430" s="320"/>
      <c r="L430" s="321"/>
      <c r="N430" s="315"/>
      <c r="O430" s="318"/>
      <c r="P430" s="315"/>
      <c r="Q430" s="315"/>
      <c r="R430" s="315"/>
      <c r="S430" s="315"/>
      <c r="T430" s="315"/>
      <c r="U430" s="315"/>
      <c r="V430" s="315"/>
      <c r="W430" s="315"/>
      <c r="X430" s="315"/>
      <c r="Y430" s="315"/>
      <c r="Z430" s="315"/>
      <c r="AA430" s="315"/>
      <c r="AB430" s="315"/>
      <c r="AC430" s="315"/>
      <c r="AD430" s="315"/>
      <c r="AE430" s="315"/>
      <c r="AF430" s="315"/>
      <c r="AG430" s="315"/>
      <c r="AH430" s="315"/>
      <c r="AI430" s="315"/>
      <c r="AJ430" s="315"/>
      <c r="AK430" s="315"/>
      <c r="AL430" s="315"/>
      <c r="AM430" s="315"/>
      <c r="AN430" s="315"/>
      <c r="AO430" s="315"/>
      <c r="AP430" s="315"/>
      <c r="AQ430" s="315"/>
      <c r="AR430" s="315"/>
      <c r="AS430" s="315"/>
      <c r="AT430" s="315"/>
      <c r="AU430" s="315"/>
      <c r="AV430" s="315"/>
      <c r="AW430" s="315"/>
      <c r="AX430" s="315"/>
      <c r="AY430" s="315"/>
      <c r="AZ430" s="315"/>
      <c r="BA430" s="315"/>
      <c r="BB430" s="315"/>
      <c r="BC430" s="315"/>
      <c r="BD430" s="315"/>
      <c r="BE430" s="315"/>
      <c r="BF430" s="315"/>
      <c r="BG430" s="315"/>
      <c r="BH430" s="315"/>
      <c r="BI430" s="315"/>
      <c r="BJ430" s="315"/>
      <c r="BK430" s="315"/>
      <c r="BL430" s="315"/>
      <c r="BM430" s="315"/>
      <c r="BN430" s="315"/>
      <c r="BO430" s="315"/>
      <c r="BP430" s="315"/>
      <c r="BQ430" s="315"/>
      <c r="BR430" s="315"/>
      <c r="BS430" s="315"/>
      <c r="BT430" s="315"/>
      <c r="BU430" s="315"/>
      <c r="BV430" s="315"/>
      <c r="BW430" s="315"/>
      <c r="BX430" s="315"/>
      <c r="BY430" s="315"/>
    </row>
    <row r="431" spans="4:77" s="319" customFormat="1" x14ac:dyDescent="0.25">
      <c r="D431" s="320"/>
      <c r="E431" s="320"/>
      <c r="F431" s="320"/>
      <c r="L431" s="321"/>
      <c r="N431" s="315"/>
      <c r="O431" s="318"/>
      <c r="P431" s="315"/>
      <c r="Q431" s="315"/>
      <c r="R431" s="315"/>
      <c r="S431" s="315"/>
      <c r="T431" s="315"/>
      <c r="U431" s="315"/>
      <c r="V431" s="315"/>
      <c r="W431" s="315"/>
      <c r="X431" s="315"/>
      <c r="Y431" s="315"/>
      <c r="Z431" s="315"/>
      <c r="AA431" s="315"/>
      <c r="AB431" s="315"/>
      <c r="AC431" s="315"/>
      <c r="AD431" s="315"/>
      <c r="AE431" s="315"/>
      <c r="AF431" s="315"/>
      <c r="AG431" s="315"/>
      <c r="AH431" s="315"/>
      <c r="AI431" s="315"/>
      <c r="AJ431" s="315"/>
      <c r="AK431" s="315"/>
      <c r="AL431" s="315"/>
      <c r="AM431" s="315"/>
      <c r="AN431" s="315"/>
      <c r="AO431" s="315"/>
      <c r="AP431" s="315"/>
      <c r="AQ431" s="315"/>
      <c r="AR431" s="315"/>
      <c r="AS431" s="315"/>
      <c r="AT431" s="315"/>
      <c r="AU431" s="315"/>
      <c r="AV431" s="315"/>
      <c r="AW431" s="315"/>
      <c r="AX431" s="315"/>
      <c r="AY431" s="315"/>
      <c r="AZ431" s="315"/>
      <c r="BA431" s="315"/>
      <c r="BB431" s="315"/>
      <c r="BC431" s="315"/>
      <c r="BD431" s="315"/>
      <c r="BE431" s="315"/>
      <c r="BF431" s="315"/>
      <c r="BG431" s="315"/>
      <c r="BH431" s="315"/>
      <c r="BI431" s="315"/>
      <c r="BJ431" s="315"/>
      <c r="BK431" s="315"/>
      <c r="BL431" s="315"/>
      <c r="BM431" s="315"/>
      <c r="BN431" s="315"/>
      <c r="BO431" s="315"/>
      <c r="BP431" s="315"/>
      <c r="BQ431" s="315"/>
      <c r="BR431" s="315"/>
      <c r="BS431" s="315"/>
      <c r="BT431" s="315"/>
      <c r="BU431" s="315"/>
      <c r="BV431" s="315"/>
      <c r="BW431" s="315"/>
      <c r="BX431" s="315"/>
      <c r="BY431" s="315"/>
    </row>
    <row r="432" spans="4:77" s="319" customFormat="1" x14ac:dyDescent="0.25">
      <c r="D432" s="320"/>
      <c r="E432" s="320"/>
      <c r="F432" s="320"/>
      <c r="L432" s="321"/>
      <c r="N432" s="315"/>
      <c r="O432" s="318"/>
      <c r="P432" s="315"/>
      <c r="Q432" s="315"/>
      <c r="R432" s="315"/>
      <c r="S432" s="315"/>
      <c r="T432" s="315"/>
      <c r="U432" s="315"/>
      <c r="V432" s="315"/>
      <c r="W432" s="315"/>
      <c r="X432" s="315"/>
      <c r="Y432" s="315"/>
      <c r="Z432" s="315"/>
      <c r="AA432" s="315"/>
      <c r="AB432" s="315"/>
      <c r="AC432" s="315"/>
      <c r="AD432" s="315"/>
      <c r="AE432" s="315"/>
      <c r="AF432" s="315"/>
      <c r="AG432" s="315"/>
      <c r="AH432" s="315"/>
      <c r="AI432" s="315"/>
      <c r="AJ432" s="315"/>
      <c r="AK432" s="315"/>
      <c r="AL432" s="315"/>
      <c r="AM432" s="315"/>
      <c r="AN432" s="315"/>
      <c r="AO432" s="315"/>
      <c r="AP432" s="315"/>
      <c r="AQ432" s="315"/>
      <c r="AR432" s="315"/>
      <c r="AS432" s="315"/>
      <c r="AT432" s="315"/>
      <c r="AU432" s="315"/>
      <c r="AV432" s="315"/>
      <c r="AW432" s="315"/>
      <c r="AX432" s="315"/>
      <c r="AY432" s="315"/>
      <c r="AZ432" s="315"/>
      <c r="BA432" s="315"/>
      <c r="BB432" s="315"/>
      <c r="BC432" s="315"/>
      <c r="BD432" s="315"/>
      <c r="BE432" s="315"/>
      <c r="BF432" s="315"/>
      <c r="BG432" s="315"/>
      <c r="BH432" s="315"/>
      <c r="BI432" s="315"/>
      <c r="BJ432" s="315"/>
      <c r="BK432" s="315"/>
      <c r="BL432" s="315"/>
      <c r="BM432" s="315"/>
      <c r="BN432" s="315"/>
      <c r="BO432" s="315"/>
      <c r="BP432" s="315"/>
      <c r="BQ432" s="315"/>
      <c r="BR432" s="315"/>
      <c r="BS432" s="315"/>
      <c r="BT432" s="315"/>
      <c r="BU432" s="315"/>
      <c r="BV432" s="315"/>
      <c r="BW432" s="315"/>
      <c r="BX432" s="315"/>
      <c r="BY432" s="315"/>
    </row>
    <row r="433" spans="4:77" s="319" customFormat="1" x14ac:dyDescent="0.25">
      <c r="D433" s="320"/>
      <c r="E433" s="320"/>
      <c r="F433" s="320"/>
      <c r="L433" s="321"/>
      <c r="N433" s="315"/>
      <c r="O433" s="318"/>
      <c r="P433" s="315"/>
      <c r="Q433" s="315"/>
      <c r="R433" s="315"/>
      <c r="S433" s="315"/>
      <c r="T433" s="315"/>
      <c r="U433" s="315"/>
      <c r="V433" s="315"/>
      <c r="W433" s="315"/>
      <c r="X433" s="315"/>
      <c r="Y433" s="315"/>
      <c r="Z433" s="315"/>
      <c r="AA433" s="315"/>
      <c r="AB433" s="315"/>
      <c r="AC433" s="315"/>
      <c r="AD433" s="315"/>
      <c r="AE433" s="315"/>
      <c r="AF433" s="315"/>
      <c r="AG433" s="315"/>
      <c r="AH433" s="315"/>
      <c r="AI433" s="315"/>
      <c r="AJ433" s="315"/>
      <c r="AK433" s="315"/>
      <c r="AL433" s="315"/>
      <c r="AM433" s="315"/>
      <c r="AN433" s="315"/>
      <c r="AO433" s="315"/>
      <c r="AP433" s="315"/>
      <c r="AQ433" s="315"/>
      <c r="AR433" s="315"/>
      <c r="AS433" s="315"/>
      <c r="AT433" s="315"/>
      <c r="AU433" s="315"/>
      <c r="AV433" s="315"/>
      <c r="AW433" s="315"/>
      <c r="AX433" s="315"/>
      <c r="AY433" s="315"/>
      <c r="AZ433" s="315"/>
      <c r="BA433" s="315"/>
      <c r="BB433" s="315"/>
      <c r="BC433" s="315"/>
      <c r="BD433" s="315"/>
      <c r="BE433" s="315"/>
      <c r="BF433" s="315"/>
      <c r="BG433" s="315"/>
      <c r="BH433" s="315"/>
      <c r="BI433" s="315"/>
      <c r="BJ433" s="315"/>
      <c r="BK433" s="315"/>
      <c r="BL433" s="315"/>
      <c r="BM433" s="315"/>
      <c r="BN433" s="315"/>
      <c r="BO433" s="315"/>
      <c r="BP433" s="315"/>
      <c r="BQ433" s="315"/>
      <c r="BR433" s="315"/>
      <c r="BS433" s="315"/>
      <c r="BT433" s="315"/>
      <c r="BU433" s="315"/>
      <c r="BV433" s="315"/>
      <c r="BW433" s="315"/>
      <c r="BX433" s="315"/>
      <c r="BY433" s="315"/>
    </row>
    <row r="434" spans="4:77" s="319" customFormat="1" x14ac:dyDescent="0.25">
      <c r="D434" s="320"/>
      <c r="E434" s="320"/>
      <c r="F434" s="320"/>
      <c r="L434" s="321"/>
      <c r="N434" s="315"/>
      <c r="O434" s="318"/>
      <c r="P434" s="315"/>
      <c r="Q434" s="315"/>
      <c r="R434" s="315"/>
      <c r="S434" s="315"/>
      <c r="T434" s="315"/>
      <c r="U434" s="315"/>
      <c r="V434" s="315"/>
      <c r="W434" s="315"/>
      <c r="X434" s="315"/>
      <c r="Y434" s="315"/>
      <c r="Z434" s="315"/>
      <c r="AA434" s="315"/>
      <c r="AB434" s="315"/>
      <c r="AC434" s="315"/>
      <c r="AD434" s="315"/>
      <c r="AE434" s="315"/>
      <c r="AF434" s="315"/>
      <c r="AG434" s="315"/>
      <c r="AH434" s="315"/>
      <c r="AI434" s="315"/>
      <c r="AJ434" s="315"/>
      <c r="AK434" s="315"/>
      <c r="AL434" s="315"/>
      <c r="AM434" s="315"/>
      <c r="AN434" s="315"/>
      <c r="AO434" s="315"/>
      <c r="AP434" s="315"/>
      <c r="AQ434" s="315"/>
      <c r="AR434" s="315"/>
      <c r="AS434" s="315"/>
      <c r="AT434" s="315"/>
      <c r="AU434" s="315"/>
      <c r="AV434" s="315"/>
      <c r="AW434" s="315"/>
      <c r="AX434" s="315"/>
      <c r="AY434" s="315"/>
      <c r="AZ434" s="315"/>
      <c r="BA434" s="315"/>
      <c r="BB434" s="315"/>
      <c r="BC434" s="315"/>
      <c r="BD434" s="315"/>
      <c r="BE434" s="315"/>
      <c r="BF434" s="315"/>
      <c r="BG434" s="315"/>
      <c r="BH434" s="315"/>
      <c r="BI434" s="315"/>
      <c r="BJ434" s="315"/>
      <c r="BK434" s="315"/>
      <c r="BL434" s="315"/>
      <c r="BM434" s="315"/>
      <c r="BN434" s="315"/>
      <c r="BO434" s="315"/>
      <c r="BP434" s="315"/>
      <c r="BQ434" s="315"/>
      <c r="BR434" s="315"/>
      <c r="BS434" s="315"/>
      <c r="BT434" s="315"/>
      <c r="BU434" s="315"/>
      <c r="BV434" s="315"/>
      <c r="BW434" s="315"/>
      <c r="BX434" s="315"/>
      <c r="BY434" s="315"/>
    </row>
    <row r="435" spans="4:77" s="319" customFormat="1" x14ac:dyDescent="0.25">
      <c r="D435" s="320"/>
      <c r="E435" s="320"/>
      <c r="F435" s="320"/>
      <c r="L435" s="321"/>
      <c r="N435" s="315"/>
      <c r="O435" s="318"/>
      <c r="P435" s="315"/>
      <c r="Q435" s="315"/>
      <c r="R435" s="315"/>
      <c r="S435" s="315"/>
      <c r="T435" s="315"/>
      <c r="U435" s="315"/>
      <c r="V435" s="315"/>
      <c r="W435" s="315"/>
      <c r="X435" s="315"/>
      <c r="Y435" s="315"/>
      <c r="Z435" s="315"/>
      <c r="AA435" s="315"/>
      <c r="AB435" s="315"/>
      <c r="AC435" s="315"/>
      <c r="AD435" s="315"/>
      <c r="AE435" s="315"/>
      <c r="AF435" s="315"/>
      <c r="AG435" s="315"/>
      <c r="AH435" s="315"/>
      <c r="AI435" s="315"/>
      <c r="AJ435" s="315"/>
      <c r="AK435" s="315"/>
      <c r="AL435" s="315"/>
      <c r="AM435" s="315"/>
      <c r="AN435" s="315"/>
      <c r="AO435" s="315"/>
      <c r="AP435" s="315"/>
      <c r="AQ435" s="315"/>
      <c r="AR435" s="315"/>
      <c r="AS435" s="315"/>
      <c r="AT435" s="315"/>
      <c r="AU435" s="315"/>
      <c r="AV435" s="315"/>
      <c r="AW435" s="315"/>
      <c r="AX435" s="315"/>
      <c r="AY435" s="315"/>
      <c r="AZ435" s="315"/>
      <c r="BA435" s="315"/>
      <c r="BB435" s="315"/>
      <c r="BC435" s="315"/>
      <c r="BD435" s="315"/>
      <c r="BE435" s="315"/>
      <c r="BF435" s="315"/>
      <c r="BG435" s="315"/>
      <c r="BH435" s="315"/>
      <c r="BI435" s="315"/>
      <c r="BJ435" s="315"/>
      <c r="BK435" s="315"/>
      <c r="BL435" s="315"/>
      <c r="BM435" s="315"/>
      <c r="BN435" s="315"/>
      <c r="BO435" s="315"/>
      <c r="BP435" s="315"/>
      <c r="BQ435" s="315"/>
      <c r="BR435" s="315"/>
      <c r="BS435" s="315"/>
      <c r="BT435" s="315"/>
      <c r="BU435" s="315"/>
      <c r="BV435" s="315"/>
      <c r="BW435" s="315"/>
      <c r="BX435" s="315"/>
      <c r="BY435" s="315"/>
    </row>
    <row r="436" spans="4:77" s="319" customFormat="1" x14ac:dyDescent="0.25">
      <c r="D436" s="320"/>
      <c r="E436" s="320"/>
      <c r="F436" s="320"/>
      <c r="L436" s="321"/>
      <c r="N436" s="315"/>
      <c r="O436" s="318"/>
      <c r="P436" s="315"/>
      <c r="Q436" s="315"/>
      <c r="R436" s="315"/>
      <c r="S436" s="315"/>
      <c r="T436" s="315"/>
      <c r="U436" s="315"/>
      <c r="V436" s="315"/>
      <c r="W436" s="315"/>
      <c r="X436" s="315"/>
      <c r="Y436" s="315"/>
      <c r="Z436" s="315"/>
      <c r="AA436" s="315"/>
      <c r="AB436" s="315"/>
      <c r="AC436" s="315"/>
      <c r="AD436" s="315"/>
      <c r="AE436" s="315"/>
      <c r="AF436" s="315"/>
      <c r="AG436" s="315"/>
      <c r="AH436" s="315"/>
      <c r="AI436" s="315"/>
      <c r="AJ436" s="315"/>
      <c r="AK436" s="315"/>
      <c r="AL436" s="315"/>
      <c r="AM436" s="315"/>
      <c r="AN436" s="315"/>
      <c r="AO436" s="315"/>
      <c r="AP436" s="315"/>
      <c r="AQ436" s="315"/>
      <c r="AR436" s="315"/>
      <c r="AS436" s="315"/>
      <c r="AT436" s="315"/>
      <c r="AU436" s="315"/>
      <c r="AV436" s="315"/>
      <c r="AW436" s="315"/>
      <c r="AX436" s="315"/>
      <c r="AY436" s="315"/>
      <c r="AZ436" s="315"/>
      <c r="BA436" s="315"/>
      <c r="BB436" s="315"/>
      <c r="BC436" s="315"/>
      <c r="BD436" s="315"/>
      <c r="BE436" s="315"/>
      <c r="BF436" s="315"/>
      <c r="BG436" s="315"/>
      <c r="BH436" s="315"/>
      <c r="BI436" s="315"/>
      <c r="BJ436" s="315"/>
      <c r="BK436" s="315"/>
      <c r="BL436" s="315"/>
      <c r="BM436" s="315"/>
      <c r="BN436" s="315"/>
      <c r="BO436" s="315"/>
      <c r="BP436" s="315"/>
      <c r="BQ436" s="315"/>
      <c r="BR436" s="315"/>
      <c r="BS436" s="315"/>
      <c r="BT436" s="315"/>
      <c r="BU436" s="315"/>
      <c r="BV436" s="315"/>
      <c r="BW436" s="315"/>
      <c r="BX436" s="315"/>
      <c r="BY436" s="315"/>
    </row>
    <row r="437" spans="4:77" s="319" customFormat="1" x14ac:dyDescent="0.25">
      <c r="D437" s="320"/>
      <c r="E437" s="320"/>
      <c r="F437" s="320"/>
      <c r="L437" s="321"/>
      <c r="N437" s="315"/>
      <c r="O437" s="318"/>
      <c r="P437" s="315"/>
      <c r="Q437" s="315"/>
      <c r="R437" s="315"/>
      <c r="S437" s="315"/>
      <c r="T437" s="315"/>
      <c r="U437" s="315"/>
      <c r="V437" s="315"/>
      <c r="W437" s="315"/>
      <c r="X437" s="315"/>
      <c r="Y437" s="315"/>
      <c r="Z437" s="315"/>
      <c r="AA437" s="315"/>
      <c r="AB437" s="315"/>
      <c r="AC437" s="315"/>
      <c r="AD437" s="315"/>
      <c r="AE437" s="315"/>
      <c r="AF437" s="315"/>
      <c r="AG437" s="315"/>
      <c r="AH437" s="315"/>
      <c r="AI437" s="315"/>
      <c r="AJ437" s="315"/>
      <c r="AK437" s="315"/>
      <c r="AL437" s="315"/>
      <c r="AM437" s="315"/>
      <c r="AN437" s="315"/>
      <c r="AO437" s="315"/>
      <c r="AP437" s="315"/>
      <c r="AQ437" s="315"/>
      <c r="AR437" s="315"/>
      <c r="AS437" s="315"/>
      <c r="AT437" s="315"/>
      <c r="AU437" s="315"/>
      <c r="AV437" s="315"/>
      <c r="AW437" s="315"/>
      <c r="AX437" s="315"/>
      <c r="AY437" s="315"/>
      <c r="AZ437" s="315"/>
      <c r="BA437" s="315"/>
      <c r="BB437" s="315"/>
      <c r="BC437" s="315"/>
      <c r="BD437" s="315"/>
      <c r="BE437" s="315"/>
      <c r="BF437" s="315"/>
      <c r="BG437" s="315"/>
      <c r="BH437" s="315"/>
      <c r="BI437" s="315"/>
      <c r="BJ437" s="315"/>
      <c r="BK437" s="315"/>
      <c r="BL437" s="315"/>
      <c r="BM437" s="315"/>
      <c r="BN437" s="315"/>
      <c r="BO437" s="315"/>
      <c r="BP437" s="315"/>
      <c r="BQ437" s="315"/>
      <c r="BR437" s="315"/>
      <c r="BS437" s="315"/>
      <c r="BT437" s="315"/>
      <c r="BU437" s="315"/>
      <c r="BV437" s="315"/>
      <c r="BW437" s="315"/>
      <c r="BX437" s="315"/>
      <c r="BY437" s="315"/>
    </row>
    <row r="438" spans="4:77" s="319" customFormat="1" x14ac:dyDescent="0.25">
      <c r="D438" s="320"/>
      <c r="E438" s="320"/>
      <c r="F438" s="320"/>
      <c r="L438" s="321"/>
      <c r="N438" s="315"/>
      <c r="O438" s="318"/>
      <c r="P438" s="315"/>
      <c r="Q438" s="315"/>
      <c r="R438" s="315"/>
      <c r="S438" s="315"/>
      <c r="T438" s="315"/>
      <c r="U438" s="315"/>
      <c r="V438" s="315"/>
      <c r="W438" s="315"/>
      <c r="X438" s="315"/>
      <c r="Y438" s="315"/>
      <c r="Z438" s="315"/>
      <c r="AA438" s="315"/>
      <c r="AB438" s="315"/>
      <c r="AC438" s="315"/>
      <c r="AD438" s="315"/>
      <c r="AE438" s="315"/>
      <c r="AF438" s="315"/>
      <c r="AG438" s="315"/>
      <c r="AH438" s="315"/>
      <c r="AI438" s="315"/>
      <c r="AJ438" s="315"/>
      <c r="AK438" s="315"/>
      <c r="AL438" s="315"/>
      <c r="AM438" s="315"/>
      <c r="AN438" s="315"/>
      <c r="AO438" s="315"/>
      <c r="AP438" s="315"/>
      <c r="AQ438" s="315"/>
      <c r="AR438" s="315"/>
      <c r="AS438" s="315"/>
      <c r="AT438" s="315"/>
      <c r="AU438" s="315"/>
      <c r="AV438" s="315"/>
      <c r="AW438" s="315"/>
      <c r="AX438" s="315"/>
      <c r="AY438" s="315"/>
      <c r="AZ438" s="315"/>
      <c r="BA438" s="315"/>
      <c r="BB438" s="315"/>
      <c r="BC438" s="315"/>
      <c r="BD438" s="315"/>
      <c r="BE438" s="315"/>
      <c r="BF438" s="315"/>
      <c r="BG438" s="315"/>
      <c r="BH438" s="315"/>
      <c r="BI438" s="315"/>
      <c r="BJ438" s="315"/>
      <c r="BK438" s="315"/>
      <c r="BL438" s="315"/>
      <c r="BM438" s="315"/>
      <c r="BN438" s="315"/>
      <c r="BO438" s="315"/>
      <c r="BP438" s="315"/>
      <c r="BQ438" s="315"/>
      <c r="BR438" s="315"/>
      <c r="BS438" s="315"/>
      <c r="BT438" s="315"/>
      <c r="BU438" s="315"/>
      <c r="BV438" s="315"/>
      <c r="BW438" s="315"/>
      <c r="BX438" s="315"/>
      <c r="BY438" s="315"/>
    </row>
    <row r="439" spans="4:77" s="319" customFormat="1" x14ac:dyDescent="0.25">
      <c r="D439" s="320"/>
      <c r="E439" s="320"/>
      <c r="F439" s="320"/>
      <c r="L439" s="321"/>
      <c r="N439" s="315"/>
      <c r="O439" s="318"/>
      <c r="P439" s="315"/>
      <c r="Q439" s="315"/>
      <c r="R439" s="315"/>
      <c r="S439" s="315"/>
      <c r="T439" s="315"/>
      <c r="U439" s="315"/>
      <c r="V439" s="315"/>
      <c r="W439" s="315"/>
      <c r="X439" s="315"/>
      <c r="Y439" s="315"/>
      <c r="Z439" s="315"/>
      <c r="AA439" s="315"/>
      <c r="AB439" s="315"/>
      <c r="AC439" s="315"/>
      <c r="AD439" s="315"/>
      <c r="AE439" s="315"/>
      <c r="AF439" s="315"/>
      <c r="AG439" s="315"/>
      <c r="AH439" s="315"/>
      <c r="AI439" s="315"/>
      <c r="AJ439" s="315"/>
      <c r="AK439" s="315"/>
      <c r="AL439" s="315"/>
      <c r="AM439" s="315"/>
      <c r="AN439" s="315"/>
      <c r="AO439" s="315"/>
      <c r="AP439" s="315"/>
      <c r="AQ439" s="315"/>
      <c r="AR439" s="315"/>
      <c r="AS439" s="315"/>
      <c r="AT439" s="315"/>
      <c r="AU439" s="315"/>
      <c r="AV439" s="315"/>
      <c r="AW439" s="315"/>
      <c r="AX439" s="315"/>
      <c r="AY439" s="315"/>
      <c r="AZ439" s="315"/>
      <c r="BA439" s="315"/>
      <c r="BB439" s="315"/>
      <c r="BC439" s="315"/>
      <c r="BD439" s="315"/>
      <c r="BE439" s="315"/>
      <c r="BF439" s="315"/>
      <c r="BG439" s="315"/>
      <c r="BH439" s="315"/>
      <c r="BI439" s="315"/>
      <c r="BJ439" s="315"/>
      <c r="BK439" s="315"/>
      <c r="BL439" s="315"/>
      <c r="BM439" s="315"/>
      <c r="BN439" s="315"/>
      <c r="BO439" s="315"/>
      <c r="BP439" s="315"/>
      <c r="BQ439" s="315"/>
      <c r="BR439" s="315"/>
      <c r="BS439" s="315"/>
      <c r="BT439" s="315"/>
      <c r="BU439" s="315"/>
      <c r="BV439" s="315"/>
      <c r="BW439" s="315"/>
      <c r="BX439" s="315"/>
      <c r="BY439" s="315"/>
    </row>
    <row r="440" spans="4:77" s="319" customFormat="1" x14ac:dyDescent="0.25">
      <c r="D440" s="320"/>
      <c r="E440" s="320"/>
      <c r="F440" s="320"/>
      <c r="L440" s="321"/>
      <c r="N440" s="315"/>
      <c r="O440" s="318"/>
      <c r="P440" s="315"/>
      <c r="Q440" s="315"/>
      <c r="R440" s="315"/>
      <c r="S440" s="315"/>
      <c r="T440" s="315"/>
      <c r="U440" s="315"/>
      <c r="V440" s="315"/>
      <c r="W440" s="315"/>
      <c r="X440" s="315"/>
      <c r="Y440" s="315"/>
      <c r="Z440" s="315"/>
      <c r="AA440" s="315"/>
      <c r="AB440" s="315"/>
      <c r="AC440" s="315"/>
      <c r="AD440" s="315"/>
      <c r="AE440" s="315"/>
      <c r="AF440" s="315"/>
      <c r="AG440" s="315"/>
      <c r="AH440" s="315"/>
      <c r="AI440" s="315"/>
      <c r="AJ440" s="315"/>
      <c r="AK440" s="315"/>
      <c r="AL440" s="315"/>
      <c r="AM440" s="315"/>
      <c r="AN440" s="315"/>
      <c r="AO440" s="315"/>
      <c r="AP440" s="315"/>
      <c r="AQ440" s="315"/>
      <c r="AR440" s="315"/>
      <c r="AS440" s="315"/>
      <c r="AT440" s="315"/>
      <c r="AU440" s="315"/>
      <c r="AV440" s="315"/>
      <c r="AW440" s="315"/>
      <c r="AX440" s="315"/>
      <c r="AY440" s="315"/>
      <c r="AZ440" s="315"/>
      <c r="BA440" s="315"/>
      <c r="BB440" s="315"/>
      <c r="BC440" s="315"/>
      <c r="BD440" s="315"/>
      <c r="BE440" s="315"/>
      <c r="BF440" s="315"/>
      <c r="BG440" s="315"/>
      <c r="BH440" s="315"/>
      <c r="BI440" s="315"/>
      <c r="BJ440" s="315"/>
      <c r="BK440" s="315"/>
      <c r="BL440" s="315"/>
      <c r="BM440" s="315"/>
      <c r="BN440" s="315"/>
      <c r="BO440" s="315"/>
      <c r="BP440" s="315"/>
      <c r="BQ440" s="315"/>
      <c r="BR440" s="315"/>
      <c r="BS440" s="315"/>
      <c r="BT440" s="315"/>
      <c r="BU440" s="315"/>
      <c r="BV440" s="315"/>
      <c r="BW440" s="315"/>
      <c r="BX440" s="315"/>
      <c r="BY440" s="315"/>
    </row>
    <row r="441" spans="4:77" s="319" customFormat="1" x14ac:dyDescent="0.25">
      <c r="D441" s="320"/>
      <c r="E441" s="320"/>
      <c r="F441" s="320"/>
      <c r="L441" s="321"/>
      <c r="N441" s="315"/>
      <c r="O441" s="318"/>
      <c r="P441" s="315"/>
      <c r="Q441" s="315"/>
      <c r="R441" s="315"/>
      <c r="S441" s="315"/>
      <c r="T441" s="315"/>
      <c r="U441" s="315"/>
      <c r="V441" s="315"/>
      <c r="W441" s="315"/>
      <c r="X441" s="315"/>
      <c r="Y441" s="315"/>
      <c r="Z441" s="315"/>
      <c r="AA441" s="315"/>
      <c r="AB441" s="315"/>
      <c r="AC441" s="315"/>
      <c r="AD441" s="315"/>
      <c r="AE441" s="315"/>
      <c r="AF441" s="315"/>
      <c r="AG441" s="315"/>
      <c r="AH441" s="315"/>
      <c r="AI441" s="315"/>
      <c r="AJ441" s="315"/>
      <c r="AK441" s="315"/>
      <c r="AL441" s="315"/>
      <c r="AM441" s="315"/>
      <c r="AN441" s="315"/>
      <c r="AO441" s="315"/>
      <c r="AP441" s="315"/>
      <c r="AQ441" s="315"/>
      <c r="AR441" s="315"/>
      <c r="AS441" s="315"/>
      <c r="AT441" s="315"/>
      <c r="AU441" s="315"/>
      <c r="AV441" s="315"/>
      <c r="AW441" s="315"/>
      <c r="AX441" s="315"/>
      <c r="AY441" s="315"/>
      <c r="AZ441" s="315"/>
      <c r="BA441" s="315"/>
      <c r="BB441" s="315"/>
      <c r="BC441" s="315"/>
      <c r="BD441" s="315"/>
      <c r="BE441" s="315"/>
      <c r="BF441" s="315"/>
      <c r="BG441" s="315"/>
      <c r="BH441" s="315"/>
      <c r="BI441" s="315"/>
      <c r="BJ441" s="315"/>
      <c r="BK441" s="315"/>
      <c r="BL441" s="315"/>
      <c r="BM441" s="315"/>
      <c r="BN441" s="315"/>
      <c r="BO441" s="315"/>
      <c r="BP441" s="315"/>
      <c r="BQ441" s="315"/>
      <c r="BR441" s="315"/>
      <c r="BS441" s="315"/>
      <c r="BT441" s="315"/>
      <c r="BU441" s="315"/>
      <c r="BV441" s="315"/>
      <c r="BW441" s="315"/>
      <c r="BX441" s="315"/>
      <c r="BY441" s="315"/>
    </row>
    <row r="442" spans="4:77" s="319" customFormat="1" x14ac:dyDescent="0.25">
      <c r="D442" s="320"/>
      <c r="E442" s="320"/>
      <c r="F442" s="320"/>
      <c r="L442" s="321"/>
      <c r="N442" s="315"/>
      <c r="O442" s="318"/>
      <c r="P442" s="315"/>
      <c r="Q442" s="315"/>
      <c r="R442" s="315"/>
      <c r="S442" s="315"/>
      <c r="T442" s="315"/>
      <c r="U442" s="315"/>
      <c r="V442" s="315"/>
      <c r="W442" s="315"/>
      <c r="X442" s="315"/>
      <c r="Y442" s="315"/>
      <c r="Z442" s="315"/>
      <c r="AA442" s="315"/>
      <c r="AB442" s="315"/>
      <c r="AC442" s="315"/>
      <c r="AD442" s="315"/>
      <c r="AE442" s="315"/>
      <c r="AF442" s="315"/>
      <c r="AG442" s="315"/>
      <c r="AH442" s="315"/>
      <c r="AI442" s="315"/>
      <c r="AJ442" s="315"/>
      <c r="AK442" s="315"/>
      <c r="AL442" s="315"/>
      <c r="AM442" s="315"/>
      <c r="AN442" s="315"/>
      <c r="AO442" s="315"/>
      <c r="AP442" s="315"/>
      <c r="AQ442" s="315"/>
      <c r="AR442" s="315"/>
      <c r="AS442" s="315"/>
      <c r="AT442" s="315"/>
      <c r="AU442" s="315"/>
      <c r="AV442" s="315"/>
      <c r="AW442" s="315"/>
      <c r="AX442" s="315"/>
      <c r="AY442" s="315"/>
      <c r="AZ442" s="315"/>
      <c r="BA442" s="315"/>
      <c r="BB442" s="315"/>
      <c r="BC442" s="315"/>
      <c r="BD442" s="315"/>
      <c r="BE442" s="315"/>
      <c r="BF442" s="315"/>
      <c r="BG442" s="315"/>
      <c r="BH442" s="315"/>
      <c r="BI442" s="315"/>
      <c r="BJ442" s="315"/>
      <c r="BK442" s="315"/>
      <c r="BL442" s="315"/>
      <c r="BM442" s="315"/>
      <c r="BN442" s="315"/>
      <c r="BO442" s="315"/>
      <c r="BP442" s="315"/>
      <c r="BQ442" s="315"/>
      <c r="BR442" s="315"/>
      <c r="BS442" s="315"/>
      <c r="BT442" s="315"/>
      <c r="BU442" s="315"/>
      <c r="BV442" s="315"/>
      <c r="BW442" s="315"/>
      <c r="BX442" s="315"/>
      <c r="BY442" s="315"/>
    </row>
    <row r="443" spans="4:77" s="319" customFormat="1" x14ac:dyDescent="0.25">
      <c r="D443" s="320"/>
      <c r="E443" s="320"/>
      <c r="F443" s="320"/>
      <c r="L443" s="321"/>
      <c r="N443" s="315"/>
      <c r="O443" s="318"/>
      <c r="P443" s="315"/>
      <c r="Q443" s="315"/>
      <c r="R443" s="315"/>
      <c r="S443" s="315"/>
      <c r="T443" s="315"/>
      <c r="U443" s="315"/>
      <c r="V443" s="315"/>
      <c r="W443" s="315"/>
      <c r="X443" s="315"/>
      <c r="Y443" s="315"/>
      <c r="Z443" s="315"/>
      <c r="AA443" s="315"/>
      <c r="AB443" s="315"/>
      <c r="AC443" s="315"/>
      <c r="AD443" s="315"/>
      <c r="AE443" s="315"/>
      <c r="AF443" s="315"/>
      <c r="AG443" s="315"/>
      <c r="AH443" s="315"/>
      <c r="AI443" s="315"/>
      <c r="AJ443" s="315"/>
      <c r="AK443" s="315"/>
      <c r="AL443" s="315"/>
      <c r="AM443" s="315"/>
      <c r="AN443" s="315"/>
      <c r="AO443" s="315"/>
      <c r="AP443" s="315"/>
      <c r="AQ443" s="315"/>
      <c r="AR443" s="315"/>
      <c r="AS443" s="315"/>
      <c r="AT443" s="315"/>
      <c r="AU443" s="315"/>
      <c r="AV443" s="315"/>
      <c r="AW443" s="315"/>
      <c r="AX443" s="315"/>
      <c r="AY443" s="315"/>
      <c r="AZ443" s="315"/>
      <c r="BA443" s="315"/>
      <c r="BB443" s="315"/>
      <c r="BC443" s="315"/>
      <c r="BD443" s="315"/>
      <c r="BE443" s="315"/>
      <c r="BF443" s="315"/>
      <c r="BG443" s="315"/>
      <c r="BH443" s="315"/>
      <c r="BI443" s="315"/>
      <c r="BJ443" s="315"/>
      <c r="BK443" s="315"/>
      <c r="BL443" s="315"/>
      <c r="BM443" s="315"/>
      <c r="BN443" s="315"/>
      <c r="BO443" s="315"/>
      <c r="BP443" s="315"/>
      <c r="BQ443" s="315"/>
      <c r="BR443" s="315"/>
      <c r="BS443" s="315"/>
      <c r="BT443" s="315"/>
      <c r="BU443" s="315"/>
      <c r="BV443" s="315"/>
      <c r="BW443" s="315"/>
      <c r="BX443" s="315"/>
      <c r="BY443" s="315"/>
    </row>
    <row r="444" spans="4:77" s="319" customFormat="1" x14ac:dyDescent="0.25">
      <c r="D444" s="320"/>
      <c r="E444" s="320"/>
      <c r="F444" s="320"/>
      <c r="L444" s="321"/>
      <c r="N444" s="315"/>
      <c r="O444" s="318"/>
      <c r="P444" s="315"/>
      <c r="Q444" s="315"/>
      <c r="R444" s="315"/>
      <c r="S444" s="315"/>
      <c r="T444" s="315"/>
      <c r="U444" s="315"/>
      <c r="V444" s="315"/>
      <c r="W444" s="315"/>
      <c r="X444" s="315"/>
      <c r="Y444" s="315"/>
      <c r="Z444" s="315"/>
      <c r="AA444" s="315"/>
      <c r="AB444" s="315"/>
      <c r="AC444" s="315"/>
      <c r="AD444" s="315"/>
      <c r="AE444" s="315"/>
      <c r="AF444" s="315"/>
      <c r="AG444" s="315"/>
      <c r="AH444" s="315"/>
      <c r="AI444" s="315"/>
      <c r="AJ444" s="315"/>
      <c r="AK444" s="315"/>
      <c r="AL444" s="315"/>
      <c r="AM444" s="315"/>
      <c r="AN444" s="315"/>
      <c r="AO444" s="315"/>
      <c r="AP444" s="315"/>
      <c r="AQ444" s="315"/>
      <c r="AR444" s="315"/>
      <c r="AS444" s="315"/>
      <c r="AT444" s="315"/>
      <c r="AU444" s="315"/>
      <c r="AV444" s="315"/>
      <c r="AW444" s="315"/>
      <c r="AX444" s="315"/>
      <c r="AY444" s="315"/>
      <c r="AZ444" s="315"/>
      <c r="BA444" s="315"/>
      <c r="BB444" s="315"/>
      <c r="BC444" s="315"/>
      <c r="BD444" s="315"/>
      <c r="BE444" s="315"/>
      <c r="BF444" s="315"/>
      <c r="BG444" s="315"/>
      <c r="BH444" s="315"/>
      <c r="BI444" s="315"/>
      <c r="BJ444" s="315"/>
      <c r="BK444" s="315"/>
      <c r="BL444" s="315"/>
      <c r="BM444" s="315"/>
      <c r="BN444" s="315"/>
      <c r="BO444" s="315"/>
      <c r="BP444" s="315"/>
      <c r="BQ444" s="315"/>
      <c r="BR444" s="315"/>
      <c r="BS444" s="315"/>
      <c r="BT444" s="315"/>
      <c r="BU444" s="315"/>
      <c r="BV444" s="315"/>
      <c r="BW444" s="315"/>
      <c r="BX444" s="315"/>
      <c r="BY444" s="315"/>
    </row>
    <row r="445" spans="4:77" s="319" customFormat="1" x14ac:dyDescent="0.25">
      <c r="D445" s="320"/>
      <c r="E445" s="320"/>
      <c r="F445" s="320"/>
      <c r="L445" s="321"/>
      <c r="N445" s="315"/>
      <c r="O445" s="318"/>
      <c r="P445" s="315"/>
      <c r="Q445" s="315"/>
      <c r="R445" s="315"/>
      <c r="S445" s="315"/>
      <c r="T445" s="315"/>
      <c r="U445" s="315"/>
      <c r="V445" s="315"/>
      <c r="W445" s="315"/>
      <c r="X445" s="315"/>
      <c r="Y445" s="315"/>
      <c r="Z445" s="315"/>
      <c r="AA445" s="315"/>
      <c r="AB445" s="315"/>
      <c r="AC445" s="315"/>
      <c r="AD445" s="315"/>
      <c r="AE445" s="315"/>
      <c r="AF445" s="315"/>
      <c r="AG445" s="315"/>
      <c r="AH445" s="315"/>
      <c r="AI445" s="315"/>
      <c r="AJ445" s="315"/>
      <c r="AK445" s="315"/>
      <c r="AL445" s="315"/>
      <c r="AM445" s="315"/>
      <c r="AN445" s="315"/>
      <c r="AO445" s="315"/>
      <c r="AP445" s="315"/>
      <c r="AQ445" s="315"/>
      <c r="AR445" s="315"/>
      <c r="AS445" s="315"/>
      <c r="AT445" s="315"/>
      <c r="AU445" s="315"/>
      <c r="AV445" s="315"/>
      <c r="AW445" s="315"/>
      <c r="AX445" s="315"/>
      <c r="AY445" s="315"/>
      <c r="AZ445" s="315"/>
      <c r="BA445" s="315"/>
      <c r="BB445" s="315"/>
      <c r="BC445" s="315"/>
      <c r="BD445" s="315"/>
      <c r="BE445" s="315"/>
      <c r="BF445" s="315"/>
      <c r="BG445" s="315"/>
      <c r="BH445" s="315"/>
      <c r="BI445" s="315"/>
      <c r="BJ445" s="315"/>
      <c r="BK445" s="315"/>
      <c r="BL445" s="315"/>
      <c r="BM445" s="315"/>
      <c r="BN445" s="315"/>
      <c r="BO445" s="315"/>
      <c r="BP445" s="315"/>
      <c r="BQ445" s="315"/>
      <c r="BR445" s="315"/>
      <c r="BS445" s="315"/>
      <c r="BT445" s="315"/>
      <c r="BU445" s="315"/>
      <c r="BV445" s="315"/>
      <c r="BW445" s="315"/>
      <c r="BX445" s="315"/>
      <c r="BY445" s="315"/>
    </row>
    <row r="446" spans="4:77" s="319" customFormat="1" x14ac:dyDescent="0.25">
      <c r="D446" s="320"/>
      <c r="E446" s="320"/>
      <c r="F446" s="320"/>
      <c r="L446" s="321"/>
      <c r="N446" s="315"/>
      <c r="O446" s="318"/>
      <c r="P446" s="315"/>
      <c r="Q446" s="315"/>
      <c r="R446" s="315"/>
      <c r="S446" s="315"/>
      <c r="T446" s="315"/>
      <c r="U446" s="315"/>
      <c r="V446" s="315"/>
      <c r="W446" s="315"/>
      <c r="X446" s="315"/>
      <c r="Y446" s="315"/>
      <c r="Z446" s="315"/>
      <c r="AA446" s="315"/>
      <c r="AB446" s="315"/>
      <c r="AC446" s="315"/>
      <c r="AD446" s="315"/>
      <c r="AE446" s="315"/>
      <c r="AF446" s="315"/>
      <c r="AG446" s="315"/>
      <c r="AH446" s="315"/>
      <c r="AI446" s="315"/>
      <c r="AJ446" s="315"/>
      <c r="AK446" s="315"/>
      <c r="AL446" s="315"/>
      <c r="AM446" s="315"/>
      <c r="AN446" s="315"/>
      <c r="AO446" s="315"/>
      <c r="AP446" s="315"/>
      <c r="AQ446" s="315"/>
      <c r="AR446" s="315"/>
      <c r="AS446" s="315"/>
      <c r="AT446" s="315"/>
      <c r="AU446" s="315"/>
      <c r="AV446" s="315"/>
      <c r="AW446" s="315"/>
      <c r="AX446" s="315"/>
      <c r="AY446" s="315"/>
      <c r="AZ446" s="315"/>
      <c r="BA446" s="315"/>
      <c r="BB446" s="315"/>
      <c r="BC446" s="315"/>
      <c r="BD446" s="315"/>
      <c r="BE446" s="315"/>
      <c r="BF446" s="315"/>
      <c r="BG446" s="315"/>
      <c r="BH446" s="315"/>
      <c r="BI446" s="315"/>
      <c r="BJ446" s="315"/>
      <c r="BK446" s="315"/>
      <c r="BL446" s="315"/>
      <c r="BM446" s="315"/>
      <c r="BN446" s="315"/>
      <c r="BO446" s="315"/>
      <c r="BP446" s="315"/>
      <c r="BQ446" s="315"/>
      <c r="BR446" s="315"/>
      <c r="BS446" s="315"/>
      <c r="BT446" s="315"/>
      <c r="BU446" s="315"/>
      <c r="BV446" s="315"/>
      <c r="BW446" s="315"/>
      <c r="BX446" s="315"/>
      <c r="BY446" s="315"/>
    </row>
    <row r="447" spans="4:77" s="319" customFormat="1" x14ac:dyDescent="0.25">
      <c r="D447" s="320"/>
      <c r="E447" s="320"/>
      <c r="F447" s="320"/>
      <c r="L447" s="321"/>
      <c r="N447" s="315"/>
      <c r="O447" s="318"/>
      <c r="P447" s="315"/>
      <c r="Q447" s="315"/>
      <c r="R447" s="315"/>
      <c r="S447" s="315"/>
      <c r="T447" s="315"/>
      <c r="U447" s="315"/>
      <c r="V447" s="315"/>
      <c r="W447" s="315"/>
      <c r="X447" s="315"/>
      <c r="Y447" s="315"/>
      <c r="Z447" s="315"/>
      <c r="AA447" s="315"/>
      <c r="AB447" s="315"/>
      <c r="AC447" s="315"/>
      <c r="AD447" s="315"/>
      <c r="AE447" s="315"/>
      <c r="AF447" s="315"/>
      <c r="AG447" s="315"/>
      <c r="AH447" s="315"/>
      <c r="AI447" s="315"/>
      <c r="AJ447" s="315"/>
      <c r="AK447" s="315"/>
      <c r="AL447" s="315"/>
      <c r="AM447" s="315"/>
      <c r="AN447" s="315"/>
      <c r="AO447" s="315"/>
      <c r="AP447" s="315"/>
      <c r="AQ447" s="315"/>
      <c r="AR447" s="315"/>
      <c r="AS447" s="315"/>
      <c r="AT447" s="315"/>
      <c r="AU447" s="315"/>
      <c r="AV447" s="315"/>
      <c r="AW447" s="315"/>
      <c r="AX447" s="315"/>
      <c r="AY447" s="315"/>
      <c r="AZ447" s="315"/>
      <c r="BA447" s="315"/>
      <c r="BB447" s="315"/>
      <c r="BC447" s="315"/>
      <c r="BD447" s="315"/>
      <c r="BE447" s="315"/>
      <c r="BF447" s="315"/>
      <c r="BG447" s="315"/>
      <c r="BH447" s="315"/>
      <c r="BI447" s="315"/>
      <c r="BJ447" s="315"/>
      <c r="BK447" s="315"/>
      <c r="BL447" s="315"/>
      <c r="BM447" s="315"/>
      <c r="BN447" s="315"/>
      <c r="BO447" s="315"/>
      <c r="BP447" s="315"/>
      <c r="BQ447" s="315"/>
      <c r="BR447" s="315"/>
      <c r="BS447" s="315"/>
      <c r="BT447" s="315"/>
      <c r="BU447" s="315"/>
      <c r="BV447" s="315"/>
      <c r="BW447" s="315"/>
      <c r="BX447" s="315"/>
      <c r="BY447" s="315"/>
    </row>
    <row r="448" spans="4:77" s="319" customFormat="1" x14ac:dyDescent="0.25">
      <c r="D448" s="320"/>
      <c r="E448" s="320"/>
      <c r="F448" s="320"/>
      <c r="L448" s="321"/>
      <c r="N448" s="315"/>
      <c r="O448" s="318"/>
      <c r="P448" s="315"/>
      <c r="Q448" s="315"/>
      <c r="R448" s="315"/>
      <c r="S448" s="315"/>
      <c r="T448" s="315"/>
      <c r="U448" s="315"/>
      <c r="V448" s="315"/>
      <c r="W448" s="315"/>
      <c r="X448" s="315"/>
      <c r="Y448" s="315"/>
      <c r="Z448" s="315"/>
      <c r="AA448" s="315"/>
      <c r="AB448" s="315"/>
      <c r="AC448" s="315"/>
      <c r="AD448" s="315"/>
      <c r="AE448" s="315"/>
      <c r="AF448" s="315"/>
      <c r="AG448" s="315"/>
      <c r="AH448" s="315"/>
      <c r="AI448" s="315"/>
      <c r="AJ448" s="315"/>
      <c r="AK448" s="315"/>
      <c r="AL448" s="315"/>
      <c r="AM448" s="315"/>
      <c r="AN448" s="315"/>
      <c r="AO448" s="315"/>
      <c r="AP448" s="315"/>
      <c r="AQ448" s="315"/>
      <c r="AR448" s="315"/>
      <c r="AS448" s="315"/>
      <c r="AT448" s="315"/>
      <c r="AU448" s="315"/>
      <c r="AV448" s="315"/>
      <c r="AW448" s="315"/>
      <c r="AX448" s="315"/>
      <c r="AY448" s="315"/>
      <c r="AZ448" s="315"/>
      <c r="BA448" s="315"/>
      <c r="BB448" s="315"/>
      <c r="BC448" s="315"/>
      <c r="BD448" s="315"/>
      <c r="BE448" s="315"/>
      <c r="BF448" s="315"/>
      <c r="BG448" s="315"/>
      <c r="BH448" s="315"/>
      <c r="BI448" s="315"/>
      <c r="BJ448" s="315"/>
      <c r="BK448" s="315"/>
      <c r="BL448" s="315"/>
      <c r="BM448" s="315"/>
      <c r="BN448" s="315"/>
      <c r="BO448" s="315"/>
      <c r="BP448" s="315"/>
      <c r="BQ448" s="315"/>
      <c r="BR448" s="315"/>
      <c r="BS448" s="315"/>
      <c r="BT448" s="315"/>
      <c r="BU448" s="315"/>
      <c r="BV448" s="315"/>
      <c r="BW448" s="315"/>
      <c r="BX448" s="315"/>
      <c r="BY448" s="315"/>
    </row>
    <row r="449" spans="4:77" s="319" customFormat="1" x14ac:dyDescent="0.25">
      <c r="D449" s="320"/>
      <c r="E449" s="320"/>
      <c r="F449" s="320"/>
      <c r="L449" s="321"/>
      <c r="N449" s="315"/>
      <c r="O449" s="318"/>
      <c r="P449" s="315"/>
      <c r="Q449" s="315"/>
      <c r="R449" s="315"/>
      <c r="S449" s="315"/>
      <c r="T449" s="315"/>
      <c r="U449" s="315"/>
      <c r="V449" s="315"/>
      <c r="W449" s="315"/>
      <c r="X449" s="315"/>
      <c r="Y449" s="315"/>
      <c r="Z449" s="315"/>
      <c r="AA449" s="315"/>
      <c r="AB449" s="315"/>
      <c r="AC449" s="315"/>
      <c r="AD449" s="315"/>
      <c r="AE449" s="315"/>
      <c r="AF449" s="315"/>
      <c r="AG449" s="315"/>
      <c r="AH449" s="315"/>
      <c r="AI449" s="315"/>
      <c r="AJ449" s="315"/>
      <c r="AK449" s="315"/>
      <c r="AL449" s="315"/>
      <c r="AM449" s="315"/>
      <c r="AN449" s="315"/>
      <c r="AO449" s="315"/>
      <c r="AP449" s="315"/>
      <c r="AQ449" s="315"/>
      <c r="AR449" s="315"/>
      <c r="AS449" s="315"/>
      <c r="AT449" s="315"/>
      <c r="AU449" s="315"/>
      <c r="AV449" s="315"/>
      <c r="AW449" s="315"/>
      <c r="AX449" s="315"/>
      <c r="AY449" s="315"/>
      <c r="AZ449" s="315"/>
      <c r="BA449" s="315"/>
      <c r="BB449" s="315"/>
      <c r="BC449" s="315"/>
      <c r="BD449" s="315"/>
      <c r="BE449" s="315"/>
      <c r="BF449" s="315"/>
      <c r="BG449" s="315"/>
      <c r="BH449" s="315"/>
      <c r="BI449" s="315"/>
      <c r="BJ449" s="315"/>
      <c r="BK449" s="315"/>
      <c r="BL449" s="315"/>
      <c r="BM449" s="315"/>
      <c r="BN449" s="315"/>
      <c r="BO449" s="315"/>
      <c r="BP449" s="315"/>
      <c r="BQ449" s="315"/>
      <c r="BR449" s="315"/>
      <c r="BS449" s="315"/>
      <c r="BT449" s="315"/>
      <c r="BU449" s="315"/>
      <c r="BV449" s="315"/>
      <c r="BW449" s="315"/>
      <c r="BX449" s="315"/>
      <c r="BY449" s="315"/>
    </row>
    <row r="450" spans="4:77" s="319" customFormat="1" x14ac:dyDescent="0.25">
      <c r="D450" s="320"/>
      <c r="E450" s="320"/>
      <c r="F450" s="320"/>
      <c r="L450" s="321"/>
      <c r="N450" s="315"/>
      <c r="O450" s="318"/>
      <c r="P450" s="315"/>
      <c r="Q450" s="315"/>
      <c r="R450" s="315"/>
      <c r="S450" s="315"/>
      <c r="T450" s="315"/>
      <c r="U450" s="315"/>
      <c r="V450" s="315"/>
      <c r="W450" s="315"/>
      <c r="X450" s="315"/>
      <c r="Y450" s="315"/>
      <c r="Z450" s="315"/>
      <c r="AA450" s="315"/>
      <c r="AB450" s="315"/>
      <c r="AC450" s="315"/>
      <c r="AD450" s="315"/>
      <c r="AE450" s="315"/>
      <c r="AF450" s="315"/>
      <c r="AG450" s="315"/>
      <c r="AH450" s="315"/>
      <c r="AI450" s="315"/>
      <c r="AJ450" s="315"/>
      <c r="AK450" s="315"/>
      <c r="AL450" s="315"/>
      <c r="AM450" s="315"/>
      <c r="AN450" s="315"/>
      <c r="AO450" s="315"/>
      <c r="AP450" s="315"/>
      <c r="AQ450" s="315"/>
      <c r="AR450" s="315"/>
      <c r="AS450" s="315"/>
      <c r="AT450" s="315"/>
      <c r="AU450" s="315"/>
      <c r="AV450" s="315"/>
      <c r="AW450" s="315"/>
      <c r="AX450" s="315"/>
      <c r="AY450" s="315"/>
      <c r="AZ450" s="315"/>
      <c r="BA450" s="315"/>
      <c r="BB450" s="315"/>
      <c r="BC450" s="315"/>
      <c r="BD450" s="315"/>
      <c r="BE450" s="315"/>
      <c r="BF450" s="315"/>
      <c r="BG450" s="315"/>
      <c r="BH450" s="315"/>
      <c r="BI450" s="315"/>
      <c r="BJ450" s="315"/>
      <c r="BK450" s="315"/>
      <c r="BL450" s="315"/>
      <c r="BM450" s="315"/>
      <c r="BN450" s="315"/>
      <c r="BO450" s="315"/>
      <c r="BP450" s="315"/>
      <c r="BQ450" s="315"/>
      <c r="BR450" s="315"/>
      <c r="BS450" s="315"/>
      <c r="BT450" s="315"/>
      <c r="BU450" s="315"/>
      <c r="BV450" s="315"/>
      <c r="BW450" s="315"/>
      <c r="BX450" s="315"/>
      <c r="BY450" s="315"/>
    </row>
    <row r="451" spans="4:77" s="319" customFormat="1" x14ac:dyDescent="0.25">
      <c r="D451" s="320"/>
      <c r="E451" s="320"/>
      <c r="F451" s="320"/>
      <c r="L451" s="321"/>
      <c r="N451" s="315"/>
      <c r="O451" s="318"/>
      <c r="P451" s="315"/>
      <c r="Q451" s="315"/>
      <c r="R451" s="315"/>
      <c r="S451" s="315"/>
      <c r="T451" s="315"/>
      <c r="U451" s="315"/>
      <c r="V451" s="315"/>
      <c r="W451" s="315"/>
      <c r="X451" s="315"/>
      <c r="Y451" s="315"/>
      <c r="Z451" s="315"/>
      <c r="AA451" s="315"/>
      <c r="AB451" s="315"/>
      <c r="AC451" s="315"/>
      <c r="AD451" s="315"/>
      <c r="AE451" s="315"/>
      <c r="AF451" s="315"/>
      <c r="AG451" s="315"/>
      <c r="AH451" s="315"/>
      <c r="AI451" s="315"/>
      <c r="AJ451" s="315"/>
      <c r="AK451" s="315"/>
      <c r="AL451" s="315"/>
      <c r="AM451" s="315"/>
      <c r="AN451" s="315"/>
      <c r="AO451" s="315"/>
      <c r="AP451" s="315"/>
      <c r="AQ451" s="315"/>
      <c r="AR451" s="315"/>
      <c r="AS451" s="315"/>
      <c r="AT451" s="315"/>
      <c r="AU451" s="315"/>
      <c r="AV451" s="315"/>
      <c r="AW451" s="315"/>
      <c r="AX451" s="315"/>
      <c r="AY451" s="315"/>
      <c r="AZ451" s="315"/>
      <c r="BA451" s="315"/>
      <c r="BB451" s="315"/>
      <c r="BC451" s="315"/>
      <c r="BD451" s="315"/>
      <c r="BE451" s="315"/>
      <c r="BF451" s="315"/>
      <c r="BG451" s="315"/>
      <c r="BH451" s="315"/>
      <c r="BI451" s="315"/>
      <c r="BJ451" s="315"/>
      <c r="BK451" s="315"/>
      <c r="BL451" s="315"/>
      <c r="BM451" s="315"/>
      <c r="BN451" s="315"/>
      <c r="BO451" s="315"/>
      <c r="BP451" s="315"/>
      <c r="BQ451" s="315"/>
      <c r="BR451" s="315"/>
      <c r="BS451" s="315"/>
      <c r="BT451" s="315"/>
      <c r="BU451" s="315"/>
      <c r="BV451" s="315"/>
      <c r="BW451" s="315"/>
      <c r="BX451" s="315"/>
      <c r="BY451" s="315"/>
    </row>
    <row r="452" spans="4:77" s="319" customFormat="1" x14ac:dyDescent="0.25">
      <c r="D452" s="320"/>
      <c r="E452" s="320"/>
      <c r="F452" s="320"/>
      <c r="L452" s="321"/>
      <c r="N452" s="315"/>
      <c r="O452" s="318"/>
      <c r="P452" s="315"/>
      <c r="Q452" s="315"/>
      <c r="R452" s="315"/>
      <c r="S452" s="315"/>
      <c r="T452" s="315"/>
      <c r="U452" s="315"/>
      <c r="V452" s="315"/>
      <c r="W452" s="315"/>
      <c r="X452" s="315"/>
      <c r="Y452" s="315"/>
      <c r="Z452" s="315"/>
      <c r="AA452" s="315"/>
      <c r="AB452" s="315"/>
      <c r="AC452" s="315"/>
      <c r="AD452" s="315"/>
      <c r="AE452" s="315"/>
      <c r="AF452" s="315"/>
      <c r="AG452" s="315"/>
      <c r="AH452" s="315"/>
      <c r="AI452" s="315"/>
      <c r="AJ452" s="315"/>
      <c r="AK452" s="315"/>
      <c r="AL452" s="315"/>
      <c r="AM452" s="315"/>
      <c r="AN452" s="315"/>
      <c r="AO452" s="315"/>
      <c r="AP452" s="315"/>
      <c r="AQ452" s="315"/>
      <c r="AR452" s="315"/>
      <c r="AS452" s="315"/>
      <c r="AT452" s="315"/>
      <c r="AU452" s="315"/>
      <c r="AV452" s="315"/>
      <c r="AW452" s="315"/>
      <c r="AX452" s="315"/>
      <c r="AY452" s="315"/>
      <c r="AZ452" s="315"/>
      <c r="BA452" s="315"/>
      <c r="BB452" s="315"/>
      <c r="BC452" s="315"/>
      <c r="BD452" s="315"/>
      <c r="BE452" s="315"/>
      <c r="BF452" s="315"/>
      <c r="BG452" s="315"/>
      <c r="BH452" s="315"/>
      <c r="BI452" s="315"/>
      <c r="BJ452" s="315"/>
      <c r="BK452" s="315"/>
      <c r="BL452" s="315"/>
      <c r="BM452" s="315"/>
      <c r="BN452" s="315"/>
      <c r="BO452" s="315"/>
      <c r="BP452" s="315"/>
      <c r="BQ452" s="315"/>
      <c r="BR452" s="315"/>
      <c r="BS452" s="315"/>
      <c r="BT452" s="315"/>
      <c r="BU452" s="315"/>
      <c r="BV452" s="315"/>
      <c r="BW452" s="315"/>
      <c r="BX452" s="315"/>
      <c r="BY452" s="315"/>
    </row>
    <row r="453" spans="4:77" s="319" customFormat="1" x14ac:dyDescent="0.25">
      <c r="D453" s="320"/>
      <c r="E453" s="320"/>
      <c r="F453" s="320"/>
      <c r="L453" s="321"/>
      <c r="N453" s="315"/>
      <c r="O453" s="318"/>
      <c r="P453" s="315"/>
      <c r="Q453" s="315"/>
      <c r="R453" s="315"/>
      <c r="S453" s="315"/>
      <c r="T453" s="315"/>
      <c r="U453" s="315"/>
      <c r="V453" s="315"/>
      <c r="W453" s="315"/>
      <c r="X453" s="315"/>
      <c r="Y453" s="315"/>
      <c r="Z453" s="315"/>
      <c r="AA453" s="315"/>
      <c r="AB453" s="315"/>
      <c r="AC453" s="315"/>
      <c r="AD453" s="315"/>
      <c r="AE453" s="315"/>
      <c r="AF453" s="315"/>
      <c r="AG453" s="315"/>
      <c r="AH453" s="315"/>
      <c r="AI453" s="315"/>
      <c r="AJ453" s="315"/>
      <c r="AK453" s="315"/>
      <c r="AL453" s="315"/>
      <c r="AM453" s="315"/>
      <c r="AN453" s="315"/>
      <c r="AO453" s="315"/>
      <c r="AP453" s="315"/>
      <c r="AQ453" s="315"/>
      <c r="AR453" s="315"/>
      <c r="AS453" s="315"/>
      <c r="AT453" s="315"/>
      <c r="AU453" s="315"/>
      <c r="AV453" s="315"/>
      <c r="AW453" s="315"/>
      <c r="AX453" s="315"/>
      <c r="AY453" s="315"/>
      <c r="AZ453" s="315"/>
      <c r="BA453" s="315"/>
      <c r="BB453" s="315"/>
      <c r="BC453" s="315"/>
      <c r="BD453" s="315"/>
      <c r="BE453" s="315"/>
      <c r="BF453" s="315"/>
      <c r="BG453" s="315"/>
      <c r="BH453" s="315"/>
      <c r="BI453" s="315"/>
      <c r="BJ453" s="315"/>
      <c r="BK453" s="315"/>
      <c r="BL453" s="315"/>
      <c r="BM453" s="315"/>
      <c r="BN453" s="315"/>
      <c r="BO453" s="315"/>
      <c r="BP453" s="315"/>
      <c r="BQ453" s="315"/>
      <c r="BR453" s="315"/>
      <c r="BS453" s="315"/>
      <c r="BT453" s="315"/>
      <c r="BU453" s="315"/>
      <c r="BV453" s="315"/>
      <c r="BW453" s="315"/>
      <c r="BX453" s="315"/>
      <c r="BY453" s="315"/>
    </row>
    <row r="454" spans="4:77" s="319" customFormat="1" x14ac:dyDescent="0.25">
      <c r="D454" s="320"/>
      <c r="E454" s="320"/>
      <c r="F454" s="320"/>
      <c r="L454" s="321"/>
      <c r="N454" s="315"/>
      <c r="O454" s="318"/>
      <c r="P454" s="315"/>
      <c r="Q454" s="315"/>
      <c r="R454" s="315"/>
      <c r="S454" s="315"/>
      <c r="T454" s="315"/>
      <c r="U454" s="315"/>
      <c r="V454" s="315"/>
      <c r="W454" s="315"/>
      <c r="X454" s="315"/>
      <c r="Y454" s="315"/>
      <c r="Z454" s="315"/>
      <c r="AA454" s="315"/>
      <c r="AB454" s="315"/>
      <c r="AC454" s="315"/>
      <c r="AD454" s="315"/>
      <c r="AE454" s="315"/>
      <c r="AF454" s="315"/>
      <c r="AG454" s="315"/>
      <c r="AH454" s="315"/>
      <c r="AI454" s="315"/>
      <c r="AJ454" s="315"/>
      <c r="AK454" s="315"/>
      <c r="AL454" s="315"/>
      <c r="AM454" s="315"/>
      <c r="AN454" s="315"/>
      <c r="AO454" s="315"/>
      <c r="AP454" s="315"/>
      <c r="AQ454" s="315"/>
      <c r="AR454" s="315"/>
      <c r="AS454" s="315"/>
      <c r="AT454" s="315"/>
      <c r="AU454" s="315"/>
      <c r="AV454" s="315"/>
      <c r="AW454" s="315"/>
      <c r="AX454" s="315"/>
      <c r="AY454" s="315"/>
      <c r="AZ454" s="315"/>
      <c r="BA454" s="315"/>
      <c r="BB454" s="315"/>
      <c r="BC454" s="315"/>
      <c r="BD454" s="315"/>
      <c r="BE454" s="315"/>
      <c r="BF454" s="315"/>
      <c r="BG454" s="315"/>
      <c r="BH454" s="315"/>
      <c r="BI454" s="315"/>
      <c r="BJ454" s="315"/>
      <c r="BK454" s="315"/>
      <c r="BL454" s="315"/>
      <c r="BM454" s="315"/>
      <c r="BN454" s="315"/>
      <c r="BO454" s="315"/>
      <c r="BP454" s="315"/>
      <c r="BQ454" s="315"/>
      <c r="BR454" s="315"/>
      <c r="BS454" s="315"/>
      <c r="BT454" s="315"/>
      <c r="BU454" s="315"/>
      <c r="BV454" s="315"/>
      <c r="BW454" s="315"/>
      <c r="BX454" s="315"/>
      <c r="BY454" s="315"/>
    </row>
    <row r="455" spans="4:77" s="319" customFormat="1" x14ac:dyDescent="0.25">
      <c r="D455" s="320"/>
      <c r="E455" s="320"/>
      <c r="F455" s="320"/>
      <c r="L455" s="321"/>
      <c r="N455" s="315"/>
      <c r="O455" s="318"/>
      <c r="P455" s="315"/>
      <c r="Q455" s="315"/>
      <c r="R455" s="315"/>
      <c r="S455" s="315"/>
      <c r="T455" s="315"/>
      <c r="U455" s="315"/>
      <c r="V455" s="315"/>
      <c r="W455" s="315"/>
      <c r="X455" s="315"/>
      <c r="Y455" s="315"/>
      <c r="Z455" s="315"/>
      <c r="AA455" s="315"/>
      <c r="AB455" s="315"/>
      <c r="AC455" s="315"/>
      <c r="AD455" s="315"/>
      <c r="AE455" s="315"/>
      <c r="AF455" s="315"/>
      <c r="AG455" s="315"/>
      <c r="AH455" s="315"/>
      <c r="AI455" s="315"/>
      <c r="AJ455" s="315"/>
      <c r="AK455" s="315"/>
      <c r="AL455" s="315"/>
      <c r="AM455" s="315"/>
      <c r="AN455" s="315"/>
      <c r="AO455" s="315"/>
      <c r="AP455" s="315"/>
      <c r="AQ455" s="315"/>
      <c r="AR455" s="315"/>
      <c r="AS455" s="315"/>
      <c r="AT455" s="315"/>
      <c r="AU455" s="315"/>
      <c r="AV455" s="315"/>
      <c r="AW455" s="315"/>
      <c r="AX455" s="315"/>
      <c r="AY455" s="315"/>
      <c r="AZ455" s="315"/>
      <c r="BA455" s="315"/>
      <c r="BB455" s="315"/>
      <c r="BC455" s="315"/>
      <c r="BD455" s="315"/>
      <c r="BE455" s="315"/>
      <c r="BF455" s="315"/>
      <c r="BG455" s="315"/>
      <c r="BH455" s="315"/>
      <c r="BI455" s="315"/>
      <c r="BJ455" s="315"/>
      <c r="BK455" s="315"/>
      <c r="BL455" s="315"/>
      <c r="BM455" s="315"/>
      <c r="BN455" s="315"/>
      <c r="BO455" s="315"/>
      <c r="BP455" s="315"/>
      <c r="BQ455" s="315"/>
      <c r="BR455" s="315"/>
      <c r="BS455" s="315"/>
      <c r="BT455" s="315"/>
      <c r="BU455" s="315"/>
      <c r="BV455" s="315"/>
      <c r="BW455" s="315"/>
      <c r="BX455" s="315"/>
      <c r="BY455" s="315"/>
    </row>
    <row r="456" spans="4:77" s="319" customFormat="1" x14ac:dyDescent="0.25">
      <c r="D456" s="320"/>
      <c r="E456" s="320"/>
      <c r="F456" s="320"/>
      <c r="L456" s="321"/>
      <c r="N456" s="315"/>
      <c r="O456" s="318"/>
      <c r="P456" s="315"/>
      <c r="Q456" s="315"/>
      <c r="R456" s="315"/>
      <c r="S456" s="315"/>
      <c r="T456" s="315"/>
      <c r="U456" s="315"/>
      <c r="V456" s="315"/>
      <c r="W456" s="315"/>
      <c r="X456" s="315"/>
      <c r="Y456" s="315"/>
      <c r="Z456" s="315"/>
      <c r="AA456" s="315"/>
      <c r="AB456" s="315"/>
      <c r="AC456" s="315"/>
      <c r="AD456" s="315"/>
      <c r="AE456" s="315"/>
      <c r="AF456" s="315"/>
      <c r="AG456" s="315"/>
      <c r="AH456" s="315"/>
      <c r="AI456" s="315"/>
      <c r="AJ456" s="315"/>
      <c r="AK456" s="315"/>
      <c r="AL456" s="315"/>
      <c r="AM456" s="315"/>
      <c r="AN456" s="315"/>
      <c r="AO456" s="315"/>
      <c r="AP456" s="315"/>
      <c r="AQ456" s="315"/>
      <c r="AR456" s="315"/>
      <c r="AS456" s="315"/>
      <c r="AT456" s="315"/>
      <c r="AU456" s="315"/>
      <c r="AV456" s="315"/>
      <c r="AW456" s="315"/>
      <c r="AX456" s="315"/>
      <c r="AY456" s="315"/>
      <c r="AZ456" s="315"/>
      <c r="BA456" s="315"/>
      <c r="BB456" s="315"/>
      <c r="BC456" s="315"/>
      <c r="BD456" s="315"/>
      <c r="BE456" s="315"/>
      <c r="BF456" s="315"/>
      <c r="BG456" s="315"/>
      <c r="BH456" s="315"/>
      <c r="BI456" s="315"/>
      <c r="BJ456" s="315"/>
      <c r="BK456" s="315"/>
      <c r="BL456" s="315"/>
      <c r="BM456" s="315"/>
      <c r="BN456" s="315"/>
      <c r="BO456" s="315"/>
      <c r="BP456" s="315"/>
      <c r="BQ456" s="315"/>
      <c r="BR456" s="315"/>
      <c r="BS456" s="315"/>
      <c r="BT456" s="315"/>
      <c r="BU456" s="315"/>
      <c r="BV456" s="315"/>
      <c r="BW456" s="315"/>
      <c r="BX456" s="315"/>
      <c r="BY456" s="315"/>
    </row>
    <row r="457" spans="4:77" s="319" customFormat="1" x14ac:dyDescent="0.25">
      <c r="D457" s="320"/>
      <c r="E457" s="320"/>
      <c r="F457" s="320"/>
      <c r="L457" s="321"/>
      <c r="N457" s="315"/>
      <c r="O457" s="318"/>
      <c r="P457" s="315"/>
      <c r="Q457" s="315"/>
      <c r="R457" s="315"/>
      <c r="S457" s="315"/>
      <c r="T457" s="315"/>
      <c r="U457" s="315"/>
      <c r="V457" s="315"/>
      <c r="W457" s="315"/>
      <c r="X457" s="315"/>
      <c r="Y457" s="315"/>
      <c r="Z457" s="315"/>
      <c r="AA457" s="315"/>
      <c r="AB457" s="315"/>
      <c r="AC457" s="315"/>
      <c r="AD457" s="315"/>
      <c r="AE457" s="315"/>
      <c r="AF457" s="315"/>
      <c r="AG457" s="315"/>
      <c r="AH457" s="315"/>
      <c r="AI457" s="315"/>
      <c r="AJ457" s="315"/>
      <c r="AK457" s="315"/>
      <c r="AL457" s="315"/>
      <c r="AM457" s="315"/>
      <c r="AN457" s="315"/>
      <c r="AO457" s="315"/>
      <c r="AP457" s="315"/>
      <c r="AQ457" s="315"/>
      <c r="AR457" s="315"/>
      <c r="AS457" s="315"/>
      <c r="AT457" s="315"/>
      <c r="AU457" s="315"/>
      <c r="AV457" s="315"/>
      <c r="AW457" s="315"/>
      <c r="AX457" s="315"/>
      <c r="AY457" s="315"/>
      <c r="AZ457" s="315"/>
      <c r="BA457" s="315"/>
      <c r="BB457" s="315"/>
      <c r="BC457" s="315"/>
      <c r="BD457" s="315"/>
      <c r="BE457" s="315"/>
      <c r="BF457" s="315"/>
      <c r="BG457" s="315"/>
      <c r="BH457" s="315"/>
      <c r="BI457" s="315"/>
      <c r="BJ457" s="315"/>
      <c r="BK457" s="315"/>
      <c r="BL457" s="315"/>
      <c r="BM457" s="315"/>
      <c r="BN457" s="315"/>
      <c r="BO457" s="315"/>
      <c r="BP457" s="315"/>
      <c r="BQ457" s="315"/>
      <c r="BR457" s="315"/>
      <c r="BS457" s="315"/>
      <c r="BT457" s="315"/>
      <c r="BU457" s="315"/>
      <c r="BV457" s="315"/>
      <c r="BW457" s="315"/>
      <c r="BX457" s="315"/>
      <c r="BY457" s="315"/>
    </row>
    <row r="458" spans="4:77" s="319" customFormat="1" x14ac:dyDescent="0.25">
      <c r="D458" s="320"/>
      <c r="E458" s="320"/>
      <c r="F458" s="320"/>
      <c r="L458" s="321"/>
      <c r="N458" s="315"/>
      <c r="O458" s="318"/>
      <c r="P458" s="315"/>
      <c r="Q458" s="315"/>
      <c r="R458" s="315"/>
      <c r="S458" s="315"/>
      <c r="T458" s="315"/>
      <c r="U458" s="315"/>
      <c r="V458" s="315"/>
      <c r="W458" s="315"/>
      <c r="X458" s="315"/>
      <c r="Y458" s="315"/>
      <c r="Z458" s="315"/>
      <c r="AA458" s="315"/>
      <c r="AB458" s="315"/>
      <c r="AC458" s="315"/>
      <c r="AD458" s="315"/>
      <c r="AE458" s="315"/>
      <c r="AF458" s="315"/>
      <c r="AG458" s="315"/>
      <c r="AH458" s="315"/>
      <c r="AI458" s="315"/>
      <c r="AJ458" s="315"/>
      <c r="AK458" s="315"/>
      <c r="AL458" s="315"/>
      <c r="AM458" s="315"/>
      <c r="AN458" s="315"/>
      <c r="AO458" s="315"/>
      <c r="AP458" s="315"/>
      <c r="AQ458" s="315"/>
      <c r="AR458" s="315"/>
      <c r="AS458" s="315"/>
      <c r="AT458" s="315"/>
      <c r="AU458" s="315"/>
      <c r="AV458" s="315"/>
      <c r="AW458" s="315"/>
      <c r="AX458" s="315"/>
      <c r="AY458" s="315"/>
      <c r="AZ458" s="315"/>
      <c r="BA458" s="315"/>
      <c r="BB458" s="315"/>
      <c r="BC458" s="315"/>
      <c r="BD458" s="315"/>
      <c r="BE458" s="315"/>
      <c r="BF458" s="315"/>
      <c r="BG458" s="315"/>
      <c r="BH458" s="315"/>
      <c r="BI458" s="315"/>
      <c r="BJ458" s="315"/>
      <c r="BK458" s="315"/>
      <c r="BL458" s="315"/>
      <c r="BM458" s="315"/>
      <c r="BN458" s="315"/>
      <c r="BO458" s="315"/>
      <c r="BP458" s="315"/>
      <c r="BQ458" s="315"/>
      <c r="BR458" s="315"/>
      <c r="BS458" s="315"/>
      <c r="BT458" s="315"/>
      <c r="BU458" s="315"/>
      <c r="BV458" s="315"/>
      <c r="BW458" s="315"/>
      <c r="BX458" s="315"/>
      <c r="BY458" s="315"/>
    </row>
    <row r="459" spans="4:77" s="319" customFormat="1" x14ac:dyDescent="0.25">
      <c r="D459" s="320"/>
      <c r="E459" s="320"/>
      <c r="F459" s="320"/>
      <c r="L459" s="321"/>
      <c r="N459" s="315"/>
      <c r="O459" s="318"/>
      <c r="P459" s="315"/>
      <c r="Q459" s="315"/>
      <c r="R459" s="315"/>
      <c r="S459" s="315"/>
      <c r="T459" s="315"/>
      <c r="U459" s="315"/>
      <c r="V459" s="315"/>
      <c r="W459" s="315"/>
      <c r="X459" s="315"/>
      <c r="Y459" s="315"/>
      <c r="Z459" s="315"/>
      <c r="AA459" s="315"/>
      <c r="AB459" s="315"/>
      <c r="AC459" s="315"/>
      <c r="AD459" s="315"/>
      <c r="AE459" s="315"/>
      <c r="AF459" s="315"/>
      <c r="AG459" s="315"/>
      <c r="AH459" s="315"/>
      <c r="AI459" s="315"/>
      <c r="AJ459" s="315"/>
      <c r="AK459" s="315"/>
      <c r="AL459" s="315"/>
      <c r="AM459" s="315"/>
      <c r="AN459" s="315"/>
      <c r="AO459" s="315"/>
      <c r="AP459" s="315"/>
      <c r="AQ459" s="315"/>
      <c r="AR459" s="315"/>
      <c r="AS459" s="315"/>
      <c r="AT459" s="315"/>
      <c r="AU459" s="315"/>
      <c r="AV459" s="315"/>
      <c r="AW459" s="315"/>
      <c r="AX459" s="315"/>
      <c r="AY459" s="315"/>
      <c r="AZ459" s="315"/>
      <c r="BA459" s="315"/>
      <c r="BB459" s="315"/>
      <c r="BC459" s="315"/>
      <c r="BD459" s="315"/>
      <c r="BE459" s="315"/>
      <c r="BF459" s="315"/>
      <c r="BG459" s="315"/>
      <c r="BH459" s="315"/>
      <c r="BI459" s="315"/>
      <c r="BJ459" s="315"/>
      <c r="BK459" s="315"/>
      <c r="BL459" s="315"/>
      <c r="BM459" s="315"/>
      <c r="BN459" s="315"/>
      <c r="BO459" s="315"/>
      <c r="BP459" s="315"/>
      <c r="BQ459" s="315"/>
      <c r="BR459" s="315"/>
      <c r="BS459" s="315"/>
      <c r="BT459" s="315"/>
      <c r="BU459" s="315"/>
      <c r="BV459" s="315"/>
      <c r="BW459" s="315"/>
      <c r="BX459" s="315"/>
      <c r="BY459" s="315"/>
    </row>
    <row r="460" spans="4:77" s="319" customFormat="1" x14ac:dyDescent="0.25">
      <c r="D460" s="320"/>
      <c r="E460" s="320"/>
      <c r="F460" s="320"/>
      <c r="L460" s="321"/>
      <c r="N460" s="315"/>
      <c r="O460" s="318"/>
      <c r="P460" s="315"/>
      <c r="Q460" s="315"/>
      <c r="R460" s="315"/>
      <c r="S460" s="315"/>
      <c r="T460" s="315"/>
      <c r="U460" s="315"/>
      <c r="V460" s="315"/>
      <c r="W460" s="315"/>
      <c r="X460" s="315"/>
      <c r="Y460" s="315"/>
      <c r="Z460" s="315"/>
      <c r="AA460" s="315"/>
      <c r="AB460" s="315"/>
      <c r="AC460" s="315"/>
      <c r="AD460" s="315"/>
      <c r="AE460" s="315"/>
      <c r="AF460" s="315"/>
      <c r="AG460" s="315"/>
      <c r="AH460" s="315"/>
      <c r="AI460" s="315"/>
      <c r="AJ460" s="315"/>
      <c r="AK460" s="315"/>
      <c r="AL460" s="315"/>
      <c r="AM460" s="315"/>
      <c r="AN460" s="315"/>
      <c r="AO460" s="315"/>
      <c r="AP460" s="315"/>
      <c r="AQ460" s="315"/>
      <c r="AR460" s="315"/>
      <c r="AS460" s="315"/>
      <c r="AT460" s="315"/>
      <c r="AU460" s="315"/>
      <c r="AV460" s="315"/>
      <c r="AW460" s="315"/>
      <c r="AX460" s="315"/>
      <c r="AY460" s="315"/>
      <c r="AZ460" s="315"/>
      <c r="BA460" s="315"/>
      <c r="BB460" s="315"/>
      <c r="BC460" s="315"/>
      <c r="BD460" s="315"/>
      <c r="BE460" s="315"/>
      <c r="BF460" s="315"/>
      <c r="BG460" s="315"/>
      <c r="BH460" s="315"/>
      <c r="BI460" s="315"/>
      <c r="BJ460" s="315"/>
      <c r="BK460" s="315"/>
      <c r="BL460" s="315"/>
      <c r="BM460" s="315"/>
      <c r="BN460" s="315"/>
      <c r="BO460" s="315"/>
      <c r="BP460" s="315"/>
      <c r="BQ460" s="315"/>
      <c r="BR460" s="315"/>
      <c r="BS460" s="315"/>
      <c r="BT460" s="315"/>
      <c r="BU460" s="315"/>
      <c r="BV460" s="315"/>
      <c r="BW460" s="315"/>
      <c r="BX460" s="315"/>
      <c r="BY460" s="315"/>
    </row>
    <row r="461" spans="4:77" s="319" customFormat="1" x14ac:dyDescent="0.25">
      <c r="D461" s="320"/>
      <c r="E461" s="320"/>
      <c r="F461" s="320"/>
      <c r="L461" s="321"/>
      <c r="N461" s="315"/>
      <c r="O461" s="318"/>
      <c r="P461" s="315"/>
      <c r="Q461" s="315"/>
      <c r="R461" s="315"/>
      <c r="S461" s="315"/>
      <c r="T461" s="315"/>
      <c r="U461" s="315"/>
      <c r="V461" s="315"/>
      <c r="W461" s="315"/>
      <c r="X461" s="315"/>
      <c r="Y461" s="315"/>
      <c r="Z461" s="315"/>
      <c r="AA461" s="315"/>
      <c r="AB461" s="315"/>
      <c r="AC461" s="315"/>
      <c r="AD461" s="315"/>
      <c r="AE461" s="315"/>
      <c r="AF461" s="315"/>
      <c r="AG461" s="315"/>
      <c r="AH461" s="315"/>
      <c r="AI461" s="315"/>
      <c r="AJ461" s="315"/>
      <c r="AK461" s="315"/>
      <c r="AL461" s="315"/>
      <c r="AM461" s="315"/>
      <c r="AN461" s="315"/>
      <c r="AO461" s="315"/>
      <c r="AP461" s="315"/>
      <c r="AQ461" s="315"/>
      <c r="AR461" s="315"/>
      <c r="AS461" s="315"/>
      <c r="AT461" s="315"/>
      <c r="AU461" s="315"/>
      <c r="AV461" s="315"/>
      <c r="AW461" s="315"/>
      <c r="AX461" s="315"/>
      <c r="AY461" s="315"/>
      <c r="AZ461" s="315"/>
      <c r="BA461" s="315"/>
      <c r="BB461" s="315"/>
      <c r="BC461" s="315"/>
      <c r="BD461" s="315"/>
      <c r="BE461" s="315"/>
      <c r="BF461" s="315"/>
      <c r="BG461" s="315"/>
      <c r="BH461" s="315"/>
      <c r="BI461" s="315"/>
      <c r="BJ461" s="315"/>
      <c r="BK461" s="315"/>
      <c r="BL461" s="315"/>
      <c r="BM461" s="315"/>
      <c r="BN461" s="315"/>
      <c r="BO461" s="315"/>
      <c r="BP461" s="315"/>
      <c r="BQ461" s="315"/>
      <c r="BR461" s="315"/>
      <c r="BS461" s="315"/>
      <c r="BT461" s="315"/>
      <c r="BU461" s="315"/>
      <c r="BV461" s="315"/>
      <c r="BW461" s="315"/>
      <c r="BX461" s="315"/>
      <c r="BY461" s="315"/>
    </row>
    <row r="462" spans="4:77" s="319" customFormat="1" x14ac:dyDescent="0.25">
      <c r="D462" s="320"/>
      <c r="E462" s="320"/>
      <c r="F462" s="320"/>
      <c r="L462" s="321"/>
      <c r="N462" s="315"/>
      <c r="O462" s="318"/>
      <c r="P462" s="315"/>
      <c r="Q462" s="315"/>
      <c r="R462" s="315"/>
      <c r="S462" s="315"/>
      <c r="T462" s="315"/>
      <c r="U462" s="315"/>
      <c r="V462" s="315"/>
      <c r="W462" s="315"/>
      <c r="X462" s="315"/>
      <c r="Y462" s="315"/>
      <c r="Z462" s="315"/>
      <c r="AA462" s="315"/>
      <c r="AB462" s="315"/>
      <c r="AC462" s="315"/>
      <c r="AD462" s="315"/>
      <c r="AE462" s="315"/>
      <c r="AF462" s="315"/>
      <c r="AG462" s="315"/>
      <c r="AH462" s="315"/>
      <c r="AI462" s="315"/>
      <c r="AJ462" s="315"/>
      <c r="AK462" s="315"/>
      <c r="AL462" s="315"/>
      <c r="AM462" s="315"/>
      <c r="AN462" s="315"/>
      <c r="AO462" s="315"/>
      <c r="AP462" s="315"/>
      <c r="AQ462" s="315"/>
      <c r="AR462" s="315"/>
      <c r="AS462" s="315"/>
      <c r="AT462" s="315"/>
      <c r="AU462" s="315"/>
      <c r="AV462" s="315"/>
      <c r="AW462" s="315"/>
      <c r="AX462" s="315"/>
      <c r="AY462" s="315"/>
      <c r="AZ462" s="315"/>
      <c r="BA462" s="315"/>
      <c r="BB462" s="315"/>
      <c r="BC462" s="315"/>
      <c r="BD462" s="315"/>
      <c r="BE462" s="315"/>
      <c r="BF462" s="315"/>
      <c r="BG462" s="315"/>
      <c r="BH462" s="315"/>
      <c r="BI462" s="315"/>
      <c r="BJ462" s="315"/>
      <c r="BK462" s="315"/>
      <c r="BL462" s="315"/>
      <c r="BM462" s="315"/>
      <c r="BN462" s="315"/>
      <c r="BO462" s="315"/>
      <c r="BP462" s="315"/>
      <c r="BQ462" s="315"/>
      <c r="BR462" s="315"/>
      <c r="BS462" s="315"/>
      <c r="BT462" s="315"/>
      <c r="BU462" s="315"/>
      <c r="BV462" s="315"/>
      <c r="BW462" s="315"/>
      <c r="BX462" s="315"/>
      <c r="BY462" s="315"/>
    </row>
    <row r="463" spans="4:77" s="319" customFormat="1" x14ac:dyDescent="0.25">
      <c r="D463" s="320"/>
      <c r="E463" s="320"/>
      <c r="F463" s="320"/>
      <c r="L463" s="321"/>
      <c r="N463" s="315"/>
      <c r="O463" s="318"/>
      <c r="P463" s="315"/>
      <c r="Q463" s="315"/>
      <c r="R463" s="315"/>
      <c r="S463" s="315"/>
      <c r="T463" s="315"/>
      <c r="U463" s="315"/>
      <c r="V463" s="315"/>
      <c r="W463" s="315"/>
      <c r="X463" s="315"/>
      <c r="Y463" s="315"/>
      <c r="Z463" s="315"/>
      <c r="AA463" s="315"/>
      <c r="AB463" s="315"/>
      <c r="AC463" s="315"/>
      <c r="AD463" s="315"/>
      <c r="AE463" s="315"/>
      <c r="AF463" s="315"/>
      <c r="AG463" s="315"/>
      <c r="AH463" s="315"/>
      <c r="AI463" s="315"/>
      <c r="AJ463" s="315"/>
      <c r="AK463" s="315"/>
      <c r="AL463" s="315"/>
      <c r="AM463" s="315"/>
      <c r="AN463" s="315"/>
      <c r="AO463" s="315"/>
      <c r="AP463" s="315"/>
      <c r="AQ463" s="315"/>
      <c r="AR463" s="315"/>
      <c r="AS463" s="315"/>
      <c r="AT463" s="315"/>
      <c r="AU463" s="315"/>
      <c r="AV463" s="315"/>
      <c r="AW463" s="315"/>
      <c r="AX463" s="315"/>
      <c r="AY463" s="315"/>
      <c r="AZ463" s="315"/>
      <c r="BA463" s="315"/>
      <c r="BB463" s="315"/>
      <c r="BC463" s="315"/>
      <c r="BD463" s="315"/>
      <c r="BE463" s="315"/>
      <c r="BF463" s="315"/>
      <c r="BG463" s="315"/>
      <c r="BH463" s="315"/>
      <c r="BI463" s="315"/>
      <c r="BJ463" s="315"/>
      <c r="BK463" s="315"/>
      <c r="BL463" s="315"/>
      <c r="BM463" s="315"/>
      <c r="BN463" s="315"/>
      <c r="BO463" s="315"/>
      <c r="BP463" s="315"/>
      <c r="BQ463" s="315"/>
      <c r="BR463" s="315"/>
      <c r="BS463" s="315"/>
      <c r="BT463" s="315"/>
      <c r="BU463" s="315"/>
      <c r="BV463" s="315"/>
      <c r="BW463" s="315"/>
      <c r="BX463" s="315"/>
      <c r="BY463" s="315"/>
    </row>
    <row r="464" spans="4:77" s="319" customFormat="1" x14ac:dyDescent="0.25">
      <c r="D464" s="320"/>
      <c r="E464" s="320"/>
      <c r="F464" s="320"/>
      <c r="L464" s="321"/>
      <c r="N464" s="315"/>
      <c r="O464" s="318"/>
      <c r="P464" s="315"/>
      <c r="Q464" s="315"/>
      <c r="R464" s="315"/>
      <c r="S464" s="315"/>
      <c r="T464" s="315"/>
      <c r="U464" s="315"/>
      <c r="V464" s="315"/>
      <c r="W464" s="315"/>
      <c r="X464" s="315"/>
      <c r="Y464" s="315"/>
      <c r="Z464" s="315"/>
      <c r="AA464" s="315"/>
      <c r="AB464" s="315"/>
      <c r="AC464" s="315"/>
      <c r="AD464" s="315"/>
      <c r="AE464" s="315"/>
      <c r="AF464" s="315"/>
      <c r="AG464" s="315"/>
      <c r="AH464" s="315"/>
      <c r="AI464" s="315"/>
      <c r="AJ464" s="315"/>
      <c r="AK464" s="315"/>
      <c r="AL464" s="315"/>
      <c r="AM464" s="315"/>
      <c r="AN464" s="315"/>
      <c r="AO464" s="315"/>
      <c r="AP464" s="315"/>
      <c r="AQ464" s="315"/>
      <c r="AR464" s="315"/>
      <c r="AS464" s="315"/>
      <c r="AT464" s="315"/>
      <c r="AU464" s="315"/>
      <c r="AV464" s="315"/>
      <c r="AW464" s="315"/>
      <c r="AX464" s="315"/>
      <c r="AY464" s="315"/>
      <c r="AZ464" s="315"/>
      <c r="BA464" s="315"/>
      <c r="BB464" s="315"/>
      <c r="BC464" s="315"/>
      <c r="BD464" s="315"/>
      <c r="BE464" s="315"/>
      <c r="BF464" s="315"/>
      <c r="BG464" s="315"/>
      <c r="BH464" s="315"/>
      <c r="BI464" s="315"/>
      <c r="BJ464" s="315"/>
      <c r="BK464" s="315"/>
      <c r="BL464" s="315"/>
      <c r="BM464" s="315"/>
      <c r="BN464" s="315"/>
      <c r="BO464" s="315"/>
      <c r="BP464" s="315"/>
      <c r="BQ464" s="315"/>
      <c r="BR464" s="315"/>
      <c r="BS464" s="315"/>
      <c r="BT464" s="315"/>
      <c r="BU464" s="315"/>
      <c r="BV464" s="315"/>
      <c r="BW464" s="315"/>
      <c r="BX464" s="315"/>
      <c r="BY464" s="315"/>
    </row>
    <row r="465" spans="4:77" s="319" customFormat="1" x14ac:dyDescent="0.25">
      <c r="D465" s="320"/>
      <c r="E465" s="320"/>
      <c r="F465" s="320"/>
      <c r="L465" s="321"/>
      <c r="N465" s="315"/>
      <c r="O465" s="318"/>
      <c r="P465" s="315"/>
      <c r="Q465" s="315"/>
      <c r="R465" s="315"/>
      <c r="S465" s="315"/>
      <c r="T465" s="315"/>
      <c r="U465" s="315"/>
      <c r="V465" s="315"/>
      <c r="W465" s="315"/>
      <c r="X465" s="315"/>
      <c r="Y465" s="315"/>
      <c r="Z465" s="315"/>
      <c r="AA465" s="315"/>
      <c r="AB465" s="315"/>
      <c r="AC465" s="315"/>
      <c r="AD465" s="315"/>
      <c r="AE465" s="315"/>
      <c r="AF465" s="315"/>
      <c r="AG465" s="315"/>
      <c r="AH465" s="315"/>
      <c r="AI465" s="315"/>
      <c r="AJ465" s="315"/>
      <c r="AK465" s="315"/>
      <c r="AL465" s="315"/>
      <c r="AM465" s="315"/>
      <c r="AN465" s="315"/>
      <c r="AO465" s="315"/>
      <c r="AP465" s="315"/>
      <c r="AQ465" s="315"/>
      <c r="AR465" s="315"/>
      <c r="AS465" s="315"/>
      <c r="AT465" s="315"/>
      <c r="AU465" s="315"/>
      <c r="AV465" s="315"/>
      <c r="AW465" s="315"/>
      <c r="AX465" s="315"/>
      <c r="AY465" s="315"/>
      <c r="AZ465" s="315"/>
      <c r="BA465" s="315"/>
      <c r="BB465" s="315"/>
      <c r="BC465" s="315"/>
      <c r="BD465" s="315"/>
      <c r="BE465" s="315"/>
      <c r="BF465" s="315"/>
      <c r="BG465" s="315"/>
      <c r="BH465" s="315"/>
      <c r="BI465" s="315"/>
      <c r="BJ465" s="315"/>
      <c r="BK465" s="315"/>
      <c r="BL465" s="315"/>
      <c r="BM465" s="315"/>
      <c r="BN465" s="315"/>
      <c r="BO465" s="315"/>
      <c r="BP465" s="315"/>
      <c r="BQ465" s="315"/>
      <c r="BR465" s="315"/>
      <c r="BS465" s="315"/>
      <c r="BT465" s="315"/>
      <c r="BU465" s="315"/>
      <c r="BV465" s="315"/>
      <c r="BW465" s="315"/>
      <c r="BX465" s="315"/>
      <c r="BY465" s="315"/>
    </row>
    <row r="466" spans="4:77" s="319" customFormat="1" x14ac:dyDescent="0.25">
      <c r="D466" s="320"/>
      <c r="E466" s="320"/>
      <c r="F466" s="320"/>
      <c r="L466" s="321"/>
      <c r="N466" s="315"/>
      <c r="O466" s="318"/>
      <c r="P466" s="315"/>
      <c r="Q466" s="315"/>
      <c r="R466" s="315"/>
      <c r="S466" s="315"/>
      <c r="T466" s="315"/>
      <c r="U466" s="315"/>
      <c r="V466" s="315"/>
      <c r="W466" s="315"/>
      <c r="X466" s="315"/>
      <c r="Y466" s="315"/>
      <c r="Z466" s="315"/>
      <c r="AA466" s="315"/>
      <c r="AB466" s="315"/>
      <c r="AC466" s="315"/>
      <c r="AD466" s="315"/>
      <c r="AE466" s="315"/>
      <c r="AF466" s="315"/>
      <c r="AG466" s="315"/>
      <c r="AH466" s="315"/>
      <c r="AI466" s="315"/>
      <c r="AJ466" s="315"/>
      <c r="AK466" s="315"/>
      <c r="AL466" s="315"/>
      <c r="AM466" s="315"/>
      <c r="AN466" s="315"/>
      <c r="AO466" s="315"/>
      <c r="AP466" s="315"/>
      <c r="AQ466" s="315"/>
      <c r="AR466" s="315"/>
      <c r="AS466" s="315"/>
      <c r="AT466" s="315"/>
      <c r="AU466" s="315"/>
      <c r="AV466" s="315"/>
      <c r="AW466" s="315"/>
      <c r="AX466" s="315"/>
      <c r="AY466" s="315"/>
      <c r="AZ466" s="315"/>
      <c r="BA466" s="315"/>
      <c r="BB466" s="315"/>
      <c r="BC466" s="315"/>
      <c r="BD466" s="315"/>
      <c r="BE466" s="315"/>
      <c r="BF466" s="315"/>
      <c r="BG466" s="315"/>
      <c r="BH466" s="315"/>
      <c r="BI466" s="315"/>
      <c r="BJ466" s="315"/>
      <c r="BK466" s="315"/>
      <c r="BL466" s="315"/>
      <c r="BM466" s="315"/>
      <c r="BN466" s="315"/>
      <c r="BO466" s="315"/>
      <c r="BP466" s="315"/>
      <c r="BQ466" s="315"/>
      <c r="BR466" s="315"/>
      <c r="BS466" s="315"/>
      <c r="BT466" s="315"/>
      <c r="BU466" s="315"/>
      <c r="BV466" s="315"/>
      <c r="BW466" s="315"/>
      <c r="BX466" s="315"/>
      <c r="BY466" s="315"/>
    </row>
    <row r="467" spans="4:77" s="319" customFormat="1" x14ac:dyDescent="0.25">
      <c r="D467" s="320"/>
      <c r="E467" s="320"/>
      <c r="F467" s="320"/>
      <c r="L467" s="321"/>
      <c r="N467" s="315"/>
      <c r="O467" s="318"/>
      <c r="P467" s="315"/>
      <c r="Q467" s="315"/>
      <c r="R467" s="315"/>
      <c r="S467" s="315"/>
      <c r="T467" s="315"/>
      <c r="U467" s="315"/>
      <c r="V467" s="315"/>
      <c r="W467" s="315"/>
      <c r="X467" s="315"/>
      <c r="Y467" s="315"/>
      <c r="Z467" s="315"/>
      <c r="AA467" s="315"/>
      <c r="AB467" s="315"/>
      <c r="AC467" s="315"/>
      <c r="AD467" s="315"/>
      <c r="AE467" s="315"/>
      <c r="AF467" s="315"/>
      <c r="AG467" s="315"/>
      <c r="AH467" s="315"/>
      <c r="AI467" s="315"/>
      <c r="AJ467" s="315"/>
      <c r="AK467" s="315"/>
      <c r="AL467" s="315"/>
      <c r="AM467" s="315"/>
      <c r="AN467" s="315"/>
      <c r="AO467" s="315"/>
      <c r="AP467" s="315"/>
      <c r="AQ467" s="315"/>
      <c r="AR467" s="315"/>
      <c r="AS467" s="315"/>
      <c r="AT467" s="315"/>
      <c r="AU467" s="315"/>
      <c r="AV467" s="315"/>
      <c r="AW467" s="315"/>
      <c r="AX467" s="315"/>
      <c r="AY467" s="315"/>
      <c r="AZ467" s="315"/>
      <c r="BA467" s="315"/>
      <c r="BB467" s="315"/>
      <c r="BC467" s="315"/>
      <c r="BD467" s="315"/>
      <c r="BE467" s="315"/>
      <c r="BF467" s="315"/>
      <c r="BG467" s="315"/>
      <c r="BH467" s="315"/>
      <c r="BI467" s="315"/>
      <c r="BJ467" s="315"/>
      <c r="BK467" s="315"/>
      <c r="BL467" s="315"/>
      <c r="BM467" s="315"/>
      <c r="BN467" s="315"/>
      <c r="BO467" s="315"/>
      <c r="BP467" s="315"/>
      <c r="BQ467" s="315"/>
      <c r="BR467" s="315"/>
      <c r="BS467" s="315"/>
      <c r="BT467" s="315"/>
      <c r="BU467" s="315"/>
      <c r="BV467" s="315"/>
      <c r="BW467" s="315"/>
      <c r="BX467" s="315"/>
      <c r="BY467" s="315"/>
    </row>
    <row r="468" spans="4:77" s="319" customFormat="1" x14ac:dyDescent="0.25">
      <c r="D468" s="320"/>
      <c r="E468" s="320"/>
      <c r="F468" s="320"/>
      <c r="L468" s="321"/>
      <c r="N468" s="315"/>
      <c r="O468" s="318"/>
      <c r="P468" s="315"/>
      <c r="Q468" s="315"/>
      <c r="R468" s="315"/>
      <c r="S468" s="315"/>
      <c r="T468" s="315"/>
      <c r="U468" s="315"/>
      <c r="V468" s="315"/>
      <c r="W468" s="315"/>
      <c r="X468" s="315"/>
      <c r="Y468" s="315"/>
      <c r="Z468" s="315"/>
      <c r="AA468" s="315"/>
      <c r="AB468" s="315"/>
      <c r="AC468" s="315"/>
      <c r="AD468" s="315"/>
      <c r="AE468" s="315"/>
      <c r="AF468" s="315"/>
      <c r="AG468" s="315"/>
      <c r="AH468" s="315"/>
      <c r="AI468" s="315"/>
      <c r="AJ468" s="315"/>
      <c r="AK468" s="315"/>
      <c r="AL468" s="315"/>
      <c r="AM468" s="315"/>
      <c r="AN468" s="315"/>
      <c r="AO468" s="315"/>
      <c r="AP468" s="315"/>
      <c r="AQ468" s="315"/>
      <c r="AR468" s="315"/>
      <c r="AS468" s="315"/>
      <c r="AT468" s="315"/>
      <c r="AU468" s="315"/>
      <c r="AV468" s="315"/>
      <c r="AW468" s="315"/>
      <c r="AX468" s="315"/>
      <c r="AY468" s="315"/>
      <c r="AZ468" s="315"/>
      <c r="BA468" s="315"/>
      <c r="BB468" s="315"/>
      <c r="BC468" s="315"/>
      <c r="BD468" s="315"/>
      <c r="BE468" s="315"/>
      <c r="BF468" s="315"/>
      <c r="BG468" s="315"/>
      <c r="BH468" s="315"/>
      <c r="BI468" s="315"/>
      <c r="BJ468" s="315"/>
      <c r="BK468" s="315"/>
      <c r="BL468" s="315"/>
      <c r="BM468" s="315"/>
      <c r="BN468" s="315"/>
      <c r="BO468" s="315"/>
      <c r="BP468" s="315"/>
      <c r="BQ468" s="315"/>
      <c r="BR468" s="315"/>
      <c r="BS468" s="315"/>
      <c r="BT468" s="315"/>
      <c r="BU468" s="315"/>
      <c r="BV468" s="315"/>
      <c r="BW468" s="315"/>
      <c r="BX468" s="315"/>
      <c r="BY468" s="315"/>
    </row>
    <row r="469" spans="4:77" s="319" customFormat="1" x14ac:dyDescent="0.25">
      <c r="D469" s="320"/>
      <c r="E469" s="320"/>
      <c r="F469" s="320"/>
      <c r="L469" s="321"/>
      <c r="N469" s="315"/>
      <c r="O469" s="318"/>
      <c r="P469" s="315"/>
      <c r="Q469" s="315"/>
      <c r="R469" s="315"/>
      <c r="S469" s="315"/>
      <c r="T469" s="315"/>
      <c r="U469" s="315"/>
      <c r="V469" s="315"/>
      <c r="W469" s="315"/>
      <c r="X469" s="315"/>
      <c r="Y469" s="315"/>
      <c r="Z469" s="315"/>
      <c r="AA469" s="315"/>
      <c r="AB469" s="315"/>
      <c r="AC469" s="315"/>
      <c r="AD469" s="315"/>
      <c r="AE469" s="315"/>
      <c r="AF469" s="315"/>
      <c r="AG469" s="315"/>
      <c r="AH469" s="315"/>
      <c r="AI469" s="315"/>
      <c r="AJ469" s="315"/>
      <c r="AK469" s="315"/>
      <c r="AL469" s="315"/>
      <c r="AM469" s="315"/>
      <c r="AN469" s="315"/>
      <c r="AO469" s="315"/>
      <c r="AP469" s="315"/>
      <c r="AQ469" s="315"/>
      <c r="AR469" s="315"/>
      <c r="AS469" s="315"/>
      <c r="AT469" s="315"/>
      <c r="AU469" s="315"/>
      <c r="AV469" s="315"/>
      <c r="AW469" s="315"/>
      <c r="AX469" s="315"/>
      <c r="AY469" s="315"/>
      <c r="AZ469" s="315"/>
      <c r="BA469" s="315"/>
      <c r="BB469" s="315"/>
      <c r="BC469" s="315"/>
      <c r="BD469" s="315"/>
      <c r="BE469" s="315"/>
      <c r="BF469" s="315"/>
      <c r="BG469" s="315"/>
      <c r="BH469" s="315"/>
      <c r="BI469" s="315"/>
      <c r="BJ469" s="315"/>
      <c r="BK469" s="315"/>
      <c r="BL469" s="315"/>
      <c r="BM469" s="315"/>
      <c r="BN469" s="315"/>
      <c r="BO469" s="315"/>
      <c r="BP469" s="315"/>
      <c r="BQ469" s="315"/>
      <c r="BR469" s="315"/>
      <c r="BS469" s="315"/>
      <c r="BT469" s="315"/>
      <c r="BU469" s="315"/>
      <c r="BV469" s="315"/>
      <c r="BW469" s="315"/>
      <c r="BX469" s="315"/>
      <c r="BY469" s="315"/>
    </row>
    <row r="470" spans="4:77" s="319" customFormat="1" x14ac:dyDescent="0.25">
      <c r="D470" s="320"/>
      <c r="E470" s="320"/>
      <c r="F470" s="320"/>
      <c r="L470" s="321"/>
      <c r="N470" s="315"/>
      <c r="O470" s="318"/>
      <c r="P470" s="315"/>
      <c r="Q470" s="315"/>
      <c r="R470" s="315"/>
      <c r="S470" s="315"/>
      <c r="T470" s="315"/>
      <c r="U470" s="315"/>
      <c r="V470" s="315"/>
      <c r="W470" s="315"/>
      <c r="X470" s="315"/>
      <c r="Y470" s="315"/>
      <c r="Z470" s="315"/>
      <c r="AA470" s="315"/>
      <c r="AB470" s="315"/>
      <c r="AC470" s="315"/>
      <c r="AD470" s="315"/>
      <c r="AE470" s="315"/>
      <c r="AF470" s="315"/>
      <c r="AG470" s="315"/>
      <c r="AH470" s="315"/>
      <c r="AI470" s="315"/>
      <c r="AJ470" s="315"/>
      <c r="AK470" s="315"/>
      <c r="AL470" s="315"/>
      <c r="AM470" s="315"/>
      <c r="AN470" s="315"/>
      <c r="AO470" s="315"/>
      <c r="AP470" s="315"/>
      <c r="AQ470" s="315"/>
      <c r="AR470" s="315"/>
      <c r="AS470" s="315"/>
      <c r="AT470" s="315"/>
      <c r="AU470" s="315"/>
      <c r="AV470" s="315"/>
      <c r="AW470" s="315"/>
      <c r="AX470" s="315"/>
      <c r="AY470" s="315"/>
      <c r="AZ470" s="315"/>
      <c r="BA470" s="315"/>
      <c r="BB470" s="315"/>
      <c r="BC470" s="315"/>
      <c r="BD470" s="315"/>
      <c r="BE470" s="315"/>
      <c r="BF470" s="315"/>
      <c r="BG470" s="315"/>
      <c r="BH470" s="315"/>
      <c r="BI470" s="315"/>
      <c r="BJ470" s="315"/>
      <c r="BK470" s="315"/>
      <c r="BL470" s="315"/>
      <c r="BM470" s="315"/>
      <c r="BN470" s="315"/>
      <c r="BO470" s="315"/>
      <c r="BP470" s="315"/>
      <c r="BQ470" s="315"/>
      <c r="BR470" s="315"/>
      <c r="BS470" s="315"/>
      <c r="BT470" s="315"/>
      <c r="BU470" s="315"/>
      <c r="BV470" s="315"/>
      <c r="BW470" s="315"/>
      <c r="BX470" s="315"/>
      <c r="BY470" s="315"/>
    </row>
    <row r="471" spans="4:77" s="319" customFormat="1" x14ac:dyDescent="0.25">
      <c r="D471" s="320"/>
      <c r="E471" s="320"/>
      <c r="F471" s="320"/>
      <c r="L471" s="321"/>
      <c r="N471" s="315"/>
      <c r="O471" s="318"/>
      <c r="P471" s="315"/>
      <c r="Q471" s="315"/>
      <c r="R471" s="315"/>
      <c r="S471" s="315"/>
      <c r="T471" s="315"/>
      <c r="U471" s="315"/>
      <c r="V471" s="315"/>
      <c r="W471" s="315"/>
      <c r="X471" s="315"/>
      <c r="Y471" s="315"/>
      <c r="Z471" s="315"/>
      <c r="AA471" s="315"/>
      <c r="AB471" s="315"/>
      <c r="AC471" s="315"/>
      <c r="AD471" s="315"/>
      <c r="AE471" s="315"/>
      <c r="AF471" s="315"/>
      <c r="AG471" s="315"/>
      <c r="AH471" s="315"/>
      <c r="AI471" s="315"/>
      <c r="AJ471" s="315"/>
      <c r="AK471" s="315"/>
      <c r="AL471" s="315"/>
      <c r="AM471" s="315"/>
      <c r="AN471" s="315"/>
      <c r="AO471" s="315"/>
      <c r="AP471" s="315"/>
      <c r="AQ471" s="315"/>
      <c r="AR471" s="315"/>
      <c r="AS471" s="315"/>
      <c r="AT471" s="315"/>
      <c r="AU471" s="315"/>
      <c r="AV471" s="315"/>
      <c r="AW471" s="315"/>
      <c r="AX471" s="315"/>
      <c r="AY471" s="315"/>
      <c r="AZ471" s="315"/>
      <c r="BA471" s="315"/>
      <c r="BB471" s="315"/>
      <c r="BC471" s="315"/>
      <c r="BD471" s="315"/>
      <c r="BE471" s="315"/>
      <c r="BF471" s="315"/>
      <c r="BG471" s="315"/>
      <c r="BH471" s="315"/>
      <c r="BI471" s="315"/>
      <c r="BJ471" s="315"/>
      <c r="BK471" s="315"/>
      <c r="BL471" s="315"/>
      <c r="BM471" s="315"/>
      <c r="BN471" s="315"/>
      <c r="BO471" s="315"/>
      <c r="BP471" s="315"/>
      <c r="BQ471" s="315"/>
      <c r="BR471" s="315"/>
      <c r="BS471" s="315"/>
      <c r="BT471" s="315"/>
      <c r="BU471" s="315"/>
      <c r="BV471" s="315"/>
      <c r="BW471" s="315"/>
      <c r="BX471" s="315"/>
      <c r="BY471" s="315"/>
    </row>
    <row r="472" spans="4:77" s="319" customFormat="1" x14ac:dyDescent="0.25">
      <c r="D472" s="320"/>
      <c r="E472" s="320"/>
      <c r="F472" s="320"/>
      <c r="L472" s="321"/>
      <c r="N472" s="315"/>
      <c r="O472" s="318"/>
      <c r="P472" s="315"/>
      <c r="Q472" s="315"/>
      <c r="R472" s="315"/>
      <c r="S472" s="315"/>
      <c r="T472" s="315"/>
      <c r="U472" s="315"/>
      <c r="V472" s="315"/>
      <c r="W472" s="315"/>
      <c r="X472" s="315"/>
      <c r="Y472" s="315"/>
      <c r="Z472" s="315"/>
      <c r="AA472" s="315"/>
      <c r="AB472" s="315"/>
      <c r="AC472" s="315"/>
      <c r="AD472" s="315"/>
      <c r="AE472" s="315"/>
      <c r="AF472" s="315"/>
      <c r="AG472" s="315"/>
      <c r="AH472" s="315"/>
      <c r="AI472" s="315"/>
      <c r="AJ472" s="315"/>
      <c r="AK472" s="315"/>
      <c r="AL472" s="315"/>
      <c r="AM472" s="315"/>
      <c r="AN472" s="315"/>
      <c r="AO472" s="315"/>
      <c r="AP472" s="315"/>
      <c r="AQ472" s="315"/>
      <c r="AR472" s="315"/>
      <c r="AS472" s="315"/>
      <c r="AT472" s="315"/>
      <c r="AU472" s="315"/>
      <c r="AV472" s="315"/>
      <c r="AW472" s="315"/>
      <c r="AX472" s="315"/>
      <c r="AY472" s="315"/>
      <c r="AZ472" s="315"/>
      <c r="BA472" s="315"/>
      <c r="BB472" s="315"/>
      <c r="BC472" s="315"/>
      <c r="BD472" s="315"/>
      <c r="BE472" s="315"/>
      <c r="BF472" s="315"/>
      <c r="BG472" s="315"/>
      <c r="BH472" s="315"/>
      <c r="BI472" s="315"/>
      <c r="BJ472" s="315"/>
      <c r="BK472" s="315"/>
      <c r="BL472" s="315"/>
      <c r="BM472" s="315"/>
      <c r="BN472" s="315"/>
      <c r="BO472" s="315"/>
      <c r="BP472" s="315"/>
      <c r="BQ472" s="315"/>
      <c r="BR472" s="315"/>
      <c r="BS472" s="315"/>
      <c r="BT472" s="315"/>
      <c r="BU472" s="315"/>
      <c r="BV472" s="315"/>
      <c r="BW472" s="315"/>
      <c r="BX472" s="315"/>
      <c r="BY472" s="315"/>
    </row>
    <row r="473" spans="4:77" s="319" customFormat="1" x14ac:dyDescent="0.25">
      <c r="D473" s="320"/>
      <c r="E473" s="320"/>
      <c r="F473" s="320"/>
      <c r="L473" s="321"/>
      <c r="N473" s="315"/>
      <c r="O473" s="318"/>
      <c r="P473" s="315"/>
      <c r="Q473" s="315"/>
      <c r="R473" s="315"/>
      <c r="S473" s="315"/>
      <c r="T473" s="315"/>
      <c r="U473" s="315"/>
      <c r="V473" s="315"/>
      <c r="W473" s="315"/>
      <c r="X473" s="315"/>
      <c r="Y473" s="315"/>
      <c r="Z473" s="315"/>
      <c r="AA473" s="315"/>
      <c r="AB473" s="315"/>
      <c r="AC473" s="315"/>
      <c r="AD473" s="315"/>
      <c r="AE473" s="315"/>
      <c r="AF473" s="315"/>
      <c r="AG473" s="315"/>
      <c r="AH473" s="315"/>
      <c r="AI473" s="315"/>
      <c r="AJ473" s="315"/>
      <c r="AK473" s="315"/>
      <c r="AL473" s="315"/>
      <c r="AM473" s="315"/>
      <c r="AN473" s="315"/>
      <c r="AO473" s="315"/>
      <c r="AP473" s="315"/>
      <c r="AQ473" s="315"/>
      <c r="AR473" s="315"/>
      <c r="AS473" s="315"/>
      <c r="AT473" s="315"/>
      <c r="AU473" s="315"/>
      <c r="AV473" s="315"/>
      <c r="AW473" s="315"/>
      <c r="AX473" s="315"/>
      <c r="AY473" s="315"/>
      <c r="AZ473" s="315"/>
      <c r="BA473" s="315"/>
      <c r="BB473" s="315"/>
      <c r="BC473" s="315"/>
      <c r="BD473" s="315"/>
      <c r="BE473" s="315"/>
      <c r="BF473" s="315"/>
      <c r="BG473" s="315"/>
      <c r="BH473" s="315"/>
      <c r="BI473" s="315"/>
      <c r="BJ473" s="315"/>
      <c r="BK473" s="315"/>
      <c r="BL473" s="315"/>
      <c r="BM473" s="315"/>
      <c r="BN473" s="315"/>
      <c r="BO473" s="315"/>
      <c r="BP473" s="315"/>
      <c r="BQ473" s="315"/>
      <c r="BR473" s="315"/>
      <c r="BS473" s="315"/>
      <c r="BT473" s="315"/>
      <c r="BU473" s="315"/>
      <c r="BV473" s="315"/>
      <c r="BW473" s="315"/>
      <c r="BX473" s="315"/>
      <c r="BY473" s="315"/>
    </row>
    <row r="474" spans="4:77" s="319" customFormat="1" x14ac:dyDescent="0.25">
      <c r="D474" s="320"/>
      <c r="E474" s="320"/>
      <c r="F474" s="320"/>
      <c r="L474" s="321"/>
      <c r="N474" s="315"/>
      <c r="O474" s="318"/>
      <c r="P474" s="315"/>
      <c r="Q474" s="315"/>
      <c r="R474" s="315"/>
      <c r="S474" s="315"/>
      <c r="T474" s="315"/>
      <c r="U474" s="315"/>
      <c r="V474" s="315"/>
      <c r="W474" s="315"/>
      <c r="X474" s="315"/>
      <c r="Y474" s="315"/>
      <c r="Z474" s="315"/>
      <c r="AA474" s="315"/>
      <c r="AB474" s="315"/>
      <c r="AC474" s="315"/>
      <c r="AD474" s="315"/>
      <c r="AE474" s="315"/>
      <c r="AF474" s="315"/>
      <c r="AG474" s="315"/>
      <c r="AH474" s="315"/>
      <c r="AI474" s="315"/>
      <c r="AJ474" s="315"/>
      <c r="AK474" s="315"/>
      <c r="AL474" s="315"/>
      <c r="AM474" s="315"/>
      <c r="AN474" s="315"/>
      <c r="AO474" s="315"/>
      <c r="AP474" s="315"/>
      <c r="AQ474" s="315"/>
      <c r="AR474" s="315"/>
      <c r="AS474" s="315"/>
      <c r="AT474" s="315"/>
      <c r="AU474" s="315"/>
      <c r="AV474" s="315"/>
      <c r="AW474" s="315"/>
      <c r="AX474" s="315"/>
      <c r="AY474" s="315"/>
      <c r="AZ474" s="315"/>
      <c r="BA474" s="315"/>
      <c r="BB474" s="315"/>
      <c r="BC474" s="315"/>
      <c r="BD474" s="315"/>
      <c r="BE474" s="315"/>
      <c r="BF474" s="315"/>
      <c r="BG474" s="315"/>
      <c r="BH474" s="315"/>
      <c r="BI474" s="315"/>
      <c r="BJ474" s="315"/>
      <c r="BK474" s="315"/>
      <c r="BL474" s="315"/>
      <c r="BM474" s="315"/>
      <c r="BN474" s="315"/>
      <c r="BO474" s="315"/>
      <c r="BP474" s="315"/>
      <c r="BQ474" s="315"/>
      <c r="BR474" s="315"/>
      <c r="BS474" s="315"/>
      <c r="BT474" s="315"/>
      <c r="BU474" s="315"/>
      <c r="BV474" s="315"/>
      <c r="BW474" s="315"/>
      <c r="BX474" s="315"/>
      <c r="BY474" s="315"/>
    </row>
    <row r="475" spans="4:77" s="319" customFormat="1" x14ac:dyDescent="0.25">
      <c r="D475" s="320"/>
      <c r="E475" s="320"/>
      <c r="F475" s="320"/>
      <c r="L475" s="321"/>
      <c r="N475" s="315"/>
      <c r="O475" s="318"/>
      <c r="P475" s="315"/>
      <c r="Q475" s="315"/>
      <c r="R475" s="315"/>
      <c r="S475" s="315"/>
      <c r="T475" s="315"/>
      <c r="U475" s="315"/>
      <c r="V475" s="315"/>
      <c r="W475" s="315"/>
      <c r="X475" s="315"/>
      <c r="Y475" s="315"/>
      <c r="Z475" s="315"/>
      <c r="AA475" s="315"/>
      <c r="AB475" s="315"/>
      <c r="AC475" s="315"/>
      <c r="AD475" s="315"/>
      <c r="AE475" s="315"/>
      <c r="AF475" s="315"/>
      <c r="AG475" s="315"/>
      <c r="AH475" s="315"/>
      <c r="AI475" s="315"/>
      <c r="AJ475" s="315"/>
      <c r="AK475" s="315"/>
      <c r="AL475" s="315"/>
      <c r="AM475" s="315"/>
      <c r="AN475" s="315"/>
      <c r="AO475" s="315"/>
      <c r="AP475" s="315"/>
      <c r="AQ475" s="315"/>
      <c r="AR475" s="315"/>
      <c r="AS475" s="315"/>
      <c r="AT475" s="315"/>
      <c r="AU475" s="315"/>
      <c r="AV475" s="315"/>
      <c r="AW475" s="315"/>
      <c r="AX475" s="315"/>
      <c r="AY475" s="315"/>
      <c r="AZ475" s="315"/>
      <c r="BA475" s="315"/>
      <c r="BB475" s="315"/>
      <c r="BC475" s="315"/>
      <c r="BD475" s="315"/>
      <c r="BE475" s="315"/>
      <c r="BF475" s="315"/>
      <c r="BG475" s="315"/>
      <c r="BH475" s="315"/>
      <c r="BI475" s="315"/>
      <c r="BJ475" s="315"/>
      <c r="BK475" s="315"/>
      <c r="BL475" s="315"/>
      <c r="BM475" s="315"/>
      <c r="BN475" s="315"/>
      <c r="BO475" s="315"/>
      <c r="BP475" s="315"/>
      <c r="BQ475" s="315"/>
      <c r="BR475" s="315"/>
      <c r="BS475" s="315"/>
      <c r="BT475" s="315"/>
      <c r="BU475" s="315"/>
      <c r="BV475" s="315"/>
      <c r="BW475" s="315"/>
      <c r="BX475" s="315"/>
      <c r="BY475" s="315"/>
    </row>
    <row r="476" spans="4:77" s="319" customFormat="1" x14ac:dyDescent="0.25">
      <c r="D476" s="320"/>
      <c r="E476" s="320"/>
      <c r="F476" s="320"/>
      <c r="L476" s="321"/>
      <c r="N476" s="315"/>
      <c r="O476" s="318"/>
      <c r="P476" s="315"/>
      <c r="Q476" s="315"/>
      <c r="R476" s="315"/>
      <c r="S476" s="315"/>
      <c r="T476" s="315"/>
      <c r="U476" s="315"/>
      <c r="V476" s="315"/>
      <c r="W476" s="315"/>
      <c r="X476" s="315"/>
      <c r="Y476" s="315"/>
      <c r="Z476" s="315"/>
      <c r="AA476" s="315"/>
      <c r="AB476" s="315"/>
      <c r="AC476" s="315"/>
      <c r="AD476" s="315"/>
      <c r="AE476" s="315"/>
      <c r="AF476" s="315"/>
      <c r="AG476" s="315"/>
      <c r="AH476" s="315"/>
      <c r="AI476" s="315"/>
      <c r="AJ476" s="315"/>
      <c r="AK476" s="315"/>
      <c r="AL476" s="315"/>
      <c r="AM476" s="315"/>
      <c r="AN476" s="315"/>
      <c r="AO476" s="315"/>
      <c r="AP476" s="315"/>
      <c r="AQ476" s="315"/>
      <c r="AR476" s="315"/>
      <c r="AS476" s="315"/>
      <c r="AT476" s="315"/>
      <c r="AU476" s="315"/>
      <c r="AV476" s="315"/>
      <c r="AW476" s="315"/>
      <c r="AX476" s="315"/>
      <c r="AY476" s="315"/>
      <c r="AZ476" s="315"/>
      <c r="BA476" s="315"/>
      <c r="BB476" s="315"/>
      <c r="BC476" s="315"/>
      <c r="BD476" s="315"/>
      <c r="BE476" s="315"/>
      <c r="BF476" s="315"/>
      <c r="BG476" s="315"/>
      <c r="BH476" s="315"/>
      <c r="BI476" s="315"/>
      <c r="BJ476" s="315"/>
      <c r="BK476" s="315"/>
      <c r="BL476" s="315"/>
      <c r="BM476" s="315"/>
      <c r="BN476" s="315"/>
      <c r="BO476" s="315"/>
      <c r="BP476" s="315"/>
      <c r="BQ476" s="315"/>
      <c r="BR476" s="315"/>
      <c r="BS476" s="315"/>
      <c r="BT476" s="315"/>
      <c r="BU476" s="315"/>
      <c r="BV476" s="315"/>
      <c r="BW476" s="315"/>
      <c r="BX476" s="315"/>
      <c r="BY476" s="315"/>
    </row>
    <row r="477" spans="4:77" s="319" customFormat="1" x14ac:dyDescent="0.25">
      <c r="D477" s="320"/>
      <c r="E477" s="320"/>
      <c r="F477" s="320"/>
      <c r="L477" s="321"/>
      <c r="N477" s="315"/>
      <c r="O477" s="318"/>
      <c r="P477" s="315"/>
      <c r="Q477" s="315"/>
      <c r="R477" s="315"/>
      <c r="S477" s="315"/>
      <c r="T477" s="315"/>
      <c r="U477" s="315"/>
      <c r="V477" s="315"/>
      <c r="W477" s="315"/>
      <c r="X477" s="315"/>
      <c r="Y477" s="315"/>
      <c r="Z477" s="315"/>
      <c r="AA477" s="315"/>
      <c r="AB477" s="315"/>
      <c r="AC477" s="315"/>
      <c r="AD477" s="315"/>
      <c r="AE477" s="315"/>
      <c r="AF477" s="315"/>
      <c r="AG477" s="315"/>
      <c r="AH477" s="315"/>
      <c r="AI477" s="315"/>
      <c r="AJ477" s="315"/>
      <c r="AK477" s="315"/>
      <c r="AL477" s="315"/>
      <c r="AM477" s="315"/>
      <c r="AN477" s="315"/>
      <c r="AO477" s="315"/>
      <c r="AP477" s="315"/>
      <c r="AQ477" s="315"/>
      <c r="AR477" s="315"/>
      <c r="AS477" s="315"/>
      <c r="AT477" s="315"/>
      <c r="AU477" s="315"/>
      <c r="AV477" s="315"/>
      <c r="AW477" s="315"/>
      <c r="AX477" s="315"/>
      <c r="AY477" s="315"/>
      <c r="AZ477" s="315"/>
      <c r="BA477" s="315"/>
      <c r="BB477" s="315"/>
      <c r="BC477" s="315"/>
      <c r="BD477" s="315"/>
      <c r="BE477" s="315"/>
      <c r="BF477" s="315"/>
      <c r="BG477" s="315"/>
      <c r="BH477" s="315"/>
      <c r="BI477" s="315"/>
      <c r="BJ477" s="315"/>
      <c r="BK477" s="315"/>
      <c r="BL477" s="315"/>
      <c r="BM477" s="315"/>
      <c r="BN477" s="315"/>
      <c r="BO477" s="315"/>
      <c r="BP477" s="315"/>
      <c r="BQ477" s="315"/>
      <c r="BR477" s="315"/>
      <c r="BS477" s="315"/>
      <c r="BT477" s="315"/>
      <c r="BU477" s="315"/>
      <c r="BV477" s="315"/>
      <c r="BW477" s="315"/>
      <c r="BX477" s="315"/>
      <c r="BY477" s="315"/>
    </row>
    <row r="478" spans="4:77" s="319" customFormat="1" x14ac:dyDescent="0.25">
      <c r="D478" s="320"/>
      <c r="E478" s="320"/>
      <c r="F478" s="320"/>
      <c r="L478" s="321"/>
      <c r="N478" s="315"/>
      <c r="O478" s="318"/>
      <c r="P478" s="315"/>
      <c r="Q478" s="315"/>
      <c r="R478" s="315"/>
      <c r="S478" s="315"/>
      <c r="T478" s="315"/>
      <c r="U478" s="315"/>
      <c r="V478" s="315"/>
      <c r="W478" s="315"/>
      <c r="X478" s="315"/>
      <c r="Y478" s="315"/>
      <c r="Z478" s="315"/>
      <c r="AA478" s="315"/>
      <c r="AB478" s="315"/>
      <c r="AC478" s="315"/>
      <c r="AD478" s="315"/>
      <c r="AE478" s="315"/>
      <c r="AF478" s="315"/>
      <c r="AG478" s="315"/>
      <c r="AH478" s="315"/>
      <c r="AI478" s="315"/>
      <c r="AJ478" s="315"/>
      <c r="AK478" s="315"/>
      <c r="AL478" s="315"/>
      <c r="AM478" s="315"/>
      <c r="AN478" s="315"/>
      <c r="AO478" s="315"/>
      <c r="AP478" s="315"/>
      <c r="AQ478" s="315"/>
      <c r="AR478" s="315"/>
      <c r="AS478" s="315"/>
      <c r="AT478" s="315"/>
      <c r="AU478" s="315"/>
      <c r="AV478" s="315"/>
      <c r="AW478" s="315"/>
      <c r="AX478" s="315"/>
      <c r="AY478" s="315"/>
      <c r="AZ478" s="315"/>
      <c r="BA478" s="315"/>
      <c r="BB478" s="315"/>
      <c r="BC478" s="315"/>
      <c r="BD478" s="315"/>
      <c r="BE478" s="315"/>
      <c r="BF478" s="315"/>
      <c r="BG478" s="315"/>
      <c r="BH478" s="315"/>
      <c r="BI478" s="315"/>
      <c r="BJ478" s="315"/>
      <c r="BK478" s="315"/>
      <c r="BL478" s="315"/>
      <c r="BM478" s="315"/>
      <c r="BN478" s="315"/>
      <c r="BO478" s="315"/>
      <c r="BP478" s="315"/>
      <c r="BQ478" s="315"/>
      <c r="BR478" s="315"/>
      <c r="BS478" s="315"/>
      <c r="BT478" s="315"/>
      <c r="BU478" s="315"/>
      <c r="BV478" s="315"/>
      <c r="BW478" s="315"/>
      <c r="BX478" s="315"/>
      <c r="BY478" s="315"/>
    </row>
    <row r="479" spans="4:77" s="319" customFormat="1" x14ac:dyDescent="0.25">
      <c r="D479" s="320"/>
      <c r="E479" s="320"/>
      <c r="F479" s="320"/>
      <c r="L479" s="321"/>
      <c r="N479" s="315"/>
      <c r="O479" s="318"/>
      <c r="P479" s="315"/>
      <c r="Q479" s="315"/>
      <c r="R479" s="315"/>
      <c r="S479" s="315"/>
      <c r="T479" s="315"/>
      <c r="U479" s="315"/>
      <c r="V479" s="315"/>
      <c r="W479" s="315"/>
      <c r="X479" s="315"/>
      <c r="Y479" s="315"/>
      <c r="Z479" s="315"/>
      <c r="AA479" s="315"/>
      <c r="AB479" s="315"/>
      <c r="AC479" s="315"/>
      <c r="AD479" s="315"/>
      <c r="AE479" s="315"/>
      <c r="AF479" s="315"/>
      <c r="AG479" s="315"/>
      <c r="AH479" s="315"/>
      <c r="AI479" s="315"/>
      <c r="AJ479" s="315"/>
      <c r="AK479" s="315"/>
      <c r="AL479" s="315"/>
      <c r="AM479" s="315"/>
      <c r="AN479" s="315"/>
      <c r="AO479" s="315"/>
      <c r="AP479" s="315"/>
      <c r="AQ479" s="315"/>
      <c r="AR479" s="315"/>
      <c r="AS479" s="315"/>
      <c r="AT479" s="315"/>
      <c r="AU479" s="315"/>
      <c r="AV479" s="315"/>
      <c r="AW479" s="315"/>
      <c r="AX479" s="315"/>
      <c r="AY479" s="315"/>
      <c r="AZ479" s="315"/>
      <c r="BA479" s="315"/>
      <c r="BB479" s="315"/>
      <c r="BC479" s="315"/>
      <c r="BD479" s="315"/>
      <c r="BE479" s="315"/>
      <c r="BF479" s="315"/>
      <c r="BG479" s="315"/>
      <c r="BH479" s="315"/>
      <c r="BI479" s="315"/>
      <c r="BJ479" s="315"/>
      <c r="BK479" s="315"/>
      <c r="BL479" s="315"/>
      <c r="BM479" s="315"/>
      <c r="BN479" s="315"/>
      <c r="BO479" s="315"/>
      <c r="BP479" s="315"/>
      <c r="BQ479" s="315"/>
      <c r="BR479" s="315"/>
      <c r="BS479" s="315"/>
      <c r="BT479" s="315"/>
      <c r="BU479" s="315"/>
      <c r="BV479" s="315"/>
      <c r="BW479" s="315"/>
      <c r="BX479" s="315"/>
      <c r="BY479" s="315"/>
    </row>
    <row r="480" spans="4:77" s="319" customFormat="1" x14ac:dyDescent="0.25">
      <c r="D480" s="320"/>
      <c r="E480" s="320"/>
      <c r="F480" s="320"/>
      <c r="L480" s="321"/>
      <c r="N480" s="315"/>
      <c r="O480" s="318"/>
      <c r="P480" s="315"/>
      <c r="Q480" s="315"/>
      <c r="R480" s="315"/>
      <c r="S480" s="315"/>
      <c r="T480" s="315"/>
      <c r="U480" s="315"/>
      <c r="V480" s="315"/>
      <c r="W480" s="315"/>
      <c r="X480" s="315"/>
      <c r="Y480" s="315"/>
      <c r="Z480" s="315"/>
      <c r="AA480" s="315"/>
      <c r="AB480" s="315"/>
      <c r="AC480" s="315"/>
      <c r="AD480" s="315"/>
      <c r="AE480" s="315"/>
      <c r="AF480" s="315"/>
      <c r="AG480" s="315"/>
      <c r="AH480" s="315"/>
      <c r="AI480" s="315"/>
      <c r="AJ480" s="315"/>
      <c r="AK480" s="315"/>
      <c r="AL480" s="315"/>
      <c r="AM480" s="315"/>
      <c r="AN480" s="315"/>
      <c r="AO480" s="315"/>
      <c r="AP480" s="315"/>
      <c r="AQ480" s="315"/>
      <c r="AR480" s="315"/>
      <c r="AS480" s="315"/>
      <c r="AT480" s="315"/>
      <c r="AU480" s="315"/>
      <c r="AV480" s="315"/>
      <c r="AW480" s="315"/>
      <c r="AX480" s="315"/>
      <c r="AY480" s="315"/>
      <c r="AZ480" s="315"/>
      <c r="BA480" s="315"/>
      <c r="BB480" s="315"/>
      <c r="BC480" s="315"/>
      <c r="BD480" s="315"/>
      <c r="BE480" s="315"/>
      <c r="BF480" s="315"/>
      <c r="BG480" s="315"/>
      <c r="BH480" s="315"/>
      <c r="BI480" s="315"/>
      <c r="BJ480" s="315"/>
      <c r="BK480" s="315"/>
      <c r="BL480" s="315"/>
      <c r="BM480" s="315"/>
      <c r="BN480" s="315"/>
      <c r="BO480" s="315"/>
      <c r="BP480" s="315"/>
      <c r="BQ480" s="315"/>
      <c r="BR480" s="315"/>
      <c r="BS480" s="315"/>
      <c r="BT480" s="315"/>
      <c r="BU480" s="315"/>
      <c r="BV480" s="315"/>
      <c r="BW480" s="315"/>
      <c r="BX480" s="315"/>
      <c r="BY480" s="315"/>
    </row>
    <row r="481" spans="4:77" s="319" customFormat="1" x14ac:dyDescent="0.25">
      <c r="D481" s="320"/>
      <c r="E481" s="320"/>
      <c r="F481" s="320"/>
      <c r="L481" s="321"/>
      <c r="N481" s="315"/>
      <c r="O481" s="318"/>
      <c r="P481" s="315"/>
      <c r="Q481" s="315"/>
      <c r="R481" s="315"/>
      <c r="S481" s="315"/>
      <c r="T481" s="315"/>
      <c r="U481" s="315"/>
      <c r="V481" s="315"/>
      <c r="W481" s="315"/>
      <c r="X481" s="315"/>
      <c r="Y481" s="315"/>
      <c r="Z481" s="315"/>
      <c r="AA481" s="315"/>
      <c r="AB481" s="315"/>
      <c r="AC481" s="315"/>
      <c r="AD481" s="315"/>
      <c r="AE481" s="315"/>
      <c r="AF481" s="315"/>
      <c r="AG481" s="315"/>
      <c r="AH481" s="315"/>
      <c r="AI481" s="315"/>
      <c r="AJ481" s="315"/>
      <c r="AK481" s="315"/>
      <c r="AL481" s="315"/>
      <c r="AM481" s="315"/>
      <c r="AN481" s="315"/>
      <c r="AO481" s="315"/>
      <c r="AP481" s="315"/>
      <c r="AQ481" s="315"/>
      <c r="AR481" s="315"/>
      <c r="AS481" s="315"/>
      <c r="AT481" s="315"/>
      <c r="AU481" s="315"/>
      <c r="AV481" s="315"/>
      <c r="AW481" s="315"/>
      <c r="AX481" s="315"/>
      <c r="AY481" s="315"/>
      <c r="AZ481" s="315"/>
      <c r="BA481" s="315"/>
      <c r="BB481" s="315"/>
      <c r="BC481" s="315"/>
      <c r="BD481" s="315"/>
      <c r="BE481" s="315"/>
      <c r="BF481" s="315"/>
      <c r="BG481" s="315"/>
      <c r="BH481" s="315"/>
      <c r="BI481" s="315"/>
      <c r="BJ481" s="315"/>
      <c r="BK481" s="315"/>
      <c r="BL481" s="315"/>
      <c r="BM481" s="315"/>
      <c r="BN481" s="315"/>
      <c r="BO481" s="315"/>
      <c r="BP481" s="315"/>
      <c r="BQ481" s="315"/>
      <c r="BR481" s="315"/>
      <c r="BS481" s="315"/>
      <c r="BT481" s="315"/>
      <c r="BU481" s="315"/>
      <c r="BV481" s="315"/>
      <c r="BW481" s="315"/>
      <c r="BX481" s="315"/>
      <c r="BY481" s="315"/>
    </row>
    <row r="482" spans="4:77" s="319" customFormat="1" x14ac:dyDescent="0.25">
      <c r="D482" s="320"/>
      <c r="E482" s="320"/>
      <c r="F482" s="320"/>
      <c r="L482" s="321"/>
      <c r="N482" s="315"/>
      <c r="O482" s="318"/>
      <c r="P482" s="315"/>
      <c r="Q482" s="315"/>
      <c r="R482" s="315"/>
      <c r="S482" s="315"/>
      <c r="T482" s="315"/>
      <c r="U482" s="315"/>
      <c r="V482" s="315"/>
      <c r="W482" s="315"/>
      <c r="X482" s="315"/>
      <c r="Y482" s="315"/>
      <c r="Z482" s="315"/>
      <c r="AA482" s="315"/>
      <c r="AB482" s="315"/>
      <c r="AC482" s="315"/>
      <c r="AD482" s="315"/>
      <c r="AE482" s="315"/>
      <c r="AF482" s="315"/>
      <c r="AG482" s="315"/>
      <c r="AH482" s="315"/>
      <c r="AI482" s="315"/>
      <c r="AJ482" s="315"/>
      <c r="AK482" s="315"/>
      <c r="AL482" s="315"/>
      <c r="AM482" s="315"/>
      <c r="AN482" s="315"/>
      <c r="AO482" s="315"/>
      <c r="AP482" s="315"/>
      <c r="AQ482" s="315"/>
      <c r="AR482" s="315"/>
      <c r="AS482" s="315"/>
      <c r="AT482" s="315"/>
      <c r="AU482" s="315"/>
      <c r="AV482" s="315"/>
      <c r="AW482" s="315"/>
      <c r="AX482" s="315"/>
      <c r="AY482" s="315"/>
      <c r="AZ482" s="315"/>
      <c r="BA482" s="315"/>
      <c r="BB482" s="315"/>
      <c r="BC482" s="315"/>
      <c r="BD482" s="315"/>
      <c r="BE482" s="315"/>
      <c r="BF482" s="315"/>
      <c r="BG482" s="315"/>
      <c r="BH482" s="315"/>
      <c r="BI482" s="315"/>
      <c r="BJ482" s="315"/>
      <c r="BK482" s="315"/>
      <c r="BL482" s="315"/>
      <c r="BM482" s="315"/>
      <c r="BN482" s="315"/>
      <c r="BO482" s="315"/>
      <c r="BP482" s="315"/>
      <c r="BQ482" s="315"/>
      <c r="BR482" s="315"/>
      <c r="BS482" s="315"/>
      <c r="BT482" s="315"/>
      <c r="BU482" s="315"/>
      <c r="BV482" s="315"/>
      <c r="BW482" s="315"/>
      <c r="BX482" s="315"/>
      <c r="BY482" s="315"/>
    </row>
    <row r="483" spans="4:77" s="319" customFormat="1" x14ac:dyDescent="0.25">
      <c r="D483" s="320"/>
      <c r="E483" s="320"/>
      <c r="F483" s="320"/>
      <c r="L483" s="321"/>
      <c r="N483" s="315"/>
      <c r="O483" s="318"/>
      <c r="P483" s="315"/>
      <c r="Q483" s="315"/>
      <c r="R483" s="315"/>
      <c r="S483" s="315"/>
      <c r="T483" s="315"/>
      <c r="U483" s="315"/>
      <c r="V483" s="315"/>
      <c r="W483" s="315"/>
      <c r="X483" s="315"/>
      <c r="Y483" s="315"/>
      <c r="Z483" s="315"/>
      <c r="AA483" s="315"/>
      <c r="AB483" s="315"/>
      <c r="AC483" s="315"/>
      <c r="AD483" s="315"/>
      <c r="AE483" s="315"/>
      <c r="AF483" s="315"/>
      <c r="AG483" s="315"/>
      <c r="AH483" s="315"/>
      <c r="AI483" s="315"/>
      <c r="AJ483" s="315"/>
      <c r="AK483" s="315"/>
      <c r="AL483" s="315"/>
      <c r="AM483" s="315"/>
      <c r="AN483" s="315"/>
      <c r="AO483" s="315"/>
      <c r="AP483" s="315"/>
      <c r="AQ483" s="315"/>
      <c r="AR483" s="315"/>
      <c r="AS483" s="315"/>
      <c r="AT483" s="315"/>
      <c r="AU483" s="315"/>
      <c r="AV483" s="315"/>
      <c r="AW483" s="315"/>
      <c r="AX483" s="315"/>
      <c r="AY483" s="315"/>
      <c r="AZ483" s="315"/>
      <c r="BA483" s="315"/>
      <c r="BB483" s="315"/>
      <c r="BC483" s="315"/>
      <c r="BD483" s="315"/>
      <c r="BE483" s="315"/>
      <c r="BF483" s="315"/>
      <c r="BG483" s="315"/>
      <c r="BH483" s="315"/>
      <c r="BI483" s="315"/>
      <c r="BJ483" s="315"/>
      <c r="BK483" s="315"/>
      <c r="BL483" s="315"/>
      <c r="BM483" s="315"/>
      <c r="BN483" s="315"/>
      <c r="BO483" s="315"/>
      <c r="BP483" s="315"/>
      <c r="BQ483" s="315"/>
      <c r="BR483" s="315"/>
      <c r="BS483" s="315"/>
      <c r="BT483" s="315"/>
      <c r="BU483" s="315"/>
      <c r="BV483" s="315"/>
      <c r="BW483" s="315"/>
      <c r="BX483" s="315"/>
      <c r="BY483" s="315"/>
    </row>
    <row r="484" spans="4:77" s="319" customFormat="1" x14ac:dyDescent="0.25">
      <c r="D484" s="320"/>
      <c r="E484" s="320"/>
      <c r="F484" s="320"/>
      <c r="L484" s="321"/>
      <c r="N484" s="315"/>
      <c r="O484" s="318"/>
      <c r="P484" s="315"/>
      <c r="Q484" s="315"/>
      <c r="R484" s="315"/>
      <c r="S484" s="315"/>
      <c r="T484" s="315"/>
      <c r="U484" s="315"/>
      <c r="V484" s="315"/>
      <c r="W484" s="315"/>
      <c r="X484" s="315"/>
      <c r="Y484" s="315"/>
      <c r="Z484" s="315"/>
      <c r="AA484" s="315"/>
      <c r="AB484" s="315"/>
      <c r="AC484" s="315"/>
      <c r="AD484" s="315"/>
      <c r="AE484" s="315"/>
      <c r="AF484" s="315"/>
      <c r="AG484" s="315"/>
      <c r="AH484" s="315"/>
      <c r="AI484" s="315"/>
      <c r="AJ484" s="315"/>
      <c r="AK484" s="315"/>
      <c r="AL484" s="315"/>
      <c r="AM484" s="315"/>
      <c r="AN484" s="315"/>
      <c r="AO484" s="315"/>
      <c r="AP484" s="315"/>
      <c r="AQ484" s="315"/>
      <c r="AR484" s="315"/>
      <c r="AS484" s="315"/>
      <c r="AT484" s="315"/>
      <c r="AU484" s="315"/>
      <c r="AV484" s="315"/>
      <c r="AW484" s="315"/>
      <c r="AX484" s="315"/>
      <c r="AY484" s="315"/>
      <c r="AZ484" s="315"/>
      <c r="BA484" s="315"/>
      <c r="BB484" s="315"/>
      <c r="BC484" s="315"/>
      <c r="BD484" s="315"/>
      <c r="BE484" s="315"/>
      <c r="BF484" s="315"/>
      <c r="BG484" s="315"/>
      <c r="BH484" s="315"/>
      <c r="BI484" s="315"/>
      <c r="BJ484" s="315"/>
      <c r="BK484" s="315"/>
      <c r="BL484" s="315"/>
      <c r="BM484" s="315"/>
      <c r="BN484" s="315"/>
      <c r="BO484" s="315"/>
      <c r="BP484" s="315"/>
      <c r="BQ484" s="315"/>
      <c r="BR484" s="315"/>
      <c r="BS484" s="315"/>
      <c r="BT484" s="315"/>
      <c r="BU484" s="315"/>
      <c r="BV484" s="315"/>
      <c r="BW484" s="315"/>
      <c r="BX484" s="315"/>
      <c r="BY484" s="315"/>
    </row>
    <row r="485" spans="4:77" s="319" customFormat="1" x14ac:dyDescent="0.25">
      <c r="D485" s="320"/>
      <c r="E485" s="320"/>
      <c r="F485" s="320"/>
      <c r="L485" s="321"/>
      <c r="N485" s="315"/>
      <c r="O485" s="318"/>
      <c r="P485" s="315"/>
      <c r="Q485" s="315"/>
      <c r="R485" s="315"/>
      <c r="S485" s="315"/>
      <c r="T485" s="315"/>
      <c r="U485" s="315"/>
      <c r="V485" s="315"/>
      <c r="W485" s="315"/>
      <c r="X485" s="315"/>
      <c r="Y485" s="315"/>
      <c r="Z485" s="315"/>
      <c r="AA485" s="315"/>
      <c r="AB485" s="315"/>
      <c r="AC485" s="315"/>
      <c r="AD485" s="315"/>
      <c r="AE485" s="315"/>
      <c r="AF485" s="315"/>
      <c r="AG485" s="315"/>
      <c r="AH485" s="315"/>
      <c r="AI485" s="315"/>
      <c r="AJ485" s="315"/>
      <c r="AK485" s="315"/>
      <c r="AL485" s="315"/>
      <c r="AM485" s="315"/>
      <c r="AN485" s="315"/>
      <c r="AO485" s="315"/>
      <c r="AP485" s="315"/>
      <c r="AQ485" s="315"/>
      <c r="AR485" s="315"/>
      <c r="AS485" s="315"/>
      <c r="AT485" s="315"/>
      <c r="AU485" s="315"/>
      <c r="AV485" s="315"/>
      <c r="AW485" s="315"/>
      <c r="AX485" s="315"/>
      <c r="AY485" s="315"/>
      <c r="AZ485" s="315"/>
      <c r="BA485" s="315"/>
      <c r="BB485" s="315"/>
      <c r="BC485" s="315"/>
      <c r="BD485" s="315"/>
      <c r="BE485" s="315"/>
      <c r="BF485" s="315"/>
      <c r="BG485" s="315"/>
      <c r="BH485" s="315"/>
      <c r="BI485" s="315"/>
      <c r="BJ485" s="315"/>
      <c r="BK485" s="315"/>
      <c r="BL485" s="315"/>
      <c r="BM485" s="315"/>
      <c r="BN485" s="315"/>
      <c r="BO485" s="315"/>
      <c r="BP485" s="315"/>
      <c r="BQ485" s="315"/>
      <c r="BR485" s="315"/>
      <c r="BS485" s="315"/>
      <c r="BT485" s="315"/>
      <c r="BU485" s="315"/>
      <c r="BV485" s="315"/>
      <c r="BW485" s="315"/>
      <c r="BX485" s="315"/>
      <c r="BY485" s="315"/>
    </row>
    <row r="486" spans="4:77" s="319" customFormat="1" x14ac:dyDescent="0.25">
      <c r="D486" s="320"/>
      <c r="E486" s="320"/>
      <c r="F486" s="320"/>
      <c r="L486" s="321"/>
      <c r="N486" s="315"/>
      <c r="O486" s="318"/>
      <c r="P486" s="315"/>
      <c r="Q486" s="315"/>
      <c r="R486" s="315"/>
      <c r="S486" s="315"/>
      <c r="T486" s="315"/>
      <c r="U486" s="315"/>
      <c r="V486" s="315"/>
      <c r="W486" s="315"/>
      <c r="X486" s="315"/>
      <c r="Y486" s="315"/>
      <c r="Z486" s="315"/>
      <c r="AA486" s="315"/>
      <c r="AB486" s="315"/>
      <c r="AC486" s="315"/>
      <c r="AD486" s="315"/>
      <c r="AE486" s="315"/>
      <c r="AF486" s="315"/>
      <c r="AG486" s="315"/>
      <c r="AH486" s="315"/>
      <c r="AI486" s="315"/>
      <c r="AJ486" s="315"/>
      <c r="AK486" s="315"/>
      <c r="AL486" s="315"/>
      <c r="AM486" s="315"/>
      <c r="AN486" s="315"/>
      <c r="AO486" s="315"/>
      <c r="AP486" s="315"/>
      <c r="AQ486" s="315"/>
      <c r="AR486" s="315"/>
      <c r="AS486" s="315"/>
      <c r="AT486" s="315"/>
      <c r="AU486" s="315"/>
      <c r="AV486" s="315"/>
      <c r="AW486" s="315"/>
      <c r="AX486" s="315"/>
      <c r="AY486" s="315"/>
      <c r="AZ486" s="315"/>
      <c r="BA486" s="315"/>
      <c r="BB486" s="315"/>
      <c r="BC486" s="315"/>
      <c r="BD486" s="315"/>
      <c r="BE486" s="315"/>
      <c r="BF486" s="315"/>
      <c r="BG486" s="315"/>
      <c r="BH486" s="315"/>
      <c r="BI486" s="315"/>
      <c r="BJ486" s="315"/>
      <c r="BK486" s="315"/>
      <c r="BL486" s="315"/>
      <c r="BM486" s="315"/>
      <c r="BN486" s="315"/>
      <c r="BO486" s="315"/>
      <c r="BP486" s="315"/>
      <c r="BQ486" s="315"/>
      <c r="BR486" s="315"/>
      <c r="BS486" s="315"/>
      <c r="BT486" s="315"/>
      <c r="BU486" s="315"/>
      <c r="BV486" s="315"/>
      <c r="BW486" s="315"/>
      <c r="BX486" s="315"/>
      <c r="BY486" s="315"/>
    </row>
    <row r="487" spans="4:77" s="319" customFormat="1" x14ac:dyDescent="0.25">
      <c r="D487" s="320"/>
      <c r="E487" s="320"/>
      <c r="F487" s="320"/>
      <c r="L487" s="321"/>
      <c r="N487" s="315"/>
      <c r="O487" s="318"/>
      <c r="P487" s="315"/>
      <c r="Q487" s="315"/>
      <c r="R487" s="315"/>
      <c r="S487" s="315"/>
      <c r="T487" s="315"/>
      <c r="U487" s="315"/>
      <c r="V487" s="315"/>
      <c r="W487" s="315"/>
      <c r="X487" s="315"/>
      <c r="Y487" s="315"/>
      <c r="Z487" s="315"/>
      <c r="AA487" s="315"/>
      <c r="AB487" s="315"/>
      <c r="AC487" s="315"/>
      <c r="AD487" s="315"/>
      <c r="AE487" s="315"/>
      <c r="AF487" s="315"/>
      <c r="AG487" s="315"/>
      <c r="AH487" s="315"/>
      <c r="AI487" s="315"/>
      <c r="AJ487" s="315"/>
      <c r="AK487" s="315"/>
      <c r="AL487" s="315"/>
      <c r="AM487" s="315"/>
      <c r="AN487" s="315"/>
      <c r="AO487" s="315"/>
      <c r="AP487" s="315"/>
      <c r="AQ487" s="315"/>
      <c r="AR487" s="315"/>
      <c r="AS487" s="315"/>
      <c r="AT487" s="315"/>
      <c r="AU487" s="315"/>
      <c r="AV487" s="315"/>
      <c r="AW487" s="315"/>
      <c r="AX487" s="315"/>
      <c r="AY487" s="315"/>
      <c r="AZ487" s="315"/>
      <c r="BA487" s="315"/>
      <c r="BB487" s="315"/>
      <c r="BC487" s="315"/>
      <c r="BD487" s="315"/>
      <c r="BE487" s="315"/>
      <c r="BF487" s="315"/>
      <c r="BG487" s="315"/>
      <c r="BH487" s="315"/>
      <c r="BI487" s="315"/>
      <c r="BJ487" s="315"/>
      <c r="BK487" s="315"/>
      <c r="BL487" s="315"/>
      <c r="BM487" s="315"/>
      <c r="BN487" s="315"/>
      <c r="BO487" s="315"/>
      <c r="BP487" s="315"/>
      <c r="BQ487" s="315"/>
      <c r="BR487" s="315"/>
      <c r="BS487" s="315"/>
      <c r="BT487" s="315"/>
      <c r="BU487" s="315"/>
      <c r="BV487" s="315"/>
      <c r="BW487" s="315"/>
      <c r="BX487" s="315"/>
      <c r="BY487" s="315"/>
    </row>
    <row r="488" spans="4:77" s="319" customFormat="1" x14ac:dyDescent="0.25">
      <c r="D488" s="320"/>
      <c r="E488" s="320"/>
      <c r="F488" s="320"/>
      <c r="L488" s="321"/>
      <c r="N488" s="315"/>
      <c r="O488" s="318"/>
      <c r="P488" s="315"/>
      <c r="Q488" s="315"/>
      <c r="R488" s="315"/>
      <c r="S488" s="315"/>
      <c r="T488" s="315"/>
      <c r="U488" s="315"/>
      <c r="V488" s="315"/>
      <c r="W488" s="315"/>
      <c r="X488" s="315"/>
      <c r="Y488" s="315"/>
      <c r="Z488" s="315"/>
      <c r="AA488" s="315"/>
      <c r="AB488" s="315"/>
      <c r="AC488" s="315"/>
      <c r="AD488" s="315"/>
      <c r="AE488" s="315"/>
      <c r="AF488" s="315"/>
      <c r="AG488" s="315"/>
      <c r="AH488" s="315"/>
      <c r="AI488" s="315"/>
      <c r="AJ488" s="315"/>
      <c r="AK488" s="315"/>
      <c r="AL488" s="315"/>
      <c r="AM488" s="315"/>
      <c r="AN488" s="315"/>
      <c r="AO488" s="315"/>
      <c r="AP488" s="315"/>
      <c r="AQ488" s="315"/>
      <c r="AR488" s="315"/>
      <c r="AS488" s="315"/>
      <c r="AT488" s="315"/>
      <c r="AU488" s="315"/>
      <c r="AV488" s="315"/>
      <c r="AW488" s="315"/>
      <c r="AX488" s="315"/>
      <c r="AY488" s="315"/>
      <c r="AZ488" s="315"/>
      <c r="BA488" s="315"/>
      <c r="BB488" s="315"/>
      <c r="BC488" s="315"/>
      <c r="BD488" s="315"/>
      <c r="BE488" s="315"/>
      <c r="BF488" s="315"/>
      <c r="BG488" s="315"/>
      <c r="BH488" s="315"/>
      <c r="BI488" s="315"/>
      <c r="BJ488" s="315"/>
      <c r="BK488" s="315"/>
      <c r="BL488" s="315"/>
      <c r="BM488" s="315"/>
      <c r="BN488" s="315"/>
      <c r="BO488" s="315"/>
      <c r="BP488" s="315"/>
      <c r="BQ488" s="315"/>
      <c r="BR488" s="315"/>
      <c r="BS488" s="315"/>
      <c r="BT488" s="315"/>
      <c r="BU488" s="315"/>
      <c r="BV488" s="315"/>
      <c r="BW488" s="315"/>
      <c r="BX488" s="315"/>
      <c r="BY488" s="315"/>
    </row>
    <row r="489" spans="4:77" s="319" customFormat="1" x14ac:dyDescent="0.25">
      <c r="D489" s="320"/>
      <c r="E489" s="320"/>
      <c r="F489" s="320"/>
      <c r="L489" s="321"/>
      <c r="N489" s="315"/>
      <c r="O489" s="318"/>
      <c r="P489" s="315"/>
      <c r="Q489" s="315"/>
      <c r="R489" s="315"/>
      <c r="S489" s="315"/>
      <c r="T489" s="315"/>
      <c r="U489" s="315"/>
      <c r="V489" s="315"/>
      <c r="W489" s="315"/>
      <c r="X489" s="315"/>
      <c r="Y489" s="315"/>
      <c r="Z489" s="315"/>
      <c r="AA489" s="315"/>
      <c r="AB489" s="315"/>
      <c r="AC489" s="315"/>
      <c r="AD489" s="315"/>
      <c r="AE489" s="315"/>
      <c r="AF489" s="315"/>
      <c r="AG489" s="315"/>
      <c r="AH489" s="315"/>
      <c r="AI489" s="315"/>
      <c r="AJ489" s="315"/>
      <c r="AK489" s="315"/>
      <c r="AL489" s="315"/>
      <c r="AM489" s="315"/>
      <c r="AN489" s="315"/>
      <c r="AO489" s="315"/>
      <c r="AP489" s="315"/>
      <c r="AQ489" s="315"/>
      <c r="AR489" s="315"/>
      <c r="AS489" s="315"/>
      <c r="AT489" s="315"/>
      <c r="AU489" s="315"/>
      <c r="AV489" s="315"/>
      <c r="AW489" s="315"/>
      <c r="AX489" s="315"/>
      <c r="AY489" s="315"/>
      <c r="AZ489" s="315"/>
      <c r="BA489" s="315"/>
      <c r="BB489" s="315"/>
      <c r="BC489" s="315"/>
      <c r="BD489" s="315"/>
      <c r="BE489" s="315"/>
      <c r="BF489" s="315"/>
      <c r="BG489" s="315"/>
      <c r="BH489" s="315"/>
      <c r="BI489" s="315"/>
      <c r="BJ489" s="315"/>
      <c r="BK489" s="315"/>
      <c r="BL489" s="315"/>
      <c r="BM489" s="315"/>
      <c r="BN489" s="315"/>
      <c r="BO489" s="315"/>
      <c r="BP489" s="315"/>
      <c r="BQ489" s="315"/>
      <c r="BR489" s="315"/>
      <c r="BS489" s="315"/>
      <c r="BT489" s="315"/>
      <c r="BU489" s="315"/>
      <c r="BV489" s="315"/>
      <c r="BW489" s="315"/>
      <c r="BX489" s="315"/>
      <c r="BY489" s="315"/>
    </row>
    <row r="490" spans="4:77" s="319" customFormat="1" x14ac:dyDescent="0.25">
      <c r="D490" s="320"/>
      <c r="E490" s="320"/>
      <c r="F490" s="320"/>
      <c r="L490" s="321"/>
      <c r="N490" s="315"/>
      <c r="O490" s="318"/>
      <c r="P490" s="315"/>
      <c r="Q490" s="315"/>
      <c r="R490" s="315"/>
      <c r="S490" s="315"/>
      <c r="T490" s="315"/>
      <c r="U490" s="315"/>
      <c r="V490" s="315"/>
      <c r="W490" s="315"/>
      <c r="X490" s="315"/>
      <c r="Y490" s="315"/>
      <c r="Z490" s="315"/>
      <c r="AA490" s="315"/>
      <c r="AB490" s="315"/>
      <c r="AC490" s="315"/>
      <c r="AD490" s="315"/>
      <c r="AE490" s="315"/>
      <c r="AF490" s="315"/>
      <c r="AG490" s="315"/>
      <c r="AH490" s="315"/>
      <c r="AI490" s="315"/>
      <c r="AJ490" s="315"/>
      <c r="AK490" s="315"/>
      <c r="AL490" s="315"/>
      <c r="AM490" s="315"/>
      <c r="AN490" s="315"/>
      <c r="AO490" s="315"/>
      <c r="AP490" s="315"/>
      <c r="AQ490" s="315"/>
      <c r="AR490" s="315"/>
      <c r="AS490" s="315"/>
      <c r="AT490" s="315"/>
      <c r="AU490" s="315"/>
      <c r="AV490" s="315"/>
      <c r="AW490" s="315"/>
      <c r="AX490" s="315"/>
      <c r="AY490" s="315"/>
      <c r="AZ490" s="315"/>
      <c r="BA490" s="315"/>
      <c r="BB490" s="315"/>
      <c r="BC490" s="315"/>
      <c r="BD490" s="315"/>
      <c r="BE490" s="315"/>
      <c r="BF490" s="315"/>
      <c r="BG490" s="315"/>
      <c r="BH490" s="315"/>
      <c r="BI490" s="315"/>
      <c r="BJ490" s="315"/>
      <c r="BK490" s="315"/>
      <c r="BL490" s="315"/>
      <c r="BM490" s="315"/>
      <c r="BN490" s="315"/>
      <c r="BO490" s="315"/>
      <c r="BP490" s="315"/>
      <c r="BQ490" s="315"/>
      <c r="BR490" s="315"/>
      <c r="BS490" s="315"/>
      <c r="BT490" s="315"/>
      <c r="BU490" s="315"/>
      <c r="BV490" s="315"/>
      <c r="BW490" s="315"/>
      <c r="BX490" s="315"/>
      <c r="BY490" s="315"/>
    </row>
    <row r="491" spans="4:77" s="319" customFormat="1" x14ac:dyDescent="0.25">
      <c r="D491" s="320"/>
      <c r="E491" s="320"/>
      <c r="F491" s="320"/>
      <c r="L491" s="321"/>
      <c r="N491" s="315"/>
      <c r="O491" s="318"/>
      <c r="P491" s="315"/>
      <c r="Q491" s="315"/>
      <c r="R491" s="315"/>
      <c r="S491" s="315"/>
      <c r="T491" s="315"/>
      <c r="U491" s="315"/>
      <c r="V491" s="315"/>
      <c r="W491" s="315"/>
      <c r="X491" s="315"/>
      <c r="Y491" s="315"/>
      <c r="Z491" s="315"/>
      <c r="AA491" s="315"/>
      <c r="AB491" s="315"/>
      <c r="AC491" s="315"/>
      <c r="AD491" s="315"/>
      <c r="AE491" s="315"/>
      <c r="AF491" s="315"/>
      <c r="AG491" s="315"/>
      <c r="AH491" s="315"/>
      <c r="AI491" s="315"/>
      <c r="AJ491" s="315"/>
      <c r="AK491" s="315"/>
      <c r="AL491" s="315"/>
      <c r="AM491" s="315"/>
      <c r="AN491" s="315"/>
      <c r="AO491" s="315"/>
      <c r="AP491" s="315"/>
      <c r="AQ491" s="315"/>
      <c r="AR491" s="315"/>
      <c r="AS491" s="315"/>
      <c r="AT491" s="315"/>
      <c r="AU491" s="315"/>
      <c r="AV491" s="315"/>
      <c r="AW491" s="315"/>
      <c r="AX491" s="315"/>
      <c r="AY491" s="315"/>
      <c r="AZ491" s="315"/>
      <c r="BA491" s="315"/>
      <c r="BB491" s="315"/>
      <c r="BC491" s="315"/>
      <c r="BD491" s="315"/>
      <c r="BE491" s="315"/>
      <c r="BF491" s="315"/>
      <c r="BG491" s="315"/>
      <c r="BH491" s="315"/>
      <c r="BI491" s="315"/>
      <c r="BJ491" s="315"/>
      <c r="BK491" s="315"/>
      <c r="BL491" s="315"/>
      <c r="BM491" s="315"/>
      <c r="BN491" s="315"/>
      <c r="BO491" s="315"/>
      <c r="BP491" s="315"/>
      <c r="BQ491" s="315"/>
      <c r="BR491" s="315"/>
      <c r="BS491" s="315"/>
      <c r="BT491" s="315"/>
      <c r="BU491" s="315"/>
      <c r="BV491" s="315"/>
      <c r="BW491" s="315"/>
      <c r="BX491" s="315"/>
      <c r="BY491" s="315"/>
    </row>
    <row r="492" spans="4:77" s="319" customFormat="1" x14ac:dyDescent="0.25">
      <c r="D492" s="320"/>
      <c r="E492" s="320"/>
      <c r="F492" s="320"/>
      <c r="L492" s="321"/>
      <c r="N492" s="315"/>
      <c r="O492" s="318"/>
      <c r="P492" s="315"/>
      <c r="Q492" s="315"/>
      <c r="R492" s="315"/>
      <c r="S492" s="315"/>
      <c r="T492" s="315"/>
      <c r="U492" s="315"/>
      <c r="V492" s="315"/>
      <c r="W492" s="315"/>
      <c r="X492" s="315"/>
      <c r="Y492" s="315"/>
      <c r="Z492" s="315"/>
      <c r="AA492" s="315"/>
      <c r="AB492" s="315"/>
      <c r="AC492" s="315"/>
      <c r="AD492" s="315"/>
      <c r="AE492" s="315"/>
      <c r="AF492" s="315"/>
      <c r="AG492" s="315"/>
      <c r="AH492" s="315"/>
      <c r="AI492" s="315"/>
      <c r="AJ492" s="315"/>
      <c r="AK492" s="315"/>
      <c r="AL492" s="315"/>
      <c r="AM492" s="315"/>
      <c r="AN492" s="315"/>
      <c r="AO492" s="315"/>
      <c r="AP492" s="315"/>
      <c r="AQ492" s="315"/>
      <c r="AR492" s="315"/>
      <c r="AS492" s="315"/>
      <c r="AT492" s="315"/>
      <c r="AU492" s="315"/>
      <c r="AV492" s="315"/>
      <c r="AW492" s="315"/>
      <c r="AX492" s="315"/>
      <c r="AY492" s="315"/>
      <c r="AZ492" s="315"/>
      <c r="BA492" s="315"/>
      <c r="BB492" s="315"/>
      <c r="BC492" s="315"/>
      <c r="BD492" s="315"/>
      <c r="BE492" s="315"/>
      <c r="BF492" s="315"/>
      <c r="BG492" s="315"/>
      <c r="BH492" s="315"/>
      <c r="BI492" s="315"/>
      <c r="BJ492" s="315"/>
      <c r="BK492" s="315"/>
      <c r="BL492" s="315"/>
      <c r="BM492" s="315"/>
      <c r="BN492" s="315"/>
      <c r="BO492" s="315"/>
      <c r="BP492" s="315"/>
      <c r="BQ492" s="315"/>
      <c r="BR492" s="315"/>
      <c r="BS492" s="315"/>
      <c r="BT492" s="315"/>
      <c r="BU492" s="315"/>
      <c r="BV492" s="315"/>
      <c r="BW492" s="315"/>
      <c r="BX492" s="315"/>
      <c r="BY492" s="315"/>
    </row>
    <row r="493" spans="4:77" s="319" customFormat="1" x14ac:dyDescent="0.25">
      <c r="D493" s="320"/>
      <c r="E493" s="320"/>
      <c r="F493" s="320"/>
      <c r="L493" s="321"/>
      <c r="N493" s="315"/>
      <c r="O493" s="318"/>
      <c r="P493" s="315"/>
      <c r="Q493" s="315"/>
      <c r="R493" s="315"/>
      <c r="S493" s="315"/>
      <c r="T493" s="315"/>
      <c r="U493" s="315"/>
      <c r="V493" s="315"/>
      <c r="W493" s="315"/>
      <c r="X493" s="315"/>
      <c r="Y493" s="315"/>
      <c r="Z493" s="315"/>
      <c r="AA493" s="315"/>
      <c r="AB493" s="315"/>
      <c r="AC493" s="315"/>
      <c r="AD493" s="315"/>
      <c r="AE493" s="315"/>
      <c r="AF493" s="315"/>
      <c r="AG493" s="315"/>
      <c r="AH493" s="315"/>
      <c r="AI493" s="315"/>
      <c r="AJ493" s="315"/>
      <c r="AK493" s="315"/>
      <c r="AL493" s="315"/>
      <c r="AM493" s="315"/>
      <c r="AN493" s="315"/>
      <c r="AO493" s="315"/>
      <c r="AP493" s="315"/>
      <c r="AQ493" s="315"/>
      <c r="AR493" s="315"/>
      <c r="AS493" s="315"/>
      <c r="AT493" s="315"/>
      <c r="AU493" s="315"/>
      <c r="AV493" s="315"/>
      <c r="AW493" s="315"/>
      <c r="AX493" s="315"/>
      <c r="AY493" s="315"/>
      <c r="AZ493" s="315"/>
      <c r="BA493" s="315"/>
      <c r="BB493" s="315"/>
      <c r="BC493" s="315"/>
      <c r="BD493" s="315"/>
      <c r="BE493" s="315"/>
      <c r="BF493" s="315"/>
      <c r="BG493" s="315"/>
      <c r="BH493" s="315"/>
      <c r="BI493" s="315"/>
      <c r="BJ493" s="315"/>
      <c r="BK493" s="315"/>
      <c r="BL493" s="315"/>
      <c r="BM493" s="315"/>
      <c r="BN493" s="315"/>
      <c r="BO493" s="315"/>
      <c r="BP493" s="315"/>
      <c r="BQ493" s="315"/>
      <c r="BR493" s="315"/>
      <c r="BS493" s="315"/>
      <c r="BT493" s="315"/>
      <c r="BU493" s="315"/>
      <c r="BV493" s="315"/>
      <c r="BW493" s="315"/>
      <c r="BX493" s="315"/>
      <c r="BY493" s="315"/>
    </row>
    <row r="494" spans="4:77" s="319" customFormat="1" x14ac:dyDescent="0.25">
      <c r="D494" s="320"/>
      <c r="E494" s="320"/>
      <c r="F494" s="320"/>
      <c r="L494" s="321"/>
      <c r="N494" s="315"/>
      <c r="O494" s="318"/>
      <c r="P494" s="315"/>
      <c r="Q494" s="315"/>
      <c r="R494" s="315"/>
      <c r="S494" s="315"/>
      <c r="T494" s="315"/>
      <c r="U494" s="315"/>
      <c r="V494" s="315"/>
      <c r="W494" s="315"/>
      <c r="X494" s="315"/>
      <c r="Y494" s="315"/>
      <c r="Z494" s="315"/>
      <c r="AA494" s="315"/>
      <c r="AB494" s="315"/>
      <c r="AC494" s="315"/>
      <c r="AD494" s="315"/>
      <c r="AE494" s="315"/>
      <c r="AF494" s="315"/>
      <c r="AG494" s="315"/>
      <c r="AH494" s="315"/>
      <c r="AI494" s="315"/>
      <c r="AJ494" s="315"/>
      <c r="AK494" s="315"/>
      <c r="AL494" s="315"/>
      <c r="AM494" s="315"/>
      <c r="AN494" s="315"/>
      <c r="AO494" s="315"/>
      <c r="AP494" s="315"/>
      <c r="AQ494" s="315"/>
      <c r="AR494" s="315"/>
      <c r="AS494" s="315"/>
      <c r="AT494" s="315"/>
      <c r="AU494" s="315"/>
      <c r="AV494" s="315"/>
      <c r="AW494" s="315"/>
      <c r="AX494" s="315"/>
      <c r="AY494" s="315"/>
      <c r="AZ494" s="315"/>
      <c r="BA494" s="315"/>
      <c r="BB494" s="315"/>
      <c r="BC494" s="315"/>
      <c r="BD494" s="315"/>
      <c r="BE494" s="315"/>
      <c r="BF494" s="315"/>
      <c r="BG494" s="315"/>
      <c r="BH494" s="315"/>
      <c r="BI494" s="315"/>
      <c r="BJ494" s="315"/>
      <c r="BK494" s="315"/>
      <c r="BL494" s="315"/>
      <c r="BM494" s="315"/>
      <c r="BN494" s="315"/>
      <c r="BO494" s="315"/>
      <c r="BP494" s="315"/>
      <c r="BQ494" s="315"/>
      <c r="BR494" s="315"/>
      <c r="BS494" s="315"/>
      <c r="BT494" s="315"/>
      <c r="BU494" s="315"/>
      <c r="BV494" s="315"/>
      <c r="BW494" s="315"/>
      <c r="BX494" s="315"/>
      <c r="BY494" s="315"/>
    </row>
    <row r="495" spans="4:77" s="319" customFormat="1" x14ac:dyDescent="0.25">
      <c r="D495" s="320"/>
      <c r="E495" s="320"/>
      <c r="F495" s="320"/>
      <c r="L495" s="321"/>
      <c r="N495" s="315"/>
      <c r="O495" s="318"/>
      <c r="P495" s="315"/>
      <c r="Q495" s="315"/>
      <c r="R495" s="315"/>
      <c r="S495" s="315"/>
      <c r="T495" s="315"/>
      <c r="U495" s="315"/>
      <c r="V495" s="315"/>
      <c r="W495" s="315"/>
      <c r="X495" s="315"/>
      <c r="Y495" s="315"/>
      <c r="Z495" s="315"/>
      <c r="AA495" s="315"/>
      <c r="AB495" s="315"/>
      <c r="AC495" s="315"/>
      <c r="AD495" s="315"/>
      <c r="AE495" s="315"/>
      <c r="AF495" s="315"/>
      <c r="AG495" s="315"/>
      <c r="AH495" s="315"/>
      <c r="AI495" s="315"/>
      <c r="AJ495" s="315"/>
      <c r="AK495" s="315"/>
      <c r="AL495" s="315"/>
      <c r="AM495" s="315"/>
      <c r="AN495" s="315"/>
      <c r="AO495" s="315"/>
      <c r="AP495" s="315"/>
      <c r="AQ495" s="315"/>
      <c r="AR495" s="315"/>
      <c r="AS495" s="315"/>
      <c r="AT495" s="315"/>
      <c r="AU495" s="315"/>
      <c r="AV495" s="315"/>
      <c r="AW495" s="315"/>
      <c r="AX495" s="315"/>
      <c r="AY495" s="315"/>
      <c r="AZ495" s="315"/>
      <c r="BA495" s="315"/>
      <c r="BB495" s="315"/>
      <c r="BC495" s="315"/>
      <c r="BD495" s="315"/>
      <c r="BE495" s="315"/>
      <c r="BF495" s="315"/>
      <c r="BG495" s="315"/>
      <c r="BH495" s="315"/>
      <c r="BI495" s="315"/>
      <c r="BJ495" s="315"/>
      <c r="BK495" s="315"/>
      <c r="BL495" s="315"/>
      <c r="BM495" s="315"/>
      <c r="BN495" s="315"/>
      <c r="BO495" s="315"/>
      <c r="BP495" s="315"/>
      <c r="BQ495" s="315"/>
      <c r="BR495" s="315"/>
      <c r="BS495" s="315"/>
      <c r="BT495" s="315"/>
      <c r="BU495" s="315"/>
      <c r="BV495" s="315"/>
      <c r="BW495" s="315"/>
      <c r="BX495" s="315"/>
      <c r="BY495" s="315"/>
    </row>
    <row r="496" spans="4:77" s="319" customFormat="1" x14ac:dyDescent="0.25">
      <c r="D496" s="320"/>
      <c r="E496" s="320"/>
      <c r="F496" s="320"/>
      <c r="L496" s="321"/>
      <c r="N496" s="315"/>
      <c r="O496" s="318"/>
      <c r="P496" s="315"/>
      <c r="Q496" s="315"/>
      <c r="R496" s="315"/>
      <c r="S496" s="315"/>
      <c r="T496" s="315"/>
      <c r="U496" s="315"/>
      <c r="V496" s="315"/>
      <c r="W496" s="315"/>
      <c r="X496" s="315"/>
      <c r="Y496" s="315"/>
      <c r="Z496" s="315"/>
      <c r="AA496" s="315"/>
      <c r="AB496" s="315"/>
      <c r="AC496" s="315"/>
      <c r="AD496" s="315"/>
      <c r="AE496" s="315"/>
      <c r="AF496" s="315"/>
      <c r="AG496" s="315"/>
      <c r="AH496" s="315"/>
      <c r="AI496" s="315"/>
      <c r="AJ496" s="315"/>
      <c r="AK496" s="315"/>
      <c r="AL496" s="315"/>
      <c r="AM496" s="315"/>
      <c r="AN496" s="315"/>
      <c r="AO496" s="315"/>
      <c r="AP496" s="315"/>
      <c r="AQ496" s="315"/>
      <c r="AR496" s="315"/>
      <c r="AS496" s="315"/>
      <c r="AT496" s="315"/>
      <c r="AU496" s="315"/>
      <c r="AV496" s="315"/>
      <c r="AW496" s="315"/>
      <c r="AX496" s="315"/>
      <c r="AY496" s="315"/>
      <c r="AZ496" s="315"/>
      <c r="BA496" s="315"/>
      <c r="BB496" s="315"/>
      <c r="BC496" s="315"/>
      <c r="BD496" s="315"/>
      <c r="BE496" s="315"/>
      <c r="BF496" s="315"/>
      <c r="BG496" s="315"/>
      <c r="BH496" s="315"/>
      <c r="BI496" s="315"/>
      <c r="BJ496" s="315"/>
      <c r="BK496" s="315"/>
      <c r="BL496" s="315"/>
      <c r="BM496" s="315"/>
      <c r="BN496" s="315"/>
      <c r="BO496" s="315"/>
      <c r="BP496" s="315"/>
      <c r="BQ496" s="315"/>
      <c r="BR496" s="315"/>
      <c r="BS496" s="315"/>
      <c r="BT496" s="315"/>
      <c r="BU496" s="315"/>
      <c r="BV496" s="315"/>
      <c r="BW496" s="315"/>
      <c r="BX496" s="315"/>
      <c r="BY496" s="315"/>
    </row>
    <row r="497" spans="4:77" s="319" customFormat="1" x14ac:dyDescent="0.25">
      <c r="D497" s="320"/>
      <c r="E497" s="320"/>
      <c r="F497" s="320"/>
      <c r="L497" s="321"/>
      <c r="N497" s="315"/>
      <c r="O497" s="318"/>
      <c r="P497" s="315"/>
      <c r="Q497" s="315"/>
      <c r="R497" s="315"/>
      <c r="S497" s="315"/>
      <c r="T497" s="315"/>
      <c r="U497" s="315"/>
      <c r="V497" s="315"/>
      <c r="W497" s="315"/>
      <c r="X497" s="315"/>
      <c r="Y497" s="315"/>
      <c r="Z497" s="315"/>
      <c r="AA497" s="315"/>
      <c r="AB497" s="315"/>
      <c r="AC497" s="315"/>
      <c r="AD497" s="315"/>
      <c r="AE497" s="315"/>
      <c r="AF497" s="315"/>
      <c r="AG497" s="315"/>
      <c r="AH497" s="315"/>
      <c r="AI497" s="315"/>
      <c r="AJ497" s="315"/>
      <c r="AK497" s="315"/>
      <c r="AL497" s="315"/>
      <c r="AM497" s="315"/>
      <c r="AN497" s="315"/>
      <c r="AO497" s="315"/>
      <c r="AP497" s="315"/>
      <c r="AQ497" s="315"/>
      <c r="AR497" s="315"/>
      <c r="AS497" s="315"/>
      <c r="AT497" s="315"/>
      <c r="AU497" s="315"/>
      <c r="AV497" s="315"/>
      <c r="AW497" s="315"/>
      <c r="AX497" s="315"/>
      <c r="AY497" s="315"/>
      <c r="AZ497" s="315"/>
      <c r="BA497" s="315"/>
      <c r="BB497" s="315"/>
      <c r="BC497" s="315"/>
      <c r="BD497" s="315"/>
      <c r="BE497" s="315"/>
      <c r="BF497" s="315"/>
      <c r="BG497" s="315"/>
      <c r="BH497" s="315"/>
      <c r="BI497" s="315"/>
      <c r="BJ497" s="315"/>
      <c r="BK497" s="315"/>
      <c r="BL497" s="315"/>
      <c r="BM497" s="315"/>
      <c r="BN497" s="315"/>
      <c r="BO497" s="315"/>
      <c r="BP497" s="315"/>
      <c r="BQ497" s="315"/>
      <c r="BR497" s="315"/>
      <c r="BS497" s="315"/>
      <c r="BT497" s="315"/>
      <c r="BU497" s="315"/>
      <c r="BV497" s="315"/>
      <c r="BW497" s="315"/>
      <c r="BX497" s="315"/>
      <c r="BY497" s="315"/>
    </row>
    <row r="498" spans="4:77" s="319" customFormat="1" x14ac:dyDescent="0.25">
      <c r="D498" s="320"/>
      <c r="E498" s="320"/>
      <c r="F498" s="320"/>
      <c r="L498" s="321"/>
      <c r="N498" s="315"/>
      <c r="O498" s="318"/>
      <c r="P498" s="315"/>
      <c r="Q498" s="315"/>
      <c r="R498" s="315"/>
      <c r="S498" s="315"/>
      <c r="T498" s="315"/>
      <c r="U498" s="315"/>
      <c r="V498" s="315"/>
      <c r="W498" s="315"/>
      <c r="X498" s="315"/>
      <c r="Y498" s="315"/>
      <c r="Z498" s="315"/>
      <c r="AA498" s="315"/>
      <c r="AB498" s="315"/>
      <c r="AC498" s="315"/>
      <c r="AD498" s="315"/>
      <c r="AE498" s="315"/>
      <c r="AF498" s="315"/>
      <c r="AG498" s="315"/>
      <c r="AH498" s="315"/>
      <c r="AI498" s="315"/>
      <c r="AJ498" s="315"/>
      <c r="AK498" s="315"/>
      <c r="AL498" s="315"/>
      <c r="AM498" s="315"/>
      <c r="AN498" s="315"/>
      <c r="AO498" s="315"/>
      <c r="AP498" s="315"/>
      <c r="AQ498" s="315"/>
      <c r="AR498" s="315"/>
      <c r="AS498" s="315"/>
      <c r="AT498" s="315"/>
      <c r="AU498" s="315"/>
      <c r="AV498" s="315"/>
      <c r="AW498" s="315"/>
      <c r="AX498" s="315"/>
      <c r="AY498" s="315"/>
      <c r="AZ498" s="315"/>
      <c r="BA498" s="315"/>
      <c r="BB498" s="315"/>
      <c r="BC498" s="315"/>
      <c r="BD498" s="315"/>
      <c r="BE498" s="315"/>
      <c r="BF498" s="315"/>
      <c r="BG498" s="315"/>
      <c r="BH498" s="315"/>
      <c r="BI498" s="315"/>
      <c r="BJ498" s="315"/>
      <c r="BK498" s="315"/>
      <c r="BL498" s="315"/>
      <c r="BM498" s="315"/>
      <c r="BN498" s="315"/>
      <c r="BO498" s="315"/>
      <c r="BP498" s="315"/>
      <c r="BQ498" s="315"/>
      <c r="BR498" s="315"/>
      <c r="BS498" s="315"/>
      <c r="BT498" s="315"/>
      <c r="BU498" s="315"/>
      <c r="BV498" s="315"/>
      <c r="BW498" s="315"/>
      <c r="BX498" s="315"/>
      <c r="BY498" s="315"/>
    </row>
    <row r="499" spans="4:77" s="319" customFormat="1" x14ac:dyDescent="0.25">
      <c r="D499" s="320"/>
      <c r="E499" s="320"/>
      <c r="F499" s="320"/>
      <c r="L499" s="321"/>
      <c r="N499" s="315"/>
      <c r="O499" s="318"/>
      <c r="P499" s="315"/>
      <c r="Q499" s="315"/>
      <c r="R499" s="315"/>
      <c r="S499" s="315"/>
      <c r="T499" s="315"/>
      <c r="U499" s="315"/>
      <c r="V499" s="315"/>
      <c r="W499" s="315"/>
      <c r="X499" s="315"/>
      <c r="Y499" s="315"/>
      <c r="Z499" s="315"/>
      <c r="AA499" s="315"/>
      <c r="AB499" s="315"/>
      <c r="AC499" s="315"/>
      <c r="AD499" s="315"/>
      <c r="AE499" s="315"/>
      <c r="AF499" s="315"/>
      <c r="AG499" s="315"/>
      <c r="AH499" s="315"/>
      <c r="AI499" s="315"/>
      <c r="AJ499" s="315"/>
      <c r="AK499" s="315"/>
      <c r="AL499" s="315"/>
      <c r="AM499" s="315"/>
      <c r="AN499" s="315"/>
      <c r="AO499" s="315"/>
      <c r="AP499" s="315"/>
      <c r="AQ499" s="315"/>
      <c r="AR499" s="315"/>
      <c r="AS499" s="315"/>
      <c r="AT499" s="315"/>
      <c r="AU499" s="315"/>
      <c r="AV499" s="315"/>
      <c r="AW499" s="315"/>
      <c r="AX499" s="315"/>
      <c r="AY499" s="315"/>
      <c r="AZ499" s="315"/>
      <c r="BA499" s="315"/>
      <c r="BB499" s="315"/>
      <c r="BC499" s="315"/>
      <c r="BD499" s="315"/>
      <c r="BE499" s="315"/>
      <c r="BF499" s="315"/>
      <c r="BG499" s="315"/>
      <c r="BH499" s="315"/>
      <c r="BI499" s="315"/>
      <c r="BJ499" s="315"/>
      <c r="BK499" s="315"/>
      <c r="BL499" s="315"/>
      <c r="BM499" s="315"/>
      <c r="BN499" s="315"/>
      <c r="BO499" s="315"/>
      <c r="BP499" s="315"/>
      <c r="BQ499" s="315"/>
      <c r="BR499" s="315"/>
      <c r="BS499" s="315"/>
      <c r="BT499" s="315"/>
      <c r="BU499" s="315"/>
      <c r="BV499" s="315"/>
      <c r="BW499" s="315"/>
      <c r="BX499" s="315"/>
      <c r="BY499" s="315"/>
    </row>
    <row r="500" spans="4:77" s="319" customFormat="1" x14ac:dyDescent="0.25">
      <c r="D500" s="320"/>
      <c r="E500" s="320"/>
      <c r="F500" s="320"/>
      <c r="L500" s="321"/>
      <c r="N500" s="315"/>
      <c r="O500" s="318"/>
      <c r="P500" s="315"/>
      <c r="Q500" s="315"/>
      <c r="R500" s="315"/>
      <c r="S500" s="315"/>
      <c r="T500" s="315"/>
      <c r="U500" s="315"/>
      <c r="V500" s="315"/>
      <c r="W500" s="315"/>
      <c r="X500" s="315"/>
      <c r="Y500" s="315"/>
      <c r="Z500" s="315"/>
      <c r="AA500" s="315"/>
      <c r="AB500" s="315"/>
      <c r="AC500" s="315"/>
      <c r="AD500" s="315"/>
      <c r="AE500" s="315"/>
      <c r="AF500" s="315"/>
      <c r="AG500" s="315"/>
      <c r="AH500" s="315"/>
      <c r="AI500" s="315"/>
      <c r="AJ500" s="315"/>
      <c r="AK500" s="315"/>
      <c r="AL500" s="315"/>
      <c r="AM500" s="315"/>
      <c r="AN500" s="315"/>
      <c r="AO500" s="315"/>
      <c r="AP500" s="315"/>
      <c r="AQ500" s="315"/>
      <c r="AR500" s="315"/>
      <c r="AS500" s="315"/>
      <c r="AT500" s="315"/>
      <c r="AU500" s="315"/>
      <c r="AV500" s="315"/>
      <c r="AW500" s="315"/>
      <c r="AX500" s="315"/>
      <c r="AY500" s="315"/>
      <c r="AZ500" s="315"/>
      <c r="BA500" s="315"/>
      <c r="BB500" s="315"/>
      <c r="BC500" s="315"/>
      <c r="BD500" s="315"/>
      <c r="BE500" s="315"/>
      <c r="BF500" s="315"/>
      <c r="BG500" s="315"/>
      <c r="BH500" s="315"/>
      <c r="BI500" s="315"/>
      <c r="BJ500" s="315"/>
      <c r="BK500" s="315"/>
      <c r="BL500" s="315"/>
      <c r="BM500" s="315"/>
      <c r="BN500" s="315"/>
      <c r="BO500" s="315"/>
      <c r="BP500" s="315"/>
      <c r="BQ500" s="315"/>
      <c r="BR500" s="315"/>
      <c r="BS500" s="315"/>
      <c r="BT500" s="315"/>
      <c r="BU500" s="315"/>
      <c r="BV500" s="315"/>
      <c r="BW500" s="315"/>
      <c r="BX500" s="315"/>
      <c r="BY500" s="315"/>
    </row>
    <row r="501" spans="4:77" s="319" customFormat="1" x14ac:dyDescent="0.25">
      <c r="D501" s="320"/>
      <c r="E501" s="320"/>
      <c r="F501" s="320"/>
      <c r="L501" s="321"/>
      <c r="N501" s="315"/>
      <c r="O501" s="318"/>
      <c r="P501" s="315"/>
      <c r="Q501" s="315"/>
      <c r="R501" s="315"/>
      <c r="S501" s="315"/>
      <c r="T501" s="315"/>
      <c r="U501" s="315"/>
      <c r="V501" s="315"/>
      <c r="W501" s="315"/>
      <c r="X501" s="315"/>
      <c r="Y501" s="315"/>
      <c r="Z501" s="315"/>
      <c r="AA501" s="315"/>
      <c r="AB501" s="315"/>
      <c r="AC501" s="315"/>
      <c r="AD501" s="315"/>
      <c r="AE501" s="315"/>
      <c r="AF501" s="315"/>
      <c r="AG501" s="315"/>
      <c r="AH501" s="315"/>
      <c r="AI501" s="315"/>
      <c r="AJ501" s="315"/>
      <c r="AK501" s="315"/>
      <c r="AL501" s="315"/>
      <c r="AM501" s="315"/>
      <c r="AN501" s="315"/>
      <c r="AO501" s="315"/>
      <c r="AP501" s="315"/>
      <c r="AQ501" s="315"/>
      <c r="AR501" s="315"/>
      <c r="AS501" s="315"/>
      <c r="AT501" s="315"/>
      <c r="AU501" s="315"/>
      <c r="AV501" s="315"/>
      <c r="AW501" s="315"/>
      <c r="AX501" s="315"/>
      <c r="AY501" s="315"/>
      <c r="AZ501" s="315"/>
      <c r="BA501" s="315"/>
      <c r="BB501" s="315"/>
      <c r="BC501" s="315"/>
      <c r="BD501" s="315"/>
      <c r="BE501" s="315"/>
      <c r="BF501" s="315"/>
      <c r="BG501" s="315"/>
      <c r="BH501" s="315"/>
      <c r="BI501" s="315"/>
      <c r="BJ501" s="315"/>
      <c r="BK501" s="315"/>
      <c r="BL501" s="315"/>
      <c r="BM501" s="315"/>
      <c r="BN501" s="315"/>
      <c r="BO501" s="315"/>
      <c r="BP501" s="315"/>
      <c r="BQ501" s="315"/>
      <c r="BR501" s="315"/>
      <c r="BS501" s="315"/>
      <c r="BT501" s="315"/>
      <c r="BU501" s="315"/>
      <c r="BV501" s="315"/>
      <c r="BW501" s="315"/>
      <c r="BX501" s="315"/>
      <c r="BY501" s="315"/>
    </row>
    <row r="502" spans="4:77" s="319" customFormat="1" x14ac:dyDescent="0.25">
      <c r="D502" s="320"/>
      <c r="E502" s="320"/>
      <c r="F502" s="320"/>
      <c r="L502" s="321"/>
      <c r="N502" s="315"/>
      <c r="O502" s="318"/>
      <c r="P502" s="315"/>
      <c r="Q502" s="315"/>
      <c r="R502" s="315"/>
      <c r="S502" s="315"/>
      <c r="T502" s="315"/>
      <c r="U502" s="315"/>
      <c r="V502" s="315"/>
      <c r="W502" s="315"/>
      <c r="X502" s="315"/>
      <c r="Y502" s="315"/>
      <c r="Z502" s="315"/>
      <c r="AA502" s="315"/>
      <c r="AB502" s="315"/>
      <c r="AC502" s="315"/>
      <c r="AD502" s="315"/>
      <c r="AE502" s="315"/>
      <c r="AF502" s="315"/>
      <c r="AG502" s="315"/>
      <c r="AH502" s="315"/>
      <c r="AI502" s="315"/>
      <c r="AJ502" s="315"/>
      <c r="AK502" s="315"/>
      <c r="AL502" s="315"/>
      <c r="AM502" s="315"/>
      <c r="AN502" s="315"/>
      <c r="AO502" s="315"/>
      <c r="AP502" s="315"/>
      <c r="AQ502" s="315"/>
      <c r="AR502" s="315"/>
      <c r="AS502" s="315"/>
      <c r="AT502" s="315"/>
      <c r="AU502" s="315"/>
      <c r="AV502" s="315"/>
      <c r="AW502" s="315"/>
      <c r="AX502" s="315"/>
      <c r="AY502" s="315"/>
      <c r="AZ502" s="315"/>
      <c r="BA502" s="315"/>
      <c r="BB502" s="315"/>
      <c r="BC502" s="315"/>
      <c r="BD502" s="315"/>
      <c r="BE502" s="315"/>
      <c r="BF502" s="315"/>
      <c r="BG502" s="315"/>
      <c r="BH502" s="315"/>
      <c r="BI502" s="315"/>
      <c r="BJ502" s="315"/>
      <c r="BK502" s="315"/>
      <c r="BL502" s="315"/>
      <c r="BM502" s="315"/>
      <c r="BN502" s="315"/>
      <c r="BO502" s="315"/>
      <c r="BP502" s="315"/>
      <c r="BQ502" s="315"/>
      <c r="BR502" s="315"/>
      <c r="BS502" s="315"/>
      <c r="BT502" s="315"/>
      <c r="BU502" s="315"/>
      <c r="BV502" s="315"/>
      <c r="BW502" s="315"/>
      <c r="BX502" s="315"/>
      <c r="BY502" s="315"/>
    </row>
    <row r="503" spans="4:77" s="319" customFormat="1" x14ac:dyDescent="0.25">
      <c r="D503" s="320"/>
      <c r="E503" s="320"/>
      <c r="F503" s="320"/>
      <c r="L503" s="321"/>
      <c r="N503" s="315"/>
      <c r="O503" s="318"/>
      <c r="P503" s="315"/>
      <c r="Q503" s="315"/>
      <c r="R503" s="315"/>
      <c r="S503" s="315"/>
      <c r="T503" s="315"/>
      <c r="U503" s="315"/>
      <c r="V503" s="315"/>
      <c r="W503" s="315"/>
      <c r="X503" s="315"/>
      <c r="Y503" s="315"/>
      <c r="Z503" s="315"/>
      <c r="AA503" s="315"/>
      <c r="AB503" s="315"/>
      <c r="AC503" s="315"/>
      <c r="AD503" s="315"/>
      <c r="AE503" s="315"/>
      <c r="AF503" s="315"/>
      <c r="AG503" s="315"/>
      <c r="AH503" s="315"/>
      <c r="AI503" s="315"/>
      <c r="AJ503" s="315"/>
      <c r="AK503" s="315"/>
      <c r="AL503" s="315"/>
      <c r="AM503" s="315"/>
      <c r="AN503" s="315"/>
      <c r="AO503" s="315"/>
      <c r="AP503" s="315"/>
      <c r="AQ503" s="315"/>
      <c r="AR503" s="315"/>
      <c r="AS503" s="315"/>
      <c r="AT503" s="315"/>
      <c r="AU503" s="315"/>
      <c r="AV503" s="315"/>
      <c r="AW503" s="315"/>
      <c r="AX503" s="315"/>
      <c r="AY503" s="315"/>
      <c r="AZ503" s="315"/>
      <c r="BA503" s="315"/>
      <c r="BB503" s="315"/>
      <c r="BC503" s="315"/>
      <c r="BD503" s="315"/>
      <c r="BE503" s="315"/>
      <c r="BF503" s="315"/>
      <c r="BG503" s="315"/>
      <c r="BH503" s="315"/>
      <c r="BI503" s="315"/>
      <c r="BJ503" s="315"/>
      <c r="BK503" s="315"/>
      <c r="BL503" s="315"/>
      <c r="BM503" s="315"/>
      <c r="BN503" s="315"/>
      <c r="BO503" s="315"/>
      <c r="BP503" s="315"/>
      <c r="BQ503" s="315"/>
      <c r="BR503" s="315"/>
      <c r="BS503" s="315"/>
      <c r="BT503" s="315"/>
      <c r="BU503" s="315"/>
      <c r="BV503" s="315"/>
      <c r="BW503" s="315"/>
      <c r="BX503" s="315"/>
      <c r="BY503" s="315"/>
    </row>
    <row r="504" spans="4:77" s="319" customFormat="1" x14ac:dyDescent="0.25">
      <c r="D504" s="320"/>
      <c r="E504" s="320"/>
      <c r="F504" s="320"/>
      <c r="L504" s="321"/>
      <c r="N504" s="315"/>
      <c r="O504" s="318"/>
      <c r="P504" s="315"/>
      <c r="Q504" s="315"/>
      <c r="R504" s="315"/>
      <c r="S504" s="315"/>
      <c r="T504" s="315"/>
      <c r="U504" s="315"/>
      <c r="V504" s="315"/>
      <c r="W504" s="315"/>
      <c r="X504" s="315"/>
      <c r="Y504" s="315"/>
      <c r="Z504" s="315"/>
      <c r="AA504" s="315"/>
      <c r="AB504" s="315"/>
      <c r="AC504" s="315"/>
      <c r="AD504" s="315"/>
      <c r="AE504" s="315"/>
      <c r="AF504" s="315"/>
      <c r="AG504" s="315"/>
      <c r="AH504" s="315"/>
      <c r="AI504" s="315"/>
      <c r="AJ504" s="315"/>
      <c r="AK504" s="315"/>
      <c r="AL504" s="315"/>
      <c r="AM504" s="315"/>
      <c r="AN504" s="315"/>
      <c r="AO504" s="315"/>
      <c r="AP504" s="315"/>
      <c r="AQ504" s="315"/>
      <c r="AR504" s="315"/>
      <c r="AS504" s="315"/>
      <c r="AT504" s="315"/>
      <c r="AU504" s="315"/>
      <c r="AV504" s="315"/>
      <c r="AW504" s="315"/>
      <c r="AX504" s="315"/>
      <c r="AY504" s="315"/>
      <c r="AZ504" s="315"/>
      <c r="BA504" s="315"/>
      <c r="BB504" s="315"/>
      <c r="BC504" s="315"/>
      <c r="BD504" s="315"/>
      <c r="BE504" s="315"/>
      <c r="BF504" s="315"/>
      <c r="BG504" s="315"/>
      <c r="BH504" s="315"/>
      <c r="BI504" s="315"/>
      <c r="BJ504" s="315"/>
      <c r="BK504" s="315"/>
      <c r="BL504" s="315"/>
      <c r="BM504" s="315"/>
      <c r="BN504" s="315"/>
      <c r="BO504" s="315"/>
      <c r="BP504" s="315"/>
      <c r="BQ504" s="315"/>
      <c r="BR504" s="315"/>
      <c r="BS504" s="315"/>
      <c r="BT504" s="315"/>
      <c r="BU504" s="315"/>
      <c r="BV504" s="315"/>
      <c r="BW504" s="315"/>
      <c r="BX504" s="315"/>
      <c r="BY504" s="315"/>
    </row>
    <row r="505" spans="4:77" s="319" customFormat="1" x14ac:dyDescent="0.25">
      <c r="D505" s="320"/>
      <c r="E505" s="320"/>
      <c r="F505" s="320"/>
      <c r="L505" s="321"/>
      <c r="N505" s="315"/>
      <c r="O505" s="318"/>
      <c r="P505" s="315"/>
      <c r="Q505" s="315"/>
      <c r="R505" s="315"/>
      <c r="S505" s="315"/>
      <c r="T505" s="315"/>
      <c r="U505" s="315"/>
      <c r="V505" s="315"/>
      <c r="W505" s="315"/>
      <c r="X505" s="315"/>
      <c r="Y505" s="315"/>
      <c r="Z505" s="315"/>
      <c r="AA505" s="315"/>
      <c r="AB505" s="315"/>
      <c r="AC505" s="315"/>
      <c r="AD505" s="315"/>
      <c r="AE505" s="315"/>
      <c r="AF505" s="315"/>
      <c r="AG505" s="315"/>
      <c r="AH505" s="315"/>
      <c r="AI505" s="315"/>
      <c r="AJ505" s="315"/>
      <c r="AK505" s="315"/>
      <c r="AL505" s="315"/>
      <c r="AM505" s="315"/>
      <c r="AN505" s="315"/>
      <c r="AO505" s="315"/>
      <c r="AP505" s="315"/>
      <c r="AQ505" s="315"/>
      <c r="AR505" s="315"/>
      <c r="AS505" s="315"/>
      <c r="AT505" s="315"/>
      <c r="AU505" s="315"/>
      <c r="AV505" s="315"/>
      <c r="AW505" s="315"/>
      <c r="AX505" s="315"/>
      <c r="AY505" s="315"/>
      <c r="AZ505" s="315"/>
      <c r="BA505" s="315"/>
      <c r="BB505" s="315"/>
      <c r="BC505" s="315"/>
      <c r="BD505" s="315"/>
      <c r="BE505" s="315"/>
      <c r="BF505" s="315"/>
      <c r="BG505" s="315"/>
      <c r="BH505" s="315"/>
      <c r="BI505" s="315"/>
      <c r="BJ505" s="315"/>
      <c r="BK505" s="315"/>
      <c r="BL505" s="315"/>
      <c r="BM505" s="315"/>
      <c r="BN505" s="315"/>
      <c r="BO505" s="315"/>
      <c r="BP505" s="315"/>
      <c r="BQ505" s="315"/>
      <c r="BR505" s="315"/>
      <c r="BS505" s="315"/>
      <c r="BT505" s="315"/>
      <c r="BU505" s="315"/>
      <c r="BV505" s="315"/>
      <c r="BW505" s="315"/>
      <c r="BX505" s="315"/>
      <c r="BY505" s="315"/>
    </row>
    <row r="506" spans="4:77" s="319" customFormat="1" x14ac:dyDescent="0.25">
      <c r="D506" s="320"/>
      <c r="E506" s="320"/>
      <c r="F506" s="320"/>
      <c r="L506" s="321"/>
      <c r="N506" s="315"/>
      <c r="O506" s="318"/>
      <c r="P506" s="315"/>
      <c r="Q506" s="315"/>
      <c r="R506" s="315"/>
      <c r="S506" s="315"/>
      <c r="T506" s="315"/>
      <c r="U506" s="315"/>
      <c r="V506" s="315"/>
      <c r="W506" s="315"/>
      <c r="X506" s="315"/>
      <c r="Y506" s="315"/>
      <c r="Z506" s="315"/>
      <c r="AA506" s="315"/>
      <c r="AB506" s="315"/>
      <c r="AC506" s="315"/>
      <c r="AD506" s="315"/>
      <c r="AE506" s="315"/>
      <c r="AF506" s="315"/>
      <c r="AG506" s="315"/>
      <c r="AH506" s="315"/>
      <c r="AI506" s="315"/>
      <c r="AJ506" s="315"/>
      <c r="AK506" s="315"/>
      <c r="AL506" s="315"/>
      <c r="AM506" s="315"/>
      <c r="AN506" s="315"/>
      <c r="AO506" s="315"/>
      <c r="AP506" s="315"/>
      <c r="AQ506" s="315"/>
      <c r="AR506" s="315"/>
      <c r="AS506" s="315"/>
      <c r="AT506" s="315"/>
      <c r="AU506" s="315"/>
      <c r="AV506" s="315"/>
      <c r="AW506" s="315"/>
      <c r="AX506" s="315"/>
      <c r="AY506" s="315"/>
      <c r="AZ506" s="315"/>
      <c r="BA506" s="315"/>
      <c r="BB506" s="315"/>
      <c r="BC506" s="315"/>
      <c r="BD506" s="315"/>
      <c r="BE506" s="315"/>
      <c r="BF506" s="315"/>
      <c r="BG506" s="315"/>
      <c r="BH506" s="315"/>
      <c r="BI506" s="315"/>
      <c r="BJ506" s="315"/>
      <c r="BK506" s="315"/>
      <c r="BL506" s="315"/>
      <c r="BM506" s="315"/>
      <c r="BN506" s="315"/>
      <c r="BO506" s="315"/>
      <c r="BP506" s="315"/>
      <c r="BQ506" s="315"/>
      <c r="BR506" s="315"/>
      <c r="BS506" s="315"/>
      <c r="BT506" s="315"/>
      <c r="BU506" s="315"/>
      <c r="BV506" s="315"/>
      <c r="BW506" s="315"/>
      <c r="BX506" s="315"/>
      <c r="BY506" s="315"/>
    </row>
    <row r="507" spans="4:77" s="319" customFormat="1" x14ac:dyDescent="0.25">
      <c r="D507" s="320"/>
      <c r="E507" s="320"/>
      <c r="F507" s="320"/>
      <c r="L507" s="321"/>
      <c r="N507" s="315"/>
      <c r="O507" s="318"/>
      <c r="P507" s="315"/>
      <c r="Q507" s="315"/>
      <c r="R507" s="315"/>
      <c r="S507" s="315"/>
      <c r="T507" s="315"/>
      <c r="U507" s="315"/>
      <c r="V507" s="315"/>
      <c r="W507" s="315"/>
      <c r="X507" s="315"/>
      <c r="Y507" s="315"/>
      <c r="Z507" s="315"/>
      <c r="AA507" s="315"/>
      <c r="AB507" s="315"/>
      <c r="AC507" s="315"/>
      <c r="AD507" s="315"/>
      <c r="AE507" s="315"/>
      <c r="AF507" s="315"/>
      <c r="AG507" s="315"/>
      <c r="AH507" s="315"/>
      <c r="AI507" s="315"/>
      <c r="AJ507" s="315"/>
      <c r="AK507" s="315"/>
      <c r="AL507" s="315"/>
      <c r="AM507" s="315"/>
      <c r="AN507" s="315"/>
      <c r="AO507" s="315"/>
      <c r="AP507" s="315"/>
      <c r="AQ507" s="315"/>
      <c r="AR507" s="315"/>
      <c r="AS507" s="315"/>
      <c r="AT507" s="315"/>
      <c r="AU507" s="315"/>
      <c r="AV507" s="315"/>
      <c r="AW507" s="315"/>
      <c r="AX507" s="315"/>
      <c r="AY507" s="315"/>
      <c r="AZ507" s="315"/>
      <c r="BA507" s="315"/>
      <c r="BB507" s="315"/>
      <c r="BC507" s="315"/>
      <c r="BD507" s="315"/>
      <c r="BE507" s="315"/>
      <c r="BF507" s="315"/>
      <c r="BG507" s="315"/>
      <c r="BH507" s="315"/>
      <c r="BI507" s="315"/>
      <c r="BJ507" s="315"/>
      <c r="BK507" s="315"/>
      <c r="BL507" s="315"/>
      <c r="BM507" s="315"/>
      <c r="BN507" s="315"/>
      <c r="BO507" s="315"/>
      <c r="BP507" s="315"/>
      <c r="BQ507" s="315"/>
      <c r="BR507" s="315"/>
      <c r="BS507" s="315"/>
      <c r="BT507" s="315"/>
      <c r="BU507" s="315"/>
      <c r="BV507" s="315"/>
      <c r="BW507" s="315"/>
      <c r="BX507" s="315"/>
      <c r="BY507" s="315"/>
    </row>
    <row r="508" spans="4:77" s="319" customFormat="1" x14ac:dyDescent="0.25">
      <c r="D508" s="320"/>
      <c r="E508" s="320"/>
      <c r="F508" s="320"/>
      <c r="L508" s="321"/>
      <c r="N508" s="315"/>
      <c r="O508" s="318"/>
      <c r="P508" s="315"/>
      <c r="Q508" s="315"/>
      <c r="R508" s="315"/>
      <c r="S508" s="315"/>
      <c r="T508" s="315"/>
      <c r="U508" s="315"/>
      <c r="V508" s="315"/>
      <c r="W508" s="315"/>
      <c r="X508" s="315"/>
      <c r="Y508" s="315"/>
      <c r="Z508" s="315"/>
      <c r="AA508" s="315"/>
      <c r="AB508" s="315"/>
      <c r="AC508" s="315"/>
      <c r="AD508" s="315"/>
      <c r="AE508" s="315"/>
      <c r="AF508" s="315"/>
      <c r="AG508" s="315"/>
      <c r="AH508" s="315"/>
      <c r="AI508" s="315"/>
      <c r="AJ508" s="315"/>
      <c r="AK508" s="315"/>
      <c r="AL508" s="315"/>
      <c r="AM508" s="315"/>
      <c r="AN508" s="315"/>
      <c r="AO508" s="315"/>
      <c r="AP508" s="315"/>
      <c r="AQ508" s="315"/>
      <c r="AR508" s="315"/>
      <c r="AS508" s="315"/>
      <c r="AT508" s="315"/>
      <c r="AU508" s="315"/>
      <c r="AV508" s="315"/>
      <c r="AW508" s="315"/>
      <c r="AX508" s="315"/>
      <c r="AY508" s="315"/>
      <c r="AZ508" s="315"/>
      <c r="BA508" s="315"/>
      <c r="BB508" s="315"/>
      <c r="BC508" s="315"/>
      <c r="BD508" s="315"/>
      <c r="BE508" s="315"/>
      <c r="BF508" s="315"/>
      <c r="BG508" s="315"/>
      <c r="BH508" s="315"/>
      <c r="BI508" s="315"/>
      <c r="BJ508" s="315"/>
      <c r="BK508" s="315"/>
      <c r="BL508" s="315"/>
      <c r="BM508" s="315"/>
      <c r="BN508" s="315"/>
      <c r="BO508" s="315"/>
      <c r="BP508" s="315"/>
      <c r="BQ508" s="315"/>
      <c r="BR508" s="315"/>
      <c r="BS508" s="315"/>
      <c r="BT508" s="315"/>
      <c r="BU508" s="315"/>
      <c r="BV508" s="315"/>
      <c r="BW508" s="315"/>
      <c r="BX508" s="315"/>
      <c r="BY508" s="315"/>
    </row>
    <row r="509" spans="4:77" s="319" customFormat="1" x14ac:dyDescent="0.25">
      <c r="D509" s="320"/>
      <c r="E509" s="320"/>
      <c r="F509" s="320"/>
      <c r="L509" s="321"/>
      <c r="N509" s="315"/>
      <c r="O509" s="318"/>
      <c r="P509" s="315"/>
      <c r="Q509" s="315"/>
      <c r="R509" s="315"/>
      <c r="S509" s="315"/>
      <c r="T509" s="315"/>
      <c r="U509" s="315"/>
      <c r="V509" s="315"/>
      <c r="W509" s="315"/>
      <c r="X509" s="315"/>
      <c r="Y509" s="315"/>
      <c r="Z509" s="315"/>
      <c r="AA509" s="315"/>
      <c r="AB509" s="315"/>
      <c r="AC509" s="315"/>
      <c r="AD509" s="315"/>
      <c r="AE509" s="315"/>
      <c r="AF509" s="315"/>
      <c r="AG509" s="315"/>
      <c r="AH509" s="315"/>
      <c r="AI509" s="315"/>
      <c r="AJ509" s="315"/>
      <c r="AK509" s="315"/>
      <c r="AL509" s="315"/>
      <c r="AM509" s="315"/>
      <c r="AN509" s="315"/>
      <c r="AO509" s="315"/>
      <c r="AP509" s="315"/>
      <c r="AQ509" s="315"/>
      <c r="AR509" s="315"/>
      <c r="AS509" s="315"/>
      <c r="AT509" s="315"/>
      <c r="AU509" s="315"/>
      <c r="AV509" s="315"/>
      <c r="AW509" s="315"/>
      <c r="AX509" s="315"/>
      <c r="AY509" s="315"/>
      <c r="AZ509" s="315"/>
      <c r="BA509" s="315"/>
      <c r="BB509" s="315"/>
      <c r="BC509" s="315"/>
      <c r="BD509" s="315"/>
      <c r="BE509" s="315"/>
      <c r="BF509" s="315"/>
      <c r="BG509" s="315"/>
      <c r="BH509" s="315"/>
      <c r="BI509" s="315"/>
      <c r="BJ509" s="315"/>
      <c r="BK509" s="315"/>
      <c r="BL509" s="315"/>
      <c r="BM509" s="315"/>
      <c r="BN509" s="315"/>
      <c r="BO509" s="315"/>
      <c r="BP509" s="315"/>
      <c r="BQ509" s="315"/>
      <c r="BR509" s="315"/>
      <c r="BS509" s="315"/>
      <c r="BT509" s="315"/>
      <c r="BU509" s="315"/>
      <c r="BV509" s="315"/>
      <c r="BW509" s="315"/>
      <c r="BX509" s="315"/>
      <c r="BY509" s="315"/>
    </row>
    <row r="510" spans="4:77" s="319" customFormat="1" x14ac:dyDescent="0.25">
      <c r="D510" s="320"/>
      <c r="E510" s="320"/>
      <c r="F510" s="320"/>
      <c r="L510" s="321"/>
      <c r="N510" s="315"/>
      <c r="O510" s="318"/>
      <c r="P510" s="315"/>
      <c r="Q510" s="315"/>
      <c r="R510" s="315"/>
      <c r="S510" s="315"/>
      <c r="T510" s="315"/>
      <c r="U510" s="315"/>
      <c r="V510" s="315"/>
      <c r="W510" s="315"/>
      <c r="X510" s="315"/>
      <c r="Y510" s="315"/>
      <c r="Z510" s="315"/>
      <c r="AA510" s="315"/>
      <c r="AB510" s="315"/>
      <c r="AC510" s="315"/>
      <c r="AD510" s="315"/>
      <c r="AE510" s="315"/>
      <c r="AF510" s="315"/>
      <c r="AG510" s="315"/>
      <c r="AH510" s="315"/>
      <c r="AI510" s="315"/>
      <c r="AJ510" s="315"/>
      <c r="AK510" s="315"/>
      <c r="AL510" s="315"/>
      <c r="AM510" s="315"/>
      <c r="AN510" s="315"/>
      <c r="AO510" s="315"/>
      <c r="AP510" s="315"/>
      <c r="AQ510" s="315"/>
      <c r="AR510" s="315"/>
      <c r="AS510" s="315"/>
      <c r="AT510" s="315"/>
      <c r="AU510" s="315"/>
      <c r="AV510" s="315"/>
      <c r="AW510" s="315"/>
      <c r="AX510" s="315"/>
      <c r="AY510" s="315"/>
      <c r="AZ510" s="315"/>
      <c r="BA510" s="315"/>
      <c r="BB510" s="315"/>
      <c r="BC510" s="315"/>
      <c r="BD510" s="315"/>
      <c r="BE510" s="315"/>
      <c r="BF510" s="315"/>
      <c r="BG510" s="315"/>
      <c r="BH510" s="315"/>
      <c r="BI510" s="315"/>
      <c r="BJ510" s="315"/>
      <c r="BK510" s="315"/>
      <c r="BL510" s="315"/>
      <c r="BM510" s="315"/>
      <c r="BN510" s="315"/>
      <c r="BO510" s="315"/>
      <c r="BP510" s="315"/>
      <c r="BQ510" s="315"/>
      <c r="BR510" s="315"/>
      <c r="BS510" s="315"/>
      <c r="BT510" s="315"/>
      <c r="BU510" s="315"/>
      <c r="BV510" s="315"/>
      <c r="BW510" s="315"/>
      <c r="BX510" s="315"/>
      <c r="BY510" s="315"/>
    </row>
    <row r="511" spans="4:77" s="319" customFormat="1" x14ac:dyDescent="0.25">
      <c r="D511" s="320"/>
      <c r="E511" s="320"/>
      <c r="F511" s="320"/>
      <c r="L511" s="321"/>
      <c r="N511" s="315"/>
      <c r="O511" s="318"/>
      <c r="P511" s="315"/>
      <c r="Q511" s="315"/>
      <c r="R511" s="315"/>
      <c r="S511" s="315"/>
      <c r="T511" s="315"/>
      <c r="U511" s="315"/>
      <c r="V511" s="315"/>
      <c r="W511" s="315"/>
      <c r="X511" s="315"/>
      <c r="Y511" s="315"/>
      <c r="Z511" s="315"/>
      <c r="AA511" s="315"/>
      <c r="AB511" s="315"/>
      <c r="AC511" s="315"/>
      <c r="AD511" s="315"/>
      <c r="AE511" s="315"/>
      <c r="AF511" s="315"/>
      <c r="AG511" s="315"/>
      <c r="AH511" s="315"/>
      <c r="AI511" s="315"/>
      <c r="AJ511" s="315"/>
      <c r="AK511" s="315"/>
      <c r="AL511" s="315"/>
      <c r="AM511" s="315"/>
      <c r="AN511" s="315"/>
      <c r="AO511" s="315"/>
      <c r="AP511" s="315"/>
      <c r="AQ511" s="315"/>
      <c r="AR511" s="315"/>
      <c r="AS511" s="315"/>
      <c r="AT511" s="315"/>
      <c r="AU511" s="315"/>
      <c r="AV511" s="315"/>
      <c r="AW511" s="315"/>
      <c r="AX511" s="315"/>
      <c r="AY511" s="315"/>
      <c r="AZ511" s="315"/>
      <c r="BA511" s="315"/>
      <c r="BB511" s="315"/>
      <c r="BC511" s="315"/>
      <c r="BD511" s="315"/>
      <c r="BE511" s="315"/>
      <c r="BF511" s="315"/>
      <c r="BG511" s="315"/>
      <c r="BH511" s="315"/>
      <c r="BI511" s="315"/>
      <c r="BJ511" s="315"/>
      <c r="BK511" s="315"/>
      <c r="BL511" s="315"/>
      <c r="BM511" s="315"/>
      <c r="BN511" s="315"/>
      <c r="BO511" s="315"/>
      <c r="BP511" s="315"/>
      <c r="BQ511" s="315"/>
      <c r="BR511" s="315"/>
      <c r="BS511" s="315"/>
      <c r="BT511" s="315"/>
      <c r="BU511" s="315"/>
      <c r="BV511" s="315"/>
      <c r="BW511" s="315"/>
      <c r="BX511" s="315"/>
      <c r="BY511" s="315"/>
    </row>
    <row r="512" spans="4:77" s="319" customFormat="1" x14ac:dyDescent="0.25">
      <c r="D512" s="320"/>
      <c r="E512" s="320"/>
      <c r="F512" s="320"/>
      <c r="L512" s="321"/>
      <c r="N512" s="315"/>
      <c r="O512" s="318"/>
      <c r="P512" s="315"/>
      <c r="Q512" s="315"/>
      <c r="R512" s="315"/>
      <c r="S512" s="315"/>
      <c r="T512" s="315"/>
      <c r="U512" s="315"/>
      <c r="V512" s="315"/>
      <c r="W512" s="315"/>
      <c r="X512" s="315"/>
      <c r="Y512" s="315"/>
      <c r="Z512" s="315"/>
      <c r="AA512" s="315"/>
      <c r="AB512" s="315"/>
      <c r="AC512" s="315"/>
      <c r="AD512" s="315"/>
      <c r="AE512" s="315"/>
      <c r="AF512" s="315"/>
      <c r="AG512" s="315"/>
      <c r="AH512" s="315"/>
      <c r="AI512" s="315"/>
      <c r="AJ512" s="315"/>
      <c r="AK512" s="315"/>
      <c r="AL512" s="315"/>
      <c r="AM512" s="315"/>
      <c r="AN512" s="315"/>
      <c r="AO512" s="315"/>
      <c r="AP512" s="315"/>
      <c r="AQ512" s="315"/>
      <c r="AR512" s="315"/>
      <c r="AS512" s="315"/>
      <c r="AT512" s="315"/>
      <c r="AU512" s="315"/>
      <c r="AV512" s="315"/>
      <c r="AW512" s="315"/>
      <c r="AX512" s="315"/>
      <c r="AY512" s="315"/>
      <c r="AZ512" s="315"/>
      <c r="BA512" s="315"/>
      <c r="BB512" s="315"/>
      <c r="BC512" s="315"/>
      <c r="BD512" s="315"/>
      <c r="BE512" s="315"/>
      <c r="BF512" s="315"/>
      <c r="BG512" s="315"/>
      <c r="BH512" s="315"/>
      <c r="BI512" s="315"/>
      <c r="BJ512" s="315"/>
      <c r="BK512" s="315"/>
      <c r="BL512" s="315"/>
      <c r="BM512" s="315"/>
      <c r="BN512" s="315"/>
      <c r="BO512" s="315"/>
      <c r="BP512" s="315"/>
      <c r="BQ512" s="315"/>
      <c r="BR512" s="315"/>
      <c r="BS512" s="315"/>
      <c r="BT512" s="315"/>
      <c r="BU512" s="315"/>
      <c r="BV512" s="315"/>
      <c r="BW512" s="315"/>
      <c r="BX512" s="315"/>
      <c r="BY512" s="315"/>
    </row>
    <row r="513" spans="4:77" s="319" customFormat="1" x14ac:dyDescent="0.25">
      <c r="D513" s="320"/>
      <c r="E513" s="320"/>
      <c r="F513" s="320"/>
      <c r="L513" s="321"/>
      <c r="N513" s="315"/>
      <c r="O513" s="318"/>
      <c r="P513" s="315"/>
      <c r="Q513" s="315"/>
      <c r="R513" s="315"/>
      <c r="S513" s="315"/>
      <c r="T513" s="315"/>
      <c r="U513" s="315"/>
      <c r="V513" s="315"/>
      <c r="W513" s="315"/>
      <c r="X513" s="315"/>
      <c r="Y513" s="315"/>
      <c r="Z513" s="315"/>
      <c r="AA513" s="315"/>
      <c r="AB513" s="315"/>
      <c r="AC513" s="315"/>
      <c r="AD513" s="315"/>
      <c r="AE513" s="315"/>
      <c r="AF513" s="315"/>
      <c r="AG513" s="315"/>
      <c r="AH513" s="315"/>
      <c r="AI513" s="315"/>
      <c r="AJ513" s="315"/>
      <c r="AK513" s="315"/>
      <c r="AL513" s="315"/>
      <c r="AM513" s="315"/>
      <c r="AN513" s="315"/>
      <c r="AO513" s="315"/>
      <c r="AP513" s="315"/>
      <c r="AQ513" s="315"/>
      <c r="AR513" s="315"/>
      <c r="AS513" s="315"/>
      <c r="AT513" s="315"/>
      <c r="AU513" s="315"/>
      <c r="AV513" s="315"/>
      <c r="AW513" s="315"/>
      <c r="AX513" s="315"/>
      <c r="AY513" s="315"/>
      <c r="AZ513" s="315"/>
      <c r="BA513" s="315"/>
      <c r="BB513" s="315"/>
      <c r="BC513" s="315"/>
      <c r="BD513" s="315"/>
      <c r="BE513" s="315"/>
      <c r="BF513" s="315"/>
      <c r="BG513" s="315"/>
      <c r="BH513" s="315"/>
      <c r="BI513" s="315"/>
      <c r="BJ513" s="315"/>
      <c r="BK513" s="315"/>
      <c r="BL513" s="315"/>
      <c r="BM513" s="315"/>
      <c r="BN513" s="315"/>
      <c r="BO513" s="315"/>
      <c r="BP513" s="315"/>
      <c r="BQ513" s="315"/>
      <c r="BR513" s="315"/>
      <c r="BS513" s="315"/>
      <c r="BT513" s="315"/>
      <c r="BU513" s="315"/>
      <c r="BV513" s="315"/>
      <c r="BW513" s="315"/>
      <c r="BX513" s="315"/>
      <c r="BY513" s="315"/>
    </row>
    <row r="514" spans="4:77" s="319" customFormat="1" x14ac:dyDescent="0.25">
      <c r="D514" s="320"/>
      <c r="E514" s="320"/>
      <c r="F514" s="320"/>
      <c r="L514" s="321"/>
      <c r="N514" s="315"/>
      <c r="O514" s="318"/>
      <c r="P514" s="315"/>
      <c r="Q514" s="315"/>
      <c r="R514" s="315"/>
      <c r="S514" s="315"/>
      <c r="T514" s="315"/>
      <c r="U514" s="315"/>
      <c r="V514" s="315"/>
      <c r="W514" s="315"/>
      <c r="X514" s="315"/>
      <c r="Y514" s="315"/>
      <c r="Z514" s="315"/>
      <c r="AA514" s="315"/>
      <c r="AB514" s="315"/>
      <c r="AC514" s="315"/>
      <c r="AD514" s="315"/>
      <c r="AE514" s="315"/>
      <c r="AF514" s="315"/>
      <c r="AG514" s="315"/>
      <c r="AH514" s="315"/>
      <c r="AI514" s="315"/>
      <c r="AJ514" s="315"/>
      <c r="AK514" s="315"/>
      <c r="AL514" s="315"/>
      <c r="AM514" s="315"/>
      <c r="AN514" s="315"/>
      <c r="AO514" s="315"/>
      <c r="AP514" s="315"/>
      <c r="AQ514" s="315"/>
      <c r="AR514" s="315"/>
      <c r="AS514" s="315"/>
      <c r="AT514" s="315"/>
      <c r="AU514" s="315"/>
      <c r="AV514" s="315"/>
      <c r="AW514" s="315"/>
      <c r="AX514" s="315"/>
      <c r="AY514" s="315"/>
      <c r="AZ514" s="315"/>
      <c r="BA514" s="315"/>
      <c r="BB514" s="315"/>
      <c r="BC514" s="315"/>
      <c r="BD514" s="315"/>
      <c r="BE514" s="315"/>
      <c r="BF514" s="315"/>
      <c r="BG514" s="315"/>
      <c r="BH514" s="315"/>
      <c r="BI514" s="315"/>
      <c r="BJ514" s="315"/>
      <c r="BK514" s="315"/>
      <c r="BL514" s="315"/>
      <c r="BM514" s="315"/>
      <c r="BN514" s="315"/>
      <c r="BO514" s="315"/>
      <c r="BP514" s="315"/>
      <c r="BQ514" s="315"/>
      <c r="BR514" s="315"/>
      <c r="BS514" s="315"/>
      <c r="BT514" s="315"/>
      <c r="BU514" s="315"/>
      <c r="BV514" s="315"/>
      <c r="BW514" s="315"/>
      <c r="BX514" s="315"/>
      <c r="BY514" s="315"/>
    </row>
    <row r="515" spans="4:77" s="319" customFormat="1" x14ac:dyDescent="0.25">
      <c r="D515" s="320"/>
      <c r="E515" s="320"/>
      <c r="F515" s="320"/>
      <c r="L515" s="321"/>
      <c r="N515" s="315"/>
      <c r="O515" s="318"/>
      <c r="P515" s="315"/>
      <c r="Q515" s="315"/>
      <c r="R515" s="315"/>
      <c r="S515" s="315"/>
      <c r="T515" s="315"/>
      <c r="U515" s="315"/>
      <c r="V515" s="315"/>
      <c r="W515" s="315"/>
      <c r="X515" s="315"/>
      <c r="Y515" s="315"/>
      <c r="Z515" s="315"/>
      <c r="AA515" s="315"/>
      <c r="AB515" s="315"/>
      <c r="AC515" s="315"/>
      <c r="AD515" s="315"/>
      <c r="AE515" s="315"/>
      <c r="AF515" s="315"/>
      <c r="AG515" s="315"/>
      <c r="AH515" s="315"/>
      <c r="AI515" s="315"/>
      <c r="AJ515" s="315"/>
      <c r="AK515" s="315"/>
      <c r="AL515" s="315"/>
      <c r="AM515" s="315"/>
      <c r="AN515" s="315"/>
      <c r="AO515" s="315"/>
      <c r="AP515" s="315"/>
      <c r="AQ515" s="315"/>
      <c r="AR515" s="315"/>
      <c r="AS515" s="315"/>
      <c r="AT515" s="315"/>
      <c r="AU515" s="315"/>
      <c r="AV515" s="315"/>
      <c r="AW515" s="315"/>
      <c r="AX515" s="315"/>
      <c r="AY515" s="315"/>
      <c r="AZ515" s="315"/>
      <c r="BA515" s="315"/>
      <c r="BB515" s="315"/>
      <c r="BC515" s="315"/>
      <c r="BD515" s="315"/>
      <c r="BE515" s="315"/>
      <c r="BF515" s="315"/>
      <c r="BG515" s="315"/>
      <c r="BH515" s="315"/>
      <c r="BI515" s="315"/>
      <c r="BJ515" s="315"/>
      <c r="BK515" s="315"/>
      <c r="BL515" s="315"/>
      <c r="BM515" s="315"/>
      <c r="BN515" s="315"/>
      <c r="BO515" s="315"/>
      <c r="BP515" s="315"/>
      <c r="BQ515" s="315"/>
      <c r="BR515" s="315"/>
      <c r="BS515" s="315"/>
      <c r="BT515" s="315"/>
      <c r="BU515" s="315"/>
      <c r="BV515" s="315"/>
      <c r="BW515" s="315"/>
      <c r="BX515" s="315"/>
      <c r="BY515" s="315"/>
    </row>
    <row r="516" spans="4:77" s="319" customFormat="1" x14ac:dyDescent="0.25">
      <c r="D516" s="320"/>
      <c r="E516" s="320"/>
      <c r="F516" s="320"/>
      <c r="L516" s="321"/>
      <c r="N516" s="315"/>
      <c r="O516" s="318"/>
      <c r="P516" s="315"/>
      <c r="Q516" s="315"/>
      <c r="R516" s="315"/>
      <c r="S516" s="315"/>
      <c r="T516" s="315"/>
      <c r="U516" s="315"/>
      <c r="V516" s="315"/>
      <c r="W516" s="315"/>
      <c r="X516" s="315"/>
      <c r="Y516" s="315"/>
      <c r="Z516" s="315"/>
      <c r="AA516" s="315"/>
      <c r="AB516" s="315"/>
      <c r="AC516" s="315"/>
      <c r="AD516" s="315"/>
      <c r="AE516" s="315"/>
      <c r="AF516" s="315"/>
      <c r="AG516" s="315"/>
      <c r="AH516" s="315"/>
      <c r="AI516" s="315"/>
      <c r="AJ516" s="315"/>
      <c r="AK516" s="315"/>
      <c r="AL516" s="315"/>
      <c r="AM516" s="315"/>
      <c r="AN516" s="315"/>
      <c r="AO516" s="315"/>
      <c r="AP516" s="315"/>
      <c r="AQ516" s="315"/>
      <c r="AR516" s="315"/>
      <c r="AS516" s="315"/>
      <c r="AT516" s="315"/>
      <c r="AU516" s="315"/>
      <c r="AV516" s="315"/>
      <c r="AW516" s="315"/>
      <c r="AX516" s="315"/>
      <c r="AY516" s="315"/>
      <c r="AZ516" s="315"/>
      <c r="BA516" s="315"/>
      <c r="BB516" s="315"/>
      <c r="BC516" s="315"/>
      <c r="BD516" s="315"/>
      <c r="BE516" s="315"/>
      <c r="BF516" s="315"/>
      <c r="BG516" s="315"/>
      <c r="BH516" s="315"/>
      <c r="BI516" s="315"/>
      <c r="BJ516" s="315"/>
      <c r="BK516" s="315"/>
      <c r="BL516" s="315"/>
      <c r="BM516" s="315"/>
      <c r="BN516" s="315"/>
      <c r="BO516" s="315"/>
      <c r="BP516" s="315"/>
      <c r="BQ516" s="315"/>
      <c r="BR516" s="315"/>
      <c r="BS516" s="315"/>
      <c r="BT516" s="315"/>
      <c r="BU516" s="315"/>
      <c r="BV516" s="315"/>
      <c r="BW516" s="315"/>
      <c r="BX516" s="315"/>
      <c r="BY516" s="315"/>
    </row>
    <row r="517" spans="4:77" s="319" customFormat="1" x14ac:dyDescent="0.25">
      <c r="D517" s="320"/>
      <c r="E517" s="320"/>
      <c r="F517" s="320"/>
      <c r="L517" s="321"/>
      <c r="N517" s="315"/>
      <c r="O517" s="318"/>
      <c r="P517" s="315"/>
      <c r="Q517" s="315"/>
      <c r="R517" s="315"/>
      <c r="S517" s="315"/>
      <c r="T517" s="315"/>
      <c r="U517" s="315"/>
      <c r="V517" s="315"/>
      <c r="W517" s="315"/>
      <c r="X517" s="315"/>
      <c r="Y517" s="315"/>
      <c r="Z517" s="315"/>
      <c r="AA517" s="315"/>
      <c r="AB517" s="315"/>
      <c r="AC517" s="315"/>
      <c r="AD517" s="315"/>
      <c r="AE517" s="315"/>
      <c r="AF517" s="315"/>
      <c r="AG517" s="315"/>
      <c r="AH517" s="315"/>
      <c r="AI517" s="315"/>
      <c r="AJ517" s="315"/>
      <c r="AK517" s="315"/>
      <c r="AL517" s="315"/>
      <c r="AM517" s="315"/>
      <c r="AN517" s="315"/>
      <c r="AO517" s="315"/>
      <c r="AP517" s="315"/>
      <c r="AQ517" s="315"/>
      <c r="AR517" s="315"/>
      <c r="AS517" s="315"/>
      <c r="AT517" s="315"/>
      <c r="AU517" s="315"/>
      <c r="AV517" s="315"/>
      <c r="AW517" s="315"/>
      <c r="AX517" s="315"/>
      <c r="AY517" s="315"/>
      <c r="AZ517" s="315"/>
      <c r="BA517" s="315"/>
      <c r="BB517" s="315"/>
      <c r="BC517" s="315"/>
      <c r="BD517" s="315"/>
      <c r="BE517" s="315"/>
      <c r="BF517" s="315"/>
      <c r="BG517" s="315"/>
      <c r="BH517" s="315"/>
      <c r="BI517" s="315"/>
      <c r="BJ517" s="315"/>
      <c r="BK517" s="315"/>
      <c r="BL517" s="315"/>
      <c r="BM517" s="315"/>
      <c r="BN517" s="315"/>
      <c r="BO517" s="315"/>
      <c r="BP517" s="315"/>
      <c r="BQ517" s="315"/>
      <c r="BR517" s="315"/>
      <c r="BS517" s="315"/>
      <c r="BT517" s="315"/>
      <c r="BU517" s="315"/>
      <c r="BV517" s="315"/>
      <c r="BW517" s="315"/>
      <c r="BX517" s="315"/>
      <c r="BY517" s="315"/>
    </row>
    <row r="518" spans="4:77" s="319" customFormat="1" x14ac:dyDescent="0.25">
      <c r="D518" s="320"/>
      <c r="E518" s="320"/>
      <c r="F518" s="320"/>
      <c r="L518" s="321"/>
      <c r="N518" s="315"/>
      <c r="O518" s="318"/>
      <c r="P518" s="315"/>
      <c r="Q518" s="315"/>
      <c r="R518" s="315"/>
      <c r="S518" s="315"/>
      <c r="T518" s="315"/>
      <c r="U518" s="315"/>
      <c r="V518" s="315"/>
      <c r="W518" s="315"/>
      <c r="X518" s="315"/>
      <c r="Y518" s="315"/>
      <c r="Z518" s="315"/>
      <c r="AA518" s="315"/>
      <c r="AB518" s="315"/>
      <c r="AC518" s="315"/>
      <c r="AD518" s="315"/>
      <c r="AE518" s="315"/>
      <c r="AF518" s="315"/>
      <c r="AG518" s="315"/>
      <c r="AH518" s="315"/>
      <c r="AI518" s="315"/>
      <c r="AJ518" s="315"/>
      <c r="AK518" s="315"/>
      <c r="AL518" s="315"/>
      <c r="AM518" s="315"/>
      <c r="AN518" s="315"/>
      <c r="AO518" s="315"/>
      <c r="AP518" s="315"/>
      <c r="AQ518" s="315"/>
      <c r="AR518" s="315"/>
      <c r="AS518" s="315"/>
      <c r="AT518" s="315"/>
      <c r="AU518" s="315"/>
      <c r="AV518" s="315"/>
      <c r="AW518" s="315"/>
      <c r="AX518" s="315"/>
      <c r="AY518" s="315"/>
      <c r="AZ518" s="315"/>
      <c r="BA518" s="315"/>
      <c r="BB518" s="315"/>
      <c r="BC518" s="315"/>
      <c r="BD518" s="315"/>
      <c r="BE518" s="315"/>
      <c r="BF518" s="315"/>
      <c r="BG518" s="315"/>
      <c r="BH518" s="315"/>
      <c r="BI518" s="315"/>
      <c r="BJ518" s="315"/>
      <c r="BK518" s="315"/>
      <c r="BL518" s="315"/>
      <c r="BM518" s="315"/>
      <c r="BN518" s="315"/>
      <c r="BO518" s="315"/>
      <c r="BP518" s="315"/>
      <c r="BQ518" s="315"/>
      <c r="BR518" s="315"/>
      <c r="BS518" s="315"/>
      <c r="BT518" s="315"/>
      <c r="BU518" s="315"/>
      <c r="BV518" s="315"/>
      <c r="BW518" s="315"/>
      <c r="BX518" s="315"/>
      <c r="BY518" s="315"/>
    </row>
    <row r="519" spans="4:77" s="319" customFormat="1" x14ac:dyDescent="0.25">
      <c r="D519" s="320"/>
      <c r="E519" s="320"/>
      <c r="F519" s="320"/>
      <c r="L519" s="321"/>
      <c r="N519" s="315"/>
      <c r="O519" s="318"/>
      <c r="P519" s="315"/>
      <c r="Q519" s="315"/>
      <c r="R519" s="315"/>
      <c r="S519" s="315"/>
      <c r="T519" s="315"/>
      <c r="U519" s="315"/>
      <c r="V519" s="315"/>
      <c r="W519" s="315"/>
      <c r="X519" s="315"/>
      <c r="Y519" s="315"/>
      <c r="Z519" s="315"/>
      <c r="AA519" s="315"/>
      <c r="AB519" s="315"/>
      <c r="AC519" s="315"/>
      <c r="AD519" s="315"/>
      <c r="AE519" s="315"/>
      <c r="AF519" s="315"/>
      <c r="AG519" s="315"/>
      <c r="AH519" s="315"/>
      <c r="AI519" s="315"/>
      <c r="AJ519" s="315"/>
      <c r="AK519" s="315"/>
      <c r="AL519" s="315"/>
      <c r="AM519" s="315"/>
      <c r="AN519" s="315"/>
      <c r="AO519" s="315"/>
      <c r="AP519" s="315"/>
      <c r="AQ519" s="315"/>
      <c r="AR519" s="315"/>
      <c r="AS519" s="315"/>
      <c r="AT519" s="315"/>
      <c r="AU519" s="315"/>
      <c r="AV519" s="315"/>
      <c r="AW519" s="315"/>
      <c r="AX519" s="315"/>
      <c r="AY519" s="315"/>
      <c r="AZ519" s="315"/>
      <c r="BA519" s="315"/>
      <c r="BB519" s="315"/>
      <c r="BC519" s="315"/>
      <c r="BD519" s="315"/>
      <c r="BE519" s="315"/>
      <c r="BF519" s="315"/>
      <c r="BG519" s="315"/>
      <c r="BH519" s="315"/>
      <c r="BI519" s="315"/>
      <c r="BJ519" s="315"/>
      <c r="BK519" s="315"/>
      <c r="BL519" s="315"/>
      <c r="BM519" s="315"/>
      <c r="BN519" s="315"/>
      <c r="BO519" s="315"/>
      <c r="BP519" s="315"/>
      <c r="BQ519" s="315"/>
      <c r="BR519" s="315"/>
      <c r="BS519" s="315"/>
      <c r="BT519" s="315"/>
      <c r="BU519" s="315"/>
      <c r="BV519" s="315"/>
      <c r="BW519" s="315"/>
      <c r="BX519" s="315"/>
      <c r="BY519" s="315"/>
    </row>
    <row r="520" spans="4:77" s="319" customFormat="1" x14ac:dyDescent="0.25">
      <c r="D520" s="320"/>
      <c r="E520" s="320"/>
      <c r="F520" s="320"/>
      <c r="L520" s="321"/>
      <c r="N520" s="315"/>
      <c r="O520" s="318"/>
      <c r="P520" s="315"/>
      <c r="Q520" s="315"/>
      <c r="R520" s="315"/>
      <c r="S520" s="315"/>
      <c r="T520" s="315"/>
      <c r="U520" s="315"/>
      <c r="V520" s="315"/>
      <c r="W520" s="315"/>
      <c r="X520" s="315"/>
      <c r="Y520" s="315"/>
      <c r="Z520" s="315"/>
      <c r="AA520" s="315"/>
      <c r="AB520" s="315"/>
      <c r="AC520" s="315"/>
      <c r="AD520" s="315"/>
      <c r="AE520" s="315"/>
      <c r="AF520" s="315"/>
      <c r="AG520" s="315"/>
      <c r="AH520" s="315"/>
      <c r="AI520" s="315"/>
      <c r="AJ520" s="315"/>
      <c r="AK520" s="315"/>
      <c r="AL520" s="315"/>
      <c r="AM520" s="315"/>
      <c r="AN520" s="315"/>
      <c r="AO520" s="315"/>
      <c r="AP520" s="315"/>
      <c r="AQ520" s="315"/>
      <c r="AR520" s="315"/>
      <c r="AS520" s="315"/>
      <c r="AT520" s="315"/>
      <c r="AU520" s="315"/>
      <c r="AV520" s="315"/>
      <c r="AW520" s="315"/>
      <c r="AX520" s="315"/>
      <c r="AY520" s="315"/>
      <c r="AZ520" s="315"/>
      <c r="BA520" s="315"/>
      <c r="BB520" s="315"/>
      <c r="BC520" s="315"/>
      <c r="BD520" s="315"/>
      <c r="BE520" s="315"/>
      <c r="BF520" s="315"/>
      <c r="BG520" s="315"/>
      <c r="BH520" s="315"/>
      <c r="BI520" s="315"/>
      <c r="BJ520" s="315"/>
      <c r="BK520" s="315"/>
      <c r="BL520" s="315"/>
      <c r="BM520" s="315"/>
      <c r="BN520" s="315"/>
      <c r="BO520" s="315"/>
      <c r="BP520" s="315"/>
      <c r="BQ520" s="315"/>
      <c r="BR520" s="315"/>
      <c r="BS520" s="315"/>
      <c r="BT520" s="315"/>
      <c r="BU520" s="315"/>
      <c r="BV520" s="315"/>
      <c r="BW520" s="315"/>
      <c r="BX520" s="315"/>
      <c r="BY520" s="315"/>
    </row>
    <row r="521" spans="4:77" s="319" customFormat="1" x14ac:dyDescent="0.25">
      <c r="D521" s="320"/>
      <c r="E521" s="320"/>
      <c r="F521" s="320"/>
      <c r="L521" s="321"/>
      <c r="N521" s="315"/>
      <c r="O521" s="318"/>
      <c r="P521" s="315"/>
      <c r="Q521" s="315"/>
      <c r="R521" s="315"/>
      <c r="S521" s="315"/>
      <c r="T521" s="315"/>
      <c r="U521" s="315"/>
      <c r="V521" s="315"/>
      <c r="W521" s="315"/>
      <c r="X521" s="315"/>
      <c r="Y521" s="315"/>
      <c r="Z521" s="315"/>
      <c r="AA521" s="315"/>
      <c r="AB521" s="315"/>
      <c r="AC521" s="315"/>
      <c r="AD521" s="315"/>
      <c r="AE521" s="315"/>
      <c r="AF521" s="315"/>
      <c r="AG521" s="315"/>
      <c r="AH521" s="315"/>
      <c r="AI521" s="315"/>
      <c r="AJ521" s="315"/>
      <c r="AK521" s="315"/>
      <c r="AL521" s="315"/>
      <c r="AM521" s="315"/>
      <c r="AN521" s="315"/>
      <c r="AO521" s="315"/>
      <c r="AP521" s="315"/>
      <c r="AQ521" s="315"/>
      <c r="AR521" s="315"/>
      <c r="AS521" s="315"/>
      <c r="AT521" s="315"/>
      <c r="AU521" s="315"/>
      <c r="AV521" s="315"/>
      <c r="AW521" s="315"/>
      <c r="AX521" s="315"/>
      <c r="AY521" s="315"/>
      <c r="AZ521" s="315"/>
      <c r="BA521" s="315"/>
      <c r="BB521" s="315"/>
      <c r="BC521" s="315"/>
      <c r="BD521" s="315"/>
      <c r="BE521" s="315"/>
      <c r="BF521" s="315"/>
      <c r="BG521" s="315"/>
      <c r="BH521" s="315"/>
      <c r="BI521" s="315"/>
      <c r="BJ521" s="315"/>
      <c r="BK521" s="315"/>
      <c r="BL521" s="315"/>
      <c r="BM521" s="315"/>
      <c r="BN521" s="315"/>
      <c r="BO521" s="315"/>
      <c r="BP521" s="315"/>
      <c r="BQ521" s="315"/>
      <c r="BR521" s="315"/>
      <c r="BS521" s="315"/>
      <c r="BT521" s="315"/>
      <c r="BU521" s="315"/>
      <c r="BV521" s="315"/>
      <c r="BW521" s="315"/>
      <c r="BX521" s="315"/>
      <c r="BY521" s="315"/>
    </row>
    <row r="522" spans="4:77" s="319" customFormat="1" x14ac:dyDescent="0.25">
      <c r="D522" s="320"/>
      <c r="E522" s="320"/>
      <c r="F522" s="320"/>
      <c r="L522" s="321"/>
      <c r="N522" s="315"/>
      <c r="O522" s="318"/>
      <c r="P522" s="315"/>
      <c r="Q522" s="315"/>
      <c r="R522" s="315"/>
      <c r="S522" s="315"/>
      <c r="T522" s="315"/>
      <c r="U522" s="315"/>
      <c r="V522" s="315"/>
      <c r="W522" s="315"/>
      <c r="X522" s="315"/>
      <c r="Y522" s="315"/>
      <c r="Z522" s="315"/>
      <c r="AA522" s="315"/>
      <c r="AB522" s="315"/>
      <c r="AC522" s="315"/>
      <c r="AD522" s="315"/>
      <c r="AE522" s="315"/>
      <c r="AF522" s="315"/>
      <c r="AG522" s="315"/>
      <c r="AH522" s="315"/>
      <c r="AI522" s="315"/>
      <c r="AJ522" s="315"/>
      <c r="AK522" s="315"/>
      <c r="AL522" s="315"/>
      <c r="AM522" s="315"/>
      <c r="AN522" s="315"/>
      <c r="AO522" s="315"/>
      <c r="AP522" s="315"/>
      <c r="AQ522" s="315"/>
      <c r="AR522" s="315"/>
      <c r="AS522" s="315"/>
      <c r="AT522" s="315"/>
      <c r="AU522" s="315"/>
      <c r="AV522" s="315"/>
      <c r="AW522" s="315"/>
      <c r="AX522" s="315"/>
      <c r="AY522" s="315"/>
      <c r="AZ522" s="315"/>
      <c r="BA522" s="315"/>
      <c r="BB522" s="315"/>
      <c r="BC522" s="315"/>
      <c r="BD522" s="315"/>
      <c r="BE522" s="315"/>
      <c r="BF522" s="315"/>
      <c r="BG522" s="315"/>
      <c r="BH522" s="315"/>
      <c r="BI522" s="315"/>
      <c r="BJ522" s="315"/>
      <c r="BK522" s="315"/>
      <c r="BL522" s="315"/>
      <c r="BM522" s="315"/>
      <c r="BN522" s="315"/>
      <c r="BO522" s="315"/>
      <c r="BP522" s="315"/>
      <c r="BQ522" s="315"/>
      <c r="BR522" s="315"/>
      <c r="BS522" s="315"/>
      <c r="BT522" s="315"/>
      <c r="BU522" s="315"/>
      <c r="BV522" s="315"/>
      <c r="BW522" s="315"/>
      <c r="BX522" s="315"/>
      <c r="BY522" s="315"/>
    </row>
    <row r="523" spans="4:77" s="319" customFormat="1" x14ac:dyDescent="0.25">
      <c r="D523" s="320"/>
      <c r="E523" s="320"/>
      <c r="F523" s="320"/>
      <c r="L523" s="321"/>
      <c r="N523" s="315"/>
      <c r="O523" s="318"/>
      <c r="P523" s="315"/>
      <c r="Q523" s="315"/>
      <c r="R523" s="315"/>
      <c r="S523" s="315"/>
      <c r="T523" s="315"/>
      <c r="U523" s="315"/>
      <c r="V523" s="315"/>
      <c r="W523" s="315"/>
      <c r="X523" s="315"/>
      <c r="Y523" s="315"/>
      <c r="Z523" s="315"/>
      <c r="AA523" s="315"/>
      <c r="AB523" s="315"/>
      <c r="AC523" s="315"/>
      <c r="AD523" s="315"/>
      <c r="AE523" s="315"/>
      <c r="AF523" s="315"/>
      <c r="AG523" s="315"/>
      <c r="AH523" s="315"/>
      <c r="AI523" s="315"/>
      <c r="AJ523" s="315"/>
      <c r="AK523" s="315"/>
      <c r="AL523" s="315"/>
      <c r="AM523" s="315"/>
      <c r="AN523" s="315"/>
      <c r="AO523" s="315"/>
      <c r="AP523" s="315"/>
      <c r="AQ523" s="315"/>
      <c r="AR523" s="315"/>
      <c r="AS523" s="315"/>
      <c r="AT523" s="315"/>
      <c r="AU523" s="315"/>
      <c r="AV523" s="315"/>
      <c r="AW523" s="315"/>
      <c r="AX523" s="315"/>
      <c r="AY523" s="315"/>
      <c r="AZ523" s="315"/>
      <c r="BA523" s="315"/>
      <c r="BB523" s="315"/>
      <c r="BC523" s="315"/>
      <c r="BD523" s="315"/>
      <c r="BE523" s="315"/>
      <c r="BF523" s="315"/>
      <c r="BG523" s="315"/>
      <c r="BH523" s="315"/>
      <c r="BI523" s="315"/>
      <c r="BJ523" s="315"/>
      <c r="BK523" s="315"/>
      <c r="BL523" s="315"/>
      <c r="BM523" s="315"/>
      <c r="BN523" s="315"/>
      <c r="BO523" s="315"/>
      <c r="BP523" s="315"/>
      <c r="BQ523" s="315"/>
      <c r="BR523" s="315"/>
      <c r="BS523" s="315"/>
      <c r="BT523" s="315"/>
      <c r="BU523" s="315"/>
      <c r="BV523" s="315"/>
      <c r="BW523" s="315"/>
      <c r="BX523" s="315"/>
      <c r="BY523" s="315"/>
    </row>
    <row r="524" spans="4:77" s="319" customFormat="1" x14ac:dyDescent="0.25">
      <c r="D524" s="320"/>
      <c r="E524" s="320"/>
      <c r="F524" s="320"/>
      <c r="L524" s="321"/>
      <c r="N524" s="315"/>
      <c r="O524" s="318"/>
      <c r="P524" s="315"/>
      <c r="Q524" s="315"/>
      <c r="R524" s="315"/>
      <c r="S524" s="315"/>
      <c r="T524" s="315"/>
      <c r="U524" s="315"/>
      <c r="V524" s="315"/>
      <c r="W524" s="315"/>
      <c r="X524" s="315"/>
      <c r="Y524" s="315"/>
      <c r="Z524" s="315"/>
      <c r="AA524" s="315"/>
      <c r="AB524" s="315"/>
      <c r="AC524" s="315"/>
      <c r="AD524" s="315"/>
      <c r="AE524" s="315"/>
      <c r="AF524" s="315"/>
      <c r="AG524" s="315"/>
      <c r="AH524" s="315"/>
      <c r="AI524" s="315"/>
      <c r="AJ524" s="315"/>
      <c r="AK524" s="315"/>
      <c r="AL524" s="315"/>
      <c r="AM524" s="315"/>
      <c r="AN524" s="315"/>
      <c r="AO524" s="315"/>
      <c r="AP524" s="315"/>
      <c r="AQ524" s="315"/>
      <c r="AR524" s="315"/>
      <c r="AS524" s="315"/>
      <c r="AT524" s="315"/>
      <c r="AU524" s="315"/>
      <c r="AV524" s="315"/>
      <c r="AW524" s="315"/>
      <c r="AX524" s="315"/>
      <c r="AY524" s="315"/>
      <c r="AZ524" s="315"/>
      <c r="BA524" s="315"/>
      <c r="BB524" s="315"/>
      <c r="BC524" s="315"/>
      <c r="BD524" s="315"/>
      <c r="BE524" s="315"/>
      <c r="BF524" s="315"/>
      <c r="BG524" s="315"/>
      <c r="BH524" s="315"/>
      <c r="BI524" s="315"/>
      <c r="BJ524" s="315"/>
      <c r="BK524" s="315"/>
      <c r="BL524" s="315"/>
      <c r="BM524" s="315"/>
      <c r="BN524" s="315"/>
      <c r="BO524" s="315"/>
      <c r="BP524" s="315"/>
      <c r="BQ524" s="315"/>
      <c r="BR524" s="315"/>
      <c r="BS524" s="315"/>
      <c r="BT524" s="315"/>
      <c r="BU524" s="315"/>
      <c r="BV524" s="315"/>
      <c r="BW524" s="315"/>
      <c r="BX524" s="315"/>
      <c r="BY524" s="315"/>
    </row>
    <row r="525" spans="4:77" s="319" customFormat="1" x14ac:dyDescent="0.25">
      <c r="D525" s="320"/>
      <c r="E525" s="320"/>
      <c r="F525" s="320"/>
      <c r="L525" s="321"/>
      <c r="N525" s="315"/>
      <c r="O525" s="318"/>
      <c r="P525" s="315"/>
      <c r="Q525" s="315"/>
      <c r="R525" s="315"/>
      <c r="S525" s="315"/>
      <c r="T525" s="315"/>
      <c r="U525" s="315"/>
      <c r="V525" s="315"/>
      <c r="W525" s="315"/>
      <c r="X525" s="315"/>
      <c r="Y525" s="315"/>
      <c r="Z525" s="315"/>
      <c r="AA525" s="315"/>
      <c r="AB525" s="315"/>
      <c r="AC525" s="315"/>
      <c r="AD525" s="315"/>
      <c r="AE525" s="315"/>
      <c r="AF525" s="315"/>
      <c r="AG525" s="315"/>
      <c r="AH525" s="315"/>
      <c r="AI525" s="315"/>
      <c r="AJ525" s="315"/>
      <c r="AK525" s="315"/>
      <c r="AL525" s="315"/>
      <c r="AM525" s="315"/>
      <c r="AN525" s="315"/>
      <c r="AO525" s="315"/>
      <c r="AP525" s="315"/>
      <c r="AQ525" s="315"/>
      <c r="AR525" s="315"/>
      <c r="AS525" s="315"/>
      <c r="AT525" s="315"/>
      <c r="AU525" s="315"/>
      <c r="AV525" s="315"/>
      <c r="AW525" s="315"/>
      <c r="AX525" s="315"/>
      <c r="AY525" s="315"/>
      <c r="AZ525" s="315"/>
      <c r="BA525" s="315"/>
      <c r="BB525" s="315"/>
      <c r="BC525" s="315"/>
      <c r="BD525" s="315"/>
      <c r="BE525" s="315"/>
      <c r="BF525" s="315"/>
      <c r="BG525" s="315"/>
      <c r="BH525" s="315"/>
      <c r="BI525" s="315"/>
      <c r="BJ525" s="315"/>
      <c r="BK525" s="315"/>
      <c r="BL525" s="315"/>
      <c r="BM525" s="315"/>
      <c r="BN525" s="315"/>
      <c r="BO525" s="315"/>
      <c r="BP525" s="315"/>
      <c r="BQ525" s="315"/>
      <c r="BR525" s="315"/>
      <c r="BS525" s="315"/>
      <c r="BT525" s="315"/>
      <c r="BU525" s="315"/>
      <c r="BV525" s="315"/>
      <c r="BW525" s="315"/>
      <c r="BX525" s="315"/>
      <c r="BY525" s="315"/>
    </row>
    <row r="526" spans="4:77" s="319" customFormat="1" x14ac:dyDescent="0.25">
      <c r="D526" s="320"/>
      <c r="E526" s="320"/>
      <c r="F526" s="320"/>
      <c r="L526" s="321"/>
      <c r="N526" s="315"/>
      <c r="O526" s="318"/>
      <c r="P526" s="315"/>
      <c r="Q526" s="315"/>
      <c r="R526" s="315"/>
      <c r="S526" s="315"/>
      <c r="T526" s="315"/>
      <c r="U526" s="315"/>
      <c r="V526" s="315"/>
      <c r="W526" s="315"/>
      <c r="X526" s="315"/>
      <c r="Y526" s="315"/>
      <c r="Z526" s="315"/>
      <c r="AA526" s="315"/>
      <c r="AB526" s="315"/>
      <c r="AC526" s="315"/>
      <c r="AD526" s="315"/>
      <c r="AE526" s="315"/>
      <c r="AF526" s="315"/>
      <c r="AG526" s="315"/>
      <c r="AH526" s="315"/>
      <c r="AI526" s="315"/>
      <c r="AJ526" s="315"/>
      <c r="AK526" s="315"/>
      <c r="AL526" s="315"/>
      <c r="AM526" s="315"/>
      <c r="AN526" s="315"/>
      <c r="AO526" s="315"/>
      <c r="AP526" s="315"/>
      <c r="AQ526" s="315"/>
      <c r="AR526" s="315"/>
      <c r="AS526" s="315"/>
      <c r="AT526" s="315"/>
      <c r="AU526" s="315"/>
      <c r="AV526" s="315"/>
      <c r="AW526" s="315"/>
      <c r="AX526" s="315"/>
      <c r="AY526" s="315"/>
      <c r="AZ526" s="315"/>
      <c r="BA526" s="315"/>
      <c r="BB526" s="315"/>
      <c r="BC526" s="315"/>
      <c r="BD526" s="315"/>
      <c r="BE526" s="315"/>
      <c r="BF526" s="315"/>
      <c r="BG526" s="315"/>
      <c r="BH526" s="315"/>
      <c r="BI526" s="315"/>
      <c r="BJ526" s="315"/>
      <c r="BK526" s="315"/>
      <c r="BL526" s="315"/>
      <c r="BM526" s="315"/>
      <c r="BN526" s="315"/>
      <c r="BO526" s="315"/>
      <c r="BP526" s="315"/>
      <c r="BQ526" s="315"/>
      <c r="BR526" s="315"/>
      <c r="BS526" s="315"/>
      <c r="BT526" s="315"/>
      <c r="BU526" s="315"/>
      <c r="BV526" s="315"/>
      <c r="BW526" s="315"/>
      <c r="BX526" s="315"/>
      <c r="BY526" s="315"/>
    </row>
    <row r="527" spans="4:77" s="319" customFormat="1" x14ac:dyDescent="0.25">
      <c r="D527" s="320"/>
      <c r="E527" s="320"/>
      <c r="F527" s="320"/>
      <c r="L527" s="321"/>
      <c r="N527" s="315"/>
      <c r="O527" s="318"/>
      <c r="P527" s="315"/>
      <c r="Q527" s="315"/>
      <c r="R527" s="315"/>
      <c r="S527" s="315"/>
      <c r="T527" s="315"/>
      <c r="U527" s="315"/>
      <c r="V527" s="315"/>
      <c r="W527" s="315"/>
      <c r="X527" s="315"/>
      <c r="Y527" s="315"/>
      <c r="Z527" s="315"/>
      <c r="AA527" s="315"/>
      <c r="AB527" s="315"/>
      <c r="AC527" s="315"/>
      <c r="AD527" s="315"/>
      <c r="AE527" s="315"/>
      <c r="AF527" s="315"/>
      <c r="AG527" s="315"/>
      <c r="AH527" s="315"/>
      <c r="AI527" s="315"/>
      <c r="AJ527" s="315"/>
      <c r="AK527" s="315"/>
      <c r="AL527" s="315"/>
      <c r="AM527" s="315"/>
      <c r="AN527" s="315"/>
      <c r="AO527" s="315"/>
      <c r="AP527" s="315"/>
      <c r="AQ527" s="315"/>
      <c r="AR527" s="315"/>
      <c r="AS527" s="315"/>
      <c r="AT527" s="315"/>
      <c r="AU527" s="315"/>
      <c r="AV527" s="315"/>
      <c r="AW527" s="315"/>
      <c r="AX527" s="315"/>
      <c r="AY527" s="315"/>
      <c r="AZ527" s="315"/>
      <c r="BA527" s="315"/>
      <c r="BB527" s="315"/>
      <c r="BC527" s="315"/>
      <c r="BD527" s="315"/>
      <c r="BE527" s="315"/>
      <c r="BF527" s="315"/>
      <c r="BG527" s="315"/>
      <c r="BH527" s="315"/>
      <c r="BI527" s="315"/>
      <c r="BJ527" s="315"/>
      <c r="BK527" s="315"/>
      <c r="BL527" s="315"/>
      <c r="BM527" s="315"/>
      <c r="BN527" s="315"/>
      <c r="BO527" s="315"/>
      <c r="BP527" s="315"/>
      <c r="BQ527" s="315"/>
      <c r="BR527" s="315"/>
      <c r="BS527" s="315"/>
      <c r="BT527" s="315"/>
      <c r="BU527" s="315"/>
      <c r="BV527" s="315"/>
      <c r="BW527" s="315"/>
      <c r="BX527" s="315"/>
      <c r="BY527" s="315"/>
    </row>
    <row r="528" spans="4:77" s="319" customFormat="1" x14ac:dyDescent="0.25">
      <c r="D528" s="320"/>
      <c r="E528" s="320"/>
      <c r="F528" s="320"/>
      <c r="L528" s="321"/>
      <c r="N528" s="315"/>
      <c r="O528" s="318"/>
      <c r="P528" s="315"/>
      <c r="Q528" s="315"/>
      <c r="R528" s="315"/>
      <c r="S528" s="315"/>
      <c r="T528" s="315"/>
      <c r="U528" s="315"/>
      <c r="V528" s="315"/>
      <c r="W528" s="315"/>
      <c r="X528" s="315"/>
      <c r="Y528" s="315"/>
      <c r="Z528" s="315"/>
      <c r="AA528" s="315"/>
      <c r="AB528" s="315"/>
      <c r="AC528" s="315"/>
      <c r="AD528" s="315"/>
      <c r="AE528" s="315"/>
      <c r="AF528" s="315"/>
      <c r="AG528" s="315"/>
      <c r="AH528" s="315"/>
      <c r="AI528" s="315"/>
      <c r="AJ528" s="315"/>
      <c r="AK528" s="315"/>
      <c r="AL528" s="315"/>
      <c r="AM528" s="315"/>
      <c r="AN528" s="315"/>
      <c r="AO528" s="315"/>
      <c r="AP528" s="315"/>
      <c r="AQ528" s="315"/>
      <c r="AR528" s="315"/>
      <c r="AS528" s="315"/>
      <c r="AT528" s="315"/>
      <c r="AU528" s="315"/>
      <c r="AV528" s="315"/>
      <c r="AW528" s="315"/>
      <c r="AX528" s="315"/>
      <c r="AY528" s="315"/>
      <c r="AZ528" s="315"/>
      <c r="BA528" s="315"/>
      <c r="BB528" s="315"/>
      <c r="BC528" s="315"/>
      <c r="BD528" s="315"/>
      <c r="BE528" s="315"/>
      <c r="BF528" s="315"/>
      <c r="BG528" s="315"/>
      <c r="BH528" s="315"/>
      <c r="BI528" s="315"/>
      <c r="BJ528" s="315"/>
      <c r="BK528" s="315"/>
      <c r="BL528" s="315"/>
      <c r="BM528" s="315"/>
      <c r="BN528" s="315"/>
      <c r="BO528" s="315"/>
      <c r="BP528" s="315"/>
      <c r="BQ528" s="315"/>
      <c r="BR528" s="315"/>
      <c r="BS528" s="315"/>
      <c r="BT528" s="315"/>
      <c r="BU528" s="315"/>
      <c r="BV528" s="315"/>
      <c r="BW528" s="315"/>
      <c r="BX528" s="315"/>
      <c r="BY528" s="315"/>
    </row>
    <row r="529" spans="4:77" s="319" customFormat="1" x14ac:dyDescent="0.25">
      <c r="D529" s="320"/>
      <c r="E529" s="320"/>
      <c r="F529" s="320"/>
      <c r="L529" s="321"/>
      <c r="N529" s="315"/>
      <c r="O529" s="318"/>
      <c r="P529" s="315"/>
      <c r="Q529" s="315"/>
      <c r="R529" s="315"/>
      <c r="S529" s="315"/>
      <c r="T529" s="315"/>
      <c r="U529" s="315"/>
      <c r="V529" s="315"/>
      <c r="W529" s="315"/>
      <c r="X529" s="315"/>
      <c r="Y529" s="315"/>
      <c r="Z529" s="315"/>
      <c r="AA529" s="315"/>
      <c r="AB529" s="315"/>
      <c r="AC529" s="315"/>
      <c r="AD529" s="315"/>
      <c r="AE529" s="315"/>
      <c r="AF529" s="315"/>
      <c r="AG529" s="315"/>
      <c r="AH529" s="315"/>
      <c r="AI529" s="315"/>
      <c r="AJ529" s="315"/>
      <c r="AK529" s="315"/>
      <c r="AL529" s="315"/>
      <c r="AM529" s="315"/>
      <c r="AN529" s="315"/>
      <c r="AO529" s="315"/>
      <c r="AP529" s="315"/>
      <c r="AQ529" s="315"/>
      <c r="AR529" s="315"/>
      <c r="AS529" s="315"/>
      <c r="AT529" s="315"/>
      <c r="AU529" s="315"/>
      <c r="AV529" s="315"/>
      <c r="AW529" s="315"/>
      <c r="AX529" s="315"/>
      <c r="AY529" s="315"/>
      <c r="AZ529" s="315"/>
      <c r="BA529" s="315"/>
      <c r="BB529" s="315"/>
      <c r="BC529" s="315"/>
      <c r="BD529" s="315"/>
      <c r="BE529" s="315"/>
      <c r="BF529" s="315"/>
      <c r="BG529" s="315"/>
      <c r="BH529" s="315"/>
      <c r="BI529" s="315"/>
      <c r="BJ529" s="315"/>
      <c r="BK529" s="315"/>
      <c r="BL529" s="315"/>
      <c r="BM529" s="315"/>
      <c r="BN529" s="315"/>
      <c r="BO529" s="315"/>
      <c r="BP529" s="315"/>
      <c r="BQ529" s="315"/>
      <c r="BR529" s="315"/>
      <c r="BS529" s="315"/>
      <c r="BT529" s="315"/>
      <c r="BU529" s="315"/>
      <c r="BV529" s="315"/>
      <c r="BW529" s="315"/>
      <c r="BX529" s="315"/>
      <c r="BY529" s="315"/>
    </row>
    <row r="530" spans="4:77" s="319" customFormat="1" x14ac:dyDescent="0.25">
      <c r="D530" s="320"/>
      <c r="E530" s="320"/>
      <c r="F530" s="320"/>
      <c r="L530" s="321"/>
      <c r="N530" s="315"/>
      <c r="O530" s="318"/>
      <c r="P530" s="315"/>
      <c r="Q530" s="315"/>
      <c r="R530" s="315"/>
      <c r="S530" s="315"/>
      <c r="T530" s="315"/>
      <c r="U530" s="315"/>
      <c r="V530" s="315"/>
      <c r="W530" s="315"/>
      <c r="X530" s="315"/>
      <c r="Y530" s="315"/>
      <c r="Z530" s="315"/>
      <c r="AA530" s="315"/>
      <c r="AB530" s="315"/>
      <c r="AC530" s="315"/>
      <c r="AD530" s="315"/>
      <c r="AE530" s="315"/>
      <c r="AF530" s="315"/>
      <c r="AG530" s="315"/>
      <c r="AH530" s="315"/>
      <c r="AI530" s="315"/>
      <c r="AJ530" s="315"/>
      <c r="AK530" s="315"/>
      <c r="AL530" s="315"/>
      <c r="AM530" s="315"/>
      <c r="AN530" s="315"/>
      <c r="AO530" s="315"/>
      <c r="AP530" s="315"/>
      <c r="AQ530" s="315"/>
      <c r="AR530" s="315"/>
      <c r="AS530" s="315"/>
      <c r="AT530" s="315"/>
      <c r="AU530" s="315"/>
      <c r="AV530" s="315"/>
      <c r="AW530" s="315"/>
      <c r="AX530" s="315"/>
      <c r="AY530" s="315"/>
      <c r="AZ530" s="315"/>
      <c r="BA530" s="315"/>
      <c r="BB530" s="315"/>
      <c r="BC530" s="315"/>
      <c r="BD530" s="315"/>
      <c r="BE530" s="315"/>
      <c r="BF530" s="315"/>
      <c r="BG530" s="315"/>
      <c r="BH530" s="315"/>
      <c r="BI530" s="315"/>
      <c r="BJ530" s="315"/>
      <c r="BK530" s="315"/>
      <c r="BL530" s="315"/>
      <c r="BM530" s="315"/>
      <c r="BN530" s="315"/>
      <c r="BO530" s="315"/>
      <c r="BP530" s="315"/>
      <c r="BQ530" s="315"/>
      <c r="BR530" s="315"/>
      <c r="BS530" s="315"/>
      <c r="BT530" s="315"/>
      <c r="BU530" s="315"/>
      <c r="BV530" s="315"/>
      <c r="BW530" s="315"/>
      <c r="BX530" s="315"/>
      <c r="BY530" s="315"/>
    </row>
    <row r="531" spans="4:77" s="319" customFormat="1" x14ac:dyDescent="0.25">
      <c r="D531" s="320"/>
      <c r="E531" s="320"/>
      <c r="F531" s="320"/>
      <c r="L531" s="321"/>
      <c r="N531" s="315"/>
      <c r="O531" s="318"/>
      <c r="P531" s="315"/>
      <c r="Q531" s="315"/>
      <c r="R531" s="315"/>
      <c r="S531" s="315"/>
      <c r="T531" s="315"/>
      <c r="U531" s="315"/>
      <c r="V531" s="315"/>
      <c r="W531" s="315"/>
      <c r="X531" s="315"/>
      <c r="Y531" s="315"/>
      <c r="Z531" s="315"/>
      <c r="AA531" s="315"/>
      <c r="AB531" s="315"/>
      <c r="AC531" s="315"/>
      <c r="AD531" s="315"/>
      <c r="AE531" s="315"/>
      <c r="AF531" s="315"/>
      <c r="AG531" s="315"/>
      <c r="AH531" s="315"/>
      <c r="AI531" s="315"/>
      <c r="AJ531" s="315"/>
      <c r="AK531" s="315"/>
      <c r="AL531" s="315"/>
      <c r="AM531" s="315"/>
      <c r="AN531" s="315"/>
      <c r="AO531" s="315"/>
      <c r="AP531" s="315"/>
      <c r="AQ531" s="315"/>
      <c r="AR531" s="315"/>
      <c r="AS531" s="315"/>
      <c r="AT531" s="315"/>
      <c r="AU531" s="315"/>
      <c r="AV531" s="315"/>
      <c r="AW531" s="315"/>
      <c r="AX531" s="315"/>
      <c r="AY531" s="315"/>
      <c r="AZ531" s="315"/>
      <c r="BA531" s="315"/>
      <c r="BB531" s="315"/>
      <c r="BC531" s="315"/>
      <c r="BD531" s="315"/>
      <c r="BE531" s="315"/>
      <c r="BF531" s="315"/>
      <c r="BG531" s="315"/>
      <c r="BH531" s="315"/>
      <c r="BI531" s="315"/>
      <c r="BJ531" s="315"/>
      <c r="BK531" s="315"/>
      <c r="BL531" s="315"/>
      <c r="BM531" s="315"/>
      <c r="BN531" s="315"/>
      <c r="BO531" s="315"/>
      <c r="BP531" s="315"/>
      <c r="BQ531" s="315"/>
      <c r="BR531" s="315"/>
      <c r="BS531" s="315"/>
      <c r="BT531" s="315"/>
      <c r="BU531" s="315"/>
      <c r="BV531" s="315"/>
      <c r="BW531" s="315"/>
      <c r="BX531" s="315"/>
      <c r="BY531" s="315"/>
    </row>
    <row r="532" spans="4:77" s="319" customFormat="1" x14ac:dyDescent="0.25">
      <c r="D532" s="320"/>
      <c r="E532" s="320"/>
      <c r="F532" s="320"/>
      <c r="L532" s="321"/>
      <c r="N532" s="315"/>
      <c r="O532" s="318"/>
      <c r="P532" s="315"/>
      <c r="Q532" s="315"/>
      <c r="R532" s="315"/>
      <c r="S532" s="315"/>
      <c r="T532" s="315"/>
      <c r="U532" s="315"/>
      <c r="V532" s="315"/>
      <c r="W532" s="315"/>
      <c r="X532" s="315"/>
      <c r="Y532" s="315"/>
      <c r="Z532" s="315"/>
      <c r="AA532" s="315"/>
      <c r="AB532" s="315"/>
      <c r="AC532" s="315"/>
      <c r="AD532" s="315"/>
      <c r="AE532" s="315"/>
      <c r="AF532" s="315"/>
      <c r="AG532" s="315"/>
      <c r="AH532" s="315"/>
      <c r="AI532" s="315"/>
      <c r="AJ532" s="315"/>
      <c r="AK532" s="315"/>
      <c r="AL532" s="315"/>
      <c r="AM532" s="315"/>
      <c r="AN532" s="315"/>
      <c r="AO532" s="315"/>
      <c r="AP532" s="315"/>
      <c r="AQ532" s="315"/>
      <c r="AR532" s="315"/>
      <c r="AS532" s="315"/>
      <c r="AT532" s="315"/>
      <c r="AU532" s="315"/>
      <c r="AV532" s="315"/>
      <c r="AW532" s="315"/>
      <c r="AX532" s="315"/>
      <c r="AY532" s="315"/>
      <c r="AZ532" s="315"/>
      <c r="BA532" s="315"/>
      <c r="BB532" s="315"/>
      <c r="BC532" s="315"/>
      <c r="BD532" s="315"/>
      <c r="BE532" s="315"/>
      <c r="BF532" s="315"/>
      <c r="BG532" s="315"/>
      <c r="BH532" s="315"/>
      <c r="BI532" s="315"/>
      <c r="BJ532" s="315"/>
      <c r="BK532" s="315"/>
      <c r="BL532" s="315"/>
      <c r="BM532" s="315"/>
      <c r="BN532" s="315"/>
      <c r="BO532" s="315"/>
      <c r="BP532" s="315"/>
      <c r="BQ532" s="315"/>
      <c r="BR532" s="315"/>
      <c r="BS532" s="315"/>
      <c r="BT532" s="315"/>
      <c r="BU532" s="315"/>
      <c r="BV532" s="315"/>
      <c r="BW532" s="315"/>
      <c r="BX532" s="315"/>
      <c r="BY532" s="315"/>
    </row>
    <row r="533" spans="4:77" s="319" customFormat="1" x14ac:dyDescent="0.25">
      <c r="D533" s="320"/>
      <c r="E533" s="320"/>
      <c r="F533" s="320"/>
      <c r="L533" s="321"/>
      <c r="N533" s="315"/>
      <c r="O533" s="318"/>
      <c r="P533" s="315"/>
      <c r="Q533" s="315"/>
      <c r="R533" s="315"/>
      <c r="S533" s="315"/>
      <c r="T533" s="315"/>
      <c r="U533" s="315"/>
      <c r="V533" s="315"/>
      <c r="W533" s="315"/>
      <c r="X533" s="315"/>
      <c r="Y533" s="315"/>
      <c r="Z533" s="315"/>
      <c r="AA533" s="315"/>
      <c r="AB533" s="315"/>
      <c r="AC533" s="315"/>
      <c r="AD533" s="315"/>
      <c r="AE533" s="315"/>
      <c r="AF533" s="315"/>
      <c r="AG533" s="315"/>
      <c r="AH533" s="315"/>
      <c r="AI533" s="315"/>
      <c r="AJ533" s="315"/>
      <c r="AK533" s="315"/>
      <c r="AL533" s="315"/>
      <c r="AM533" s="315"/>
      <c r="AN533" s="315"/>
      <c r="AO533" s="315"/>
      <c r="AP533" s="315"/>
      <c r="AQ533" s="315"/>
      <c r="AR533" s="315"/>
      <c r="AS533" s="315"/>
      <c r="AT533" s="315"/>
      <c r="AU533" s="315"/>
      <c r="AV533" s="315"/>
      <c r="AW533" s="315"/>
      <c r="AX533" s="315"/>
      <c r="AY533" s="315"/>
      <c r="AZ533" s="315"/>
      <c r="BA533" s="315"/>
      <c r="BB533" s="315"/>
      <c r="BC533" s="315"/>
      <c r="BD533" s="315"/>
      <c r="BE533" s="315"/>
      <c r="BF533" s="315"/>
      <c r="BG533" s="315"/>
      <c r="BH533" s="315"/>
      <c r="BI533" s="315"/>
      <c r="BJ533" s="315"/>
      <c r="BK533" s="315"/>
      <c r="BL533" s="315"/>
      <c r="BM533" s="315"/>
      <c r="BN533" s="315"/>
      <c r="BO533" s="315"/>
      <c r="BP533" s="315"/>
      <c r="BQ533" s="315"/>
      <c r="BR533" s="315"/>
      <c r="BS533" s="315"/>
      <c r="BT533" s="315"/>
      <c r="BU533" s="315"/>
      <c r="BV533" s="315"/>
      <c r="BW533" s="315"/>
      <c r="BX533" s="315"/>
      <c r="BY533" s="315"/>
    </row>
    <row r="534" spans="4:77" s="319" customFormat="1" x14ac:dyDescent="0.25">
      <c r="D534" s="320"/>
      <c r="E534" s="320"/>
      <c r="F534" s="320"/>
      <c r="L534" s="321"/>
      <c r="N534" s="315"/>
      <c r="O534" s="318"/>
      <c r="P534" s="315"/>
      <c r="Q534" s="315"/>
      <c r="R534" s="315"/>
      <c r="S534" s="315"/>
      <c r="T534" s="315"/>
      <c r="U534" s="315"/>
      <c r="V534" s="315"/>
      <c r="W534" s="315"/>
      <c r="X534" s="315"/>
      <c r="Y534" s="315"/>
      <c r="Z534" s="315"/>
      <c r="AA534" s="315"/>
      <c r="AB534" s="315"/>
      <c r="AC534" s="315"/>
      <c r="AD534" s="315"/>
      <c r="AE534" s="315"/>
      <c r="AF534" s="315"/>
      <c r="AG534" s="315"/>
      <c r="AH534" s="315"/>
      <c r="AI534" s="315"/>
      <c r="AJ534" s="315"/>
      <c r="AK534" s="315"/>
      <c r="AL534" s="315"/>
      <c r="AM534" s="315"/>
      <c r="AN534" s="315"/>
      <c r="AO534" s="315"/>
      <c r="AP534" s="315"/>
      <c r="AQ534" s="315"/>
      <c r="AR534" s="315"/>
      <c r="AS534" s="315"/>
      <c r="AT534" s="315"/>
      <c r="AU534" s="315"/>
      <c r="AV534" s="315"/>
      <c r="AW534" s="315"/>
      <c r="AX534" s="315"/>
      <c r="AY534" s="315"/>
      <c r="AZ534" s="315"/>
      <c r="BA534" s="315"/>
      <c r="BB534" s="315"/>
      <c r="BC534" s="315"/>
      <c r="BD534" s="315"/>
      <c r="BE534" s="315"/>
      <c r="BF534" s="315"/>
      <c r="BG534" s="315"/>
      <c r="BH534" s="315"/>
      <c r="BI534" s="315"/>
      <c r="BJ534" s="315"/>
      <c r="BK534" s="315"/>
      <c r="BL534" s="315"/>
      <c r="BM534" s="315"/>
      <c r="BN534" s="315"/>
      <c r="BO534" s="315"/>
      <c r="BP534" s="315"/>
      <c r="BQ534" s="315"/>
      <c r="BR534" s="315"/>
      <c r="BS534" s="315"/>
      <c r="BT534" s="315"/>
      <c r="BU534" s="315"/>
      <c r="BV534" s="315"/>
      <c r="BW534" s="315"/>
      <c r="BX534" s="315"/>
      <c r="BY534" s="315"/>
    </row>
    <row r="535" spans="4:77" s="319" customFormat="1" x14ac:dyDescent="0.25">
      <c r="D535" s="320"/>
      <c r="E535" s="320"/>
      <c r="F535" s="320"/>
      <c r="L535" s="321"/>
      <c r="N535" s="315"/>
      <c r="O535" s="318"/>
      <c r="P535" s="315"/>
      <c r="Q535" s="315"/>
      <c r="R535" s="315"/>
      <c r="S535" s="315"/>
      <c r="T535" s="315"/>
      <c r="U535" s="315"/>
      <c r="V535" s="315"/>
      <c r="W535" s="315"/>
      <c r="X535" s="315"/>
      <c r="Y535" s="315"/>
      <c r="Z535" s="315"/>
      <c r="AA535" s="315"/>
      <c r="AB535" s="315"/>
      <c r="AC535" s="315"/>
      <c r="AD535" s="315"/>
      <c r="AE535" s="315"/>
      <c r="AF535" s="315"/>
      <c r="AG535" s="315"/>
      <c r="AH535" s="315"/>
      <c r="AI535" s="315"/>
      <c r="AJ535" s="315"/>
      <c r="AK535" s="315"/>
      <c r="AL535" s="315"/>
      <c r="AM535" s="315"/>
      <c r="AN535" s="315"/>
      <c r="AO535" s="315"/>
      <c r="AP535" s="315"/>
      <c r="AQ535" s="315"/>
      <c r="AR535" s="315"/>
      <c r="AS535" s="315"/>
      <c r="AT535" s="315"/>
      <c r="AU535" s="315"/>
      <c r="AV535" s="315"/>
      <c r="AW535" s="315"/>
      <c r="AX535" s="315"/>
      <c r="AY535" s="315"/>
      <c r="AZ535" s="315"/>
      <c r="BA535" s="315"/>
      <c r="BB535" s="315"/>
      <c r="BC535" s="315"/>
      <c r="BD535" s="315"/>
      <c r="BE535" s="315"/>
      <c r="BF535" s="315"/>
      <c r="BG535" s="315"/>
      <c r="BH535" s="315"/>
      <c r="BI535" s="315"/>
      <c r="BJ535" s="315"/>
      <c r="BK535" s="315"/>
      <c r="BL535" s="315"/>
      <c r="BM535" s="315"/>
      <c r="BN535" s="315"/>
      <c r="BO535" s="315"/>
      <c r="BP535" s="315"/>
      <c r="BQ535" s="315"/>
      <c r="BR535" s="315"/>
      <c r="BS535" s="315"/>
      <c r="BT535" s="315"/>
      <c r="BU535" s="315"/>
      <c r="BV535" s="315"/>
      <c r="BW535" s="315"/>
      <c r="BX535" s="315"/>
      <c r="BY535" s="315"/>
    </row>
    <row r="536" spans="4:77" s="319" customFormat="1" x14ac:dyDescent="0.25">
      <c r="D536" s="320"/>
      <c r="E536" s="320"/>
      <c r="F536" s="320"/>
      <c r="L536" s="321"/>
      <c r="N536" s="315"/>
      <c r="O536" s="318"/>
      <c r="P536" s="315"/>
      <c r="Q536" s="315"/>
      <c r="R536" s="315"/>
      <c r="S536" s="315"/>
      <c r="T536" s="315"/>
      <c r="U536" s="315"/>
      <c r="V536" s="315"/>
      <c r="W536" s="315"/>
      <c r="X536" s="315"/>
      <c r="Y536" s="315"/>
      <c r="Z536" s="315"/>
      <c r="AA536" s="315"/>
      <c r="AB536" s="315"/>
      <c r="AC536" s="315"/>
      <c r="AD536" s="315"/>
      <c r="AE536" s="315"/>
      <c r="AF536" s="315"/>
      <c r="AG536" s="315"/>
      <c r="AH536" s="315"/>
      <c r="AI536" s="315"/>
      <c r="AJ536" s="315"/>
      <c r="AK536" s="315"/>
      <c r="AL536" s="315"/>
      <c r="AM536" s="315"/>
      <c r="AN536" s="315"/>
      <c r="AO536" s="315"/>
      <c r="AP536" s="315"/>
      <c r="AQ536" s="315"/>
      <c r="AR536" s="315"/>
      <c r="AS536" s="315"/>
      <c r="AT536" s="315"/>
      <c r="AU536" s="315"/>
      <c r="AV536" s="315"/>
      <c r="AW536" s="315"/>
      <c r="AX536" s="315"/>
      <c r="AY536" s="315"/>
      <c r="AZ536" s="315"/>
      <c r="BA536" s="315"/>
      <c r="BB536" s="315"/>
      <c r="BC536" s="315"/>
      <c r="BD536" s="315"/>
      <c r="BE536" s="315"/>
      <c r="BF536" s="315"/>
      <c r="BG536" s="315"/>
      <c r="BH536" s="315"/>
      <c r="BI536" s="315"/>
      <c r="BJ536" s="315"/>
      <c r="BK536" s="315"/>
      <c r="BL536" s="315"/>
      <c r="BM536" s="315"/>
      <c r="BN536" s="315"/>
      <c r="BO536" s="315"/>
      <c r="BP536" s="315"/>
      <c r="BQ536" s="315"/>
      <c r="BR536" s="315"/>
      <c r="BS536" s="315"/>
      <c r="BT536" s="315"/>
      <c r="BU536" s="315"/>
      <c r="BV536" s="315"/>
      <c r="BW536" s="315"/>
      <c r="BX536" s="315"/>
      <c r="BY536" s="315"/>
    </row>
    <row r="537" spans="4:77" s="319" customFormat="1" x14ac:dyDescent="0.25">
      <c r="D537" s="320"/>
      <c r="E537" s="320"/>
      <c r="F537" s="320"/>
      <c r="L537" s="321"/>
      <c r="N537" s="315"/>
      <c r="O537" s="318"/>
      <c r="P537" s="315"/>
      <c r="Q537" s="315"/>
      <c r="R537" s="315"/>
      <c r="S537" s="315"/>
      <c r="T537" s="315"/>
      <c r="U537" s="315"/>
      <c r="V537" s="315"/>
      <c r="W537" s="315"/>
      <c r="X537" s="315"/>
      <c r="Y537" s="315"/>
      <c r="Z537" s="315"/>
      <c r="AA537" s="315"/>
      <c r="AB537" s="315"/>
      <c r="AC537" s="315"/>
      <c r="AD537" s="315"/>
      <c r="AE537" s="315"/>
      <c r="AF537" s="315"/>
      <c r="AG537" s="315"/>
      <c r="AH537" s="315"/>
      <c r="AI537" s="315"/>
      <c r="AJ537" s="315"/>
      <c r="AK537" s="315"/>
      <c r="AL537" s="315"/>
      <c r="AM537" s="315"/>
      <c r="AN537" s="315"/>
      <c r="AO537" s="315"/>
      <c r="AP537" s="315"/>
      <c r="AQ537" s="315"/>
      <c r="AR537" s="315"/>
      <c r="AS537" s="315"/>
      <c r="AT537" s="315"/>
      <c r="AU537" s="315"/>
      <c r="AV537" s="315"/>
      <c r="AW537" s="315"/>
      <c r="AX537" s="315"/>
      <c r="AY537" s="315"/>
      <c r="AZ537" s="315"/>
      <c r="BA537" s="315"/>
      <c r="BB537" s="315"/>
      <c r="BC537" s="315"/>
      <c r="BD537" s="315"/>
      <c r="BE537" s="315"/>
      <c r="BF537" s="315"/>
      <c r="BG537" s="315"/>
      <c r="BH537" s="315"/>
      <c r="BI537" s="315"/>
      <c r="BJ537" s="315"/>
      <c r="BK537" s="315"/>
      <c r="BL537" s="315"/>
      <c r="BM537" s="315"/>
      <c r="BN537" s="315"/>
      <c r="BO537" s="315"/>
      <c r="BP537" s="315"/>
      <c r="BQ537" s="315"/>
      <c r="BR537" s="315"/>
      <c r="BS537" s="315"/>
      <c r="BT537" s="315"/>
      <c r="BU537" s="315"/>
      <c r="BV537" s="315"/>
      <c r="BW537" s="315"/>
      <c r="BX537" s="315"/>
      <c r="BY537" s="315"/>
    </row>
    <row r="538" spans="4:77" s="319" customFormat="1" x14ac:dyDescent="0.25">
      <c r="D538" s="320"/>
      <c r="E538" s="320"/>
      <c r="F538" s="320"/>
      <c r="L538" s="321"/>
      <c r="N538" s="315"/>
      <c r="O538" s="318"/>
      <c r="P538" s="315"/>
      <c r="Q538" s="315"/>
      <c r="R538" s="315"/>
      <c r="S538" s="315"/>
      <c r="T538" s="315"/>
      <c r="U538" s="315"/>
      <c r="V538" s="315"/>
      <c r="W538" s="315"/>
      <c r="X538" s="315"/>
      <c r="Y538" s="315"/>
      <c r="Z538" s="315"/>
      <c r="AA538" s="315"/>
      <c r="AB538" s="315"/>
      <c r="AC538" s="315"/>
      <c r="AD538" s="315"/>
      <c r="AE538" s="315"/>
      <c r="AF538" s="315"/>
      <c r="AG538" s="315"/>
      <c r="AH538" s="315"/>
      <c r="AI538" s="315"/>
      <c r="AJ538" s="315"/>
      <c r="AK538" s="315"/>
      <c r="AL538" s="315"/>
      <c r="AM538" s="315"/>
      <c r="AN538" s="315"/>
      <c r="AO538" s="315"/>
      <c r="AP538" s="315"/>
      <c r="AQ538" s="315"/>
      <c r="AR538" s="315"/>
      <c r="AS538" s="315"/>
      <c r="AT538" s="315"/>
      <c r="AU538" s="315"/>
      <c r="AV538" s="315"/>
      <c r="AW538" s="315"/>
      <c r="AX538" s="315"/>
      <c r="AY538" s="315"/>
      <c r="AZ538" s="315"/>
      <c r="BA538" s="315"/>
      <c r="BB538" s="315"/>
      <c r="BC538" s="315"/>
      <c r="BD538" s="315"/>
      <c r="BE538" s="315"/>
      <c r="BF538" s="315"/>
      <c r="BG538" s="315"/>
      <c r="BH538" s="315"/>
      <c r="BI538" s="315"/>
      <c r="BJ538" s="315"/>
      <c r="BK538" s="315"/>
      <c r="BL538" s="315"/>
      <c r="BM538" s="315"/>
      <c r="BN538" s="315"/>
      <c r="BO538" s="315"/>
      <c r="BP538" s="315"/>
      <c r="BQ538" s="315"/>
      <c r="BR538" s="315"/>
      <c r="BS538" s="315"/>
      <c r="BT538" s="315"/>
      <c r="BU538" s="315"/>
      <c r="BV538" s="315"/>
      <c r="BW538" s="315"/>
      <c r="BX538" s="315"/>
      <c r="BY538" s="315"/>
    </row>
    <row r="539" spans="4:77" s="319" customFormat="1" x14ac:dyDescent="0.25">
      <c r="D539" s="320"/>
      <c r="E539" s="320"/>
      <c r="F539" s="320"/>
      <c r="L539" s="321"/>
      <c r="N539" s="315"/>
      <c r="O539" s="318"/>
      <c r="P539" s="315"/>
      <c r="Q539" s="315"/>
      <c r="R539" s="315"/>
      <c r="S539" s="315"/>
      <c r="T539" s="315"/>
      <c r="U539" s="315"/>
      <c r="V539" s="315"/>
      <c r="W539" s="315"/>
      <c r="X539" s="315"/>
      <c r="Y539" s="315"/>
      <c r="Z539" s="315"/>
      <c r="AA539" s="315"/>
      <c r="AB539" s="315"/>
      <c r="AC539" s="315"/>
      <c r="AD539" s="315"/>
      <c r="AE539" s="315"/>
      <c r="AF539" s="315"/>
      <c r="AG539" s="315"/>
      <c r="AH539" s="315"/>
      <c r="AI539" s="315"/>
      <c r="AJ539" s="315"/>
      <c r="AK539" s="315"/>
      <c r="AL539" s="315"/>
      <c r="AM539" s="315"/>
      <c r="AN539" s="315"/>
      <c r="AO539" s="315"/>
      <c r="AP539" s="315"/>
      <c r="AQ539" s="315"/>
      <c r="AR539" s="315"/>
      <c r="AS539" s="315"/>
      <c r="AT539" s="315"/>
      <c r="AU539" s="315"/>
      <c r="AV539" s="315"/>
      <c r="AW539" s="315"/>
      <c r="AX539" s="315"/>
      <c r="AY539" s="315"/>
      <c r="AZ539" s="315"/>
      <c r="BA539" s="315"/>
      <c r="BB539" s="315"/>
      <c r="BC539" s="315"/>
      <c r="BD539" s="315"/>
      <c r="BE539" s="315"/>
      <c r="BF539" s="315"/>
      <c r="BG539" s="315"/>
      <c r="BH539" s="315"/>
      <c r="BI539" s="315"/>
      <c r="BJ539" s="315"/>
      <c r="BK539" s="315"/>
      <c r="BL539" s="315"/>
      <c r="BM539" s="315"/>
      <c r="BN539" s="315"/>
      <c r="BO539" s="315"/>
      <c r="BP539" s="315"/>
      <c r="BQ539" s="315"/>
      <c r="BR539" s="315"/>
      <c r="BS539" s="315"/>
      <c r="BT539" s="315"/>
      <c r="BU539" s="315"/>
      <c r="BV539" s="315"/>
      <c r="BW539" s="315"/>
      <c r="BX539" s="315"/>
      <c r="BY539" s="315"/>
    </row>
    <row r="540" spans="4:77" s="319" customFormat="1" x14ac:dyDescent="0.25">
      <c r="D540" s="320"/>
      <c r="E540" s="320"/>
      <c r="F540" s="320"/>
      <c r="L540" s="321"/>
      <c r="N540" s="315"/>
      <c r="O540" s="318"/>
      <c r="P540" s="315"/>
      <c r="Q540" s="315"/>
      <c r="R540" s="315"/>
      <c r="S540" s="315"/>
      <c r="T540" s="315"/>
      <c r="U540" s="315"/>
      <c r="V540" s="315"/>
      <c r="W540" s="315"/>
      <c r="X540" s="315"/>
      <c r="Y540" s="315"/>
      <c r="Z540" s="315"/>
      <c r="AA540" s="315"/>
      <c r="AB540" s="315"/>
      <c r="AC540" s="315"/>
      <c r="AD540" s="315"/>
      <c r="AE540" s="315"/>
      <c r="AF540" s="315"/>
      <c r="AG540" s="315"/>
      <c r="AH540" s="315"/>
      <c r="AI540" s="315"/>
      <c r="AJ540" s="315"/>
      <c r="AK540" s="315"/>
      <c r="AL540" s="315"/>
      <c r="AM540" s="315"/>
      <c r="AN540" s="315"/>
      <c r="AO540" s="315"/>
      <c r="AP540" s="315"/>
      <c r="AQ540" s="315"/>
      <c r="AR540" s="315"/>
      <c r="AS540" s="315"/>
      <c r="AT540" s="315"/>
      <c r="AU540" s="315"/>
      <c r="AV540" s="315"/>
      <c r="AW540" s="315"/>
      <c r="AX540" s="315"/>
      <c r="AY540" s="315"/>
      <c r="AZ540" s="315"/>
      <c r="BA540" s="315"/>
      <c r="BB540" s="315"/>
      <c r="BC540" s="315"/>
      <c r="BD540" s="315"/>
      <c r="BE540" s="315"/>
      <c r="BF540" s="315"/>
      <c r="BG540" s="315"/>
      <c r="BH540" s="315"/>
      <c r="BI540" s="315"/>
      <c r="BJ540" s="315"/>
      <c r="BK540" s="315"/>
      <c r="BL540" s="315"/>
      <c r="BM540" s="315"/>
      <c r="BN540" s="315"/>
      <c r="BO540" s="315"/>
      <c r="BP540" s="315"/>
      <c r="BQ540" s="315"/>
      <c r="BR540" s="315"/>
      <c r="BS540" s="315"/>
      <c r="BT540" s="315"/>
      <c r="BU540" s="315"/>
      <c r="BV540" s="315"/>
      <c r="BW540" s="315"/>
      <c r="BX540" s="315"/>
      <c r="BY540" s="315"/>
    </row>
    <row r="541" spans="4:77" s="319" customFormat="1" x14ac:dyDescent="0.25">
      <c r="D541" s="320"/>
      <c r="E541" s="320"/>
      <c r="F541" s="320"/>
      <c r="L541" s="321"/>
      <c r="N541" s="315"/>
      <c r="O541" s="318"/>
      <c r="P541" s="315"/>
      <c r="Q541" s="315"/>
      <c r="R541" s="315"/>
      <c r="S541" s="315"/>
      <c r="T541" s="315"/>
      <c r="U541" s="315"/>
      <c r="V541" s="315"/>
      <c r="W541" s="315"/>
      <c r="X541" s="315"/>
      <c r="Y541" s="315"/>
      <c r="Z541" s="315"/>
      <c r="AA541" s="315"/>
      <c r="AB541" s="315"/>
      <c r="AC541" s="315"/>
      <c r="AD541" s="315"/>
      <c r="AE541" s="315"/>
      <c r="AF541" s="315"/>
      <c r="AG541" s="315"/>
      <c r="AH541" s="315"/>
      <c r="AI541" s="315"/>
      <c r="AJ541" s="315"/>
      <c r="AK541" s="315"/>
      <c r="AL541" s="315"/>
      <c r="AM541" s="315"/>
      <c r="AN541" s="315"/>
      <c r="AO541" s="315"/>
      <c r="AP541" s="315"/>
      <c r="AQ541" s="315"/>
      <c r="AR541" s="315"/>
      <c r="AS541" s="315"/>
      <c r="AT541" s="315"/>
      <c r="AU541" s="315"/>
      <c r="AV541" s="315"/>
      <c r="AW541" s="315"/>
      <c r="AX541" s="315"/>
      <c r="AY541" s="315"/>
      <c r="AZ541" s="315"/>
      <c r="BA541" s="315"/>
      <c r="BB541" s="315"/>
      <c r="BC541" s="315"/>
      <c r="BD541" s="315"/>
      <c r="BE541" s="315"/>
      <c r="BF541" s="315"/>
      <c r="BG541" s="315"/>
      <c r="BH541" s="315"/>
      <c r="BI541" s="315"/>
      <c r="BJ541" s="315"/>
      <c r="BK541" s="315"/>
      <c r="BL541" s="315"/>
      <c r="BM541" s="315"/>
      <c r="BN541" s="315"/>
      <c r="BO541" s="315"/>
      <c r="BP541" s="315"/>
      <c r="BQ541" s="315"/>
      <c r="BR541" s="315"/>
      <c r="BS541" s="315"/>
      <c r="BT541" s="315"/>
      <c r="BU541" s="315"/>
      <c r="BV541" s="315"/>
      <c r="BW541" s="315"/>
      <c r="BX541" s="315"/>
      <c r="BY541" s="315"/>
    </row>
    <row r="542" spans="4:77" s="319" customFormat="1" x14ac:dyDescent="0.25">
      <c r="D542" s="320"/>
      <c r="E542" s="320"/>
      <c r="F542" s="320"/>
      <c r="L542" s="321"/>
      <c r="N542" s="315"/>
      <c r="O542" s="318"/>
      <c r="P542" s="315"/>
      <c r="Q542" s="315"/>
      <c r="R542" s="315"/>
      <c r="S542" s="315"/>
      <c r="T542" s="315"/>
      <c r="U542" s="315"/>
      <c r="V542" s="315"/>
      <c r="W542" s="315"/>
      <c r="X542" s="315"/>
      <c r="Y542" s="315"/>
      <c r="Z542" s="315"/>
      <c r="AA542" s="315"/>
      <c r="AB542" s="315"/>
      <c r="AC542" s="315"/>
      <c r="AD542" s="315"/>
      <c r="AE542" s="315"/>
      <c r="AF542" s="315"/>
      <c r="AG542" s="315"/>
      <c r="AH542" s="315"/>
      <c r="AI542" s="315"/>
      <c r="AJ542" s="315"/>
      <c r="AK542" s="315"/>
      <c r="AL542" s="315"/>
      <c r="AM542" s="315"/>
      <c r="AN542" s="315"/>
      <c r="AO542" s="315"/>
      <c r="AP542" s="315"/>
      <c r="AQ542" s="315"/>
      <c r="AR542" s="315"/>
      <c r="AS542" s="315"/>
      <c r="AT542" s="315"/>
      <c r="AU542" s="315"/>
      <c r="AV542" s="315"/>
      <c r="AW542" s="315"/>
      <c r="AX542" s="315"/>
      <c r="AY542" s="315"/>
      <c r="AZ542" s="315"/>
      <c r="BA542" s="315"/>
      <c r="BB542" s="315"/>
      <c r="BC542" s="315"/>
      <c r="BD542" s="315"/>
      <c r="BE542" s="315"/>
      <c r="BF542" s="315"/>
      <c r="BG542" s="315"/>
      <c r="BH542" s="315"/>
      <c r="BI542" s="315"/>
      <c r="BJ542" s="315"/>
      <c r="BK542" s="315"/>
      <c r="BL542" s="315"/>
      <c r="BM542" s="315"/>
      <c r="BN542" s="315"/>
      <c r="BO542" s="315"/>
      <c r="BP542" s="315"/>
      <c r="BQ542" s="315"/>
      <c r="BR542" s="315"/>
      <c r="BS542" s="315"/>
      <c r="BT542" s="315"/>
      <c r="BU542" s="315"/>
      <c r="BV542" s="315"/>
      <c r="BW542" s="315"/>
      <c r="BX542" s="315"/>
      <c r="BY542" s="315"/>
    </row>
    <row r="543" spans="4:77" s="319" customFormat="1" x14ac:dyDescent="0.25">
      <c r="D543" s="320"/>
      <c r="E543" s="320"/>
      <c r="F543" s="320"/>
      <c r="L543" s="321"/>
      <c r="N543" s="315"/>
      <c r="O543" s="318"/>
      <c r="P543" s="315"/>
      <c r="Q543" s="315"/>
      <c r="R543" s="315"/>
      <c r="S543" s="315"/>
      <c r="T543" s="315"/>
      <c r="U543" s="315"/>
      <c r="V543" s="315"/>
      <c r="W543" s="315"/>
      <c r="X543" s="315"/>
      <c r="Y543" s="315"/>
      <c r="Z543" s="315"/>
      <c r="AA543" s="315"/>
      <c r="AB543" s="315"/>
      <c r="AC543" s="315"/>
      <c r="AD543" s="315"/>
      <c r="AE543" s="315"/>
      <c r="AF543" s="315"/>
      <c r="AG543" s="315"/>
      <c r="AH543" s="315"/>
      <c r="AI543" s="315"/>
      <c r="AJ543" s="315"/>
      <c r="AK543" s="315"/>
      <c r="AL543" s="315"/>
      <c r="AM543" s="315"/>
      <c r="AN543" s="315"/>
      <c r="AO543" s="315"/>
      <c r="AP543" s="315"/>
      <c r="AQ543" s="315"/>
      <c r="AR543" s="315"/>
      <c r="AS543" s="315"/>
      <c r="AT543" s="315"/>
      <c r="AU543" s="315"/>
      <c r="AV543" s="315"/>
      <c r="AW543" s="315"/>
      <c r="AX543" s="315"/>
      <c r="AY543" s="315"/>
      <c r="AZ543" s="315"/>
      <c r="BA543" s="315"/>
      <c r="BB543" s="315"/>
      <c r="BC543" s="315"/>
      <c r="BD543" s="315"/>
      <c r="BE543" s="315"/>
      <c r="BF543" s="315"/>
      <c r="BG543" s="315"/>
      <c r="BH543" s="315"/>
      <c r="BI543" s="315"/>
      <c r="BJ543" s="315"/>
      <c r="BK543" s="315"/>
      <c r="BL543" s="315"/>
      <c r="BM543" s="315"/>
      <c r="BN543" s="315"/>
      <c r="BO543" s="315"/>
      <c r="BP543" s="315"/>
      <c r="BQ543" s="315"/>
      <c r="BR543" s="315"/>
      <c r="BS543" s="315"/>
      <c r="BT543" s="315"/>
      <c r="BU543" s="315"/>
      <c r="BV543" s="315"/>
      <c r="BW543" s="315"/>
      <c r="BX543" s="315"/>
      <c r="BY543" s="315"/>
    </row>
    <row r="544" spans="4:77" s="319" customFormat="1" x14ac:dyDescent="0.25">
      <c r="D544" s="320"/>
      <c r="E544" s="320"/>
      <c r="F544" s="320"/>
      <c r="L544" s="321"/>
      <c r="N544" s="315"/>
      <c r="O544" s="318"/>
      <c r="P544" s="315"/>
      <c r="Q544" s="315"/>
      <c r="R544" s="315"/>
      <c r="S544" s="315"/>
      <c r="T544" s="315"/>
      <c r="U544" s="315"/>
      <c r="V544" s="315"/>
      <c r="W544" s="315"/>
      <c r="X544" s="315"/>
      <c r="Y544" s="315"/>
      <c r="Z544" s="315"/>
      <c r="AA544" s="315"/>
      <c r="AB544" s="315"/>
      <c r="AC544" s="315"/>
      <c r="AD544" s="315"/>
      <c r="AE544" s="315"/>
      <c r="AF544" s="315"/>
      <c r="AG544" s="315"/>
      <c r="AH544" s="315"/>
      <c r="AI544" s="315"/>
      <c r="AJ544" s="315"/>
      <c r="AK544" s="315"/>
      <c r="AL544" s="315"/>
      <c r="AM544" s="315"/>
      <c r="AN544" s="315"/>
      <c r="AO544" s="315"/>
      <c r="AP544" s="315"/>
      <c r="AQ544" s="315"/>
      <c r="AR544" s="315"/>
      <c r="AS544" s="315"/>
      <c r="AT544" s="315"/>
      <c r="AU544" s="315"/>
      <c r="AV544" s="315"/>
      <c r="AW544" s="315"/>
      <c r="AX544" s="315"/>
      <c r="AY544" s="315"/>
      <c r="AZ544" s="315"/>
      <c r="BA544" s="315"/>
      <c r="BB544" s="315"/>
      <c r="BC544" s="315"/>
      <c r="BD544" s="315"/>
      <c r="BE544" s="315"/>
      <c r="BF544" s="315"/>
      <c r="BG544" s="315"/>
      <c r="BH544" s="315"/>
      <c r="BI544" s="315"/>
      <c r="BJ544" s="315"/>
      <c r="BK544" s="315"/>
      <c r="BL544" s="315"/>
      <c r="BM544" s="315"/>
      <c r="BN544" s="315"/>
      <c r="BO544" s="315"/>
      <c r="BP544" s="315"/>
      <c r="BQ544" s="315"/>
      <c r="BR544" s="315"/>
      <c r="BS544" s="315"/>
      <c r="BT544" s="315"/>
      <c r="BU544" s="315"/>
      <c r="BV544" s="315"/>
      <c r="BW544" s="315"/>
      <c r="BX544" s="315"/>
      <c r="BY544" s="315"/>
    </row>
    <row r="545" spans="4:77" s="319" customFormat="1" x14ac:dyDescent="0.25">
      <c r="D545" s="320"/>
      <c r="E545" s="320"/>
      <c r="F545" s="320"/>
      <c r="L545" s="321"/>
      <c r="N545" s="315"/>
      <c r="O545" s="318"/>
      <c r="P545" s="315"/>
      <c r="Q545" s="315"/>
      <c r="R545" s="315"/>
      <c r="S545" s="315"/>
      <c r="T545" s="315"/>
      <c r="U545" s="315"/>
      <c r="V545" s="315"/>
      <c r="W545" s="315"/>
      <c r="X545" s="315"/>
      <c r="Y545" s="315"/>
      <c r="Z545" s="315"/>
      <c r="AA545" s="315"/>
      <c r="AB545" s="315"/>
      <c r="AC545" s="315"/>
      <c r="AD545" s="315"/>
      <c r="AE545" s="315"/>
      <c r="AF545" s="315"/>
      <c r="AG545" s="315"/>
      <c r="AH545" s="315"/>
      <c r="AI545" s="315"/>
      <c r="AJ545" s="315"/>
      <c r="AK545" s="315"/>
      <c r="AL545" s="315"/>
      <c r="AM545" s="315"/>
      <c r="AN545" s="315"/>
      <c r="AO545" s="315"/>
      <c r="AP545" s="315"/>
      <c r="AQ545" s="315"/>
      <c r="AR545" s="315"/>
      <c r="AS545" s="315"/>
      <c r="AT545" s="315"/>
      <c r="AU545" s="315"/>
      <c r="AV545" s="315"/>
      <c r="AW545" s="315"/>
      <c r="AX545" s="315"/>
      <c r="AY545" s="315"/>
      <c r="AZ545" s="315"/>
      <c r="BA545" s="315"/>
      <c r="BB545" s="315"/>
      <c r="BC545" s="315"/>
      <c r="BD545" s="315"/>
      <c r="BE545" s="315"/>
      <c r="BF545" s="315"/>
      <c r="BG545" s="315"/>
      <c r="BH545" s="315"/>
      <c r="BI545" s="315"/>
      <c r="BJ545" s="315"/>
      <c r="BK545" s="315"/>
      <c r="BL545" s="315"/>
      <c r="BM545" s="315"/>
      <c r="BN545" s="315"/>
      <c r="BO545" s="315"/>
      <c r="BP545" s="315"/>
      <c r="BQ545" s="315"/>
      <c r="BR545" s="315"/>
      <c r="BS545" s="315"/>
      <c r="BT545" s="315"/>
      <c r="BU545" s="315"/>
      <c r="BV545" s="315"/>
      <c r="BW545" s="315"/>
      <c r="BX545" s="315"/>
      <c r="BY545" s="315"/>
    </row>
    <row r="546" spans="4:77" s="319" customFormat="1" x14ac:dyDescent="0.25">
      <c r="D546" s="320"/>
      <c r="E546" s="320"/>
      <c r="F546" s="320"/>
      <c r="L546" s="321"/>
      <c r="N546" s="315"/>
      <c r="O546" s="318"/>
      <c r="P546" s="315"/>
      <c r="Q546" s="315"/>
      <c r="R546" s="315"/>
      <c r="S546" s="315"/>
      <c r="T546" s="315"/>
      <c r="U546" s="315"/>
      <c r="V546" s="315"/>
      <c r="W546" s="315"/>
      <c r="X546" s="315"/>
      <c r="Y546" s="315"/>
      <c r="Z546" s="315"/>
      <c r="AA546" s="315"/>
      <c r="AB546" s="315"/>
      <c r="AC546" s="315"/>
      <c r="AD546" s="315"/>
      <c r="AE546" s="315"/>
      <c r="AF546" s="315"/>
      <c r="AG546" s="315"/>
      <c r="AH546" s="315"/>
      <c r="AI546" s="315"/>
      <c r="AJ546" s="315"/>
      <c r="AK546" s="315"/>
      <c r="AL546" s="315"/>
      <c r="AM546" s="315"/>
      <c r="AN546" s="315"/>
      <c r="AO546" s="315"/>
      <c r="AP546" s="315"/>
      <c r="AQ546" s="315"/>
      <c r="AR546" s="315"/>
      <c r="AS546" s="315"/>
      <c r="AT546" s="315"/>
      <c r="AU546" s="315"/>
      <c r="AV546" s="315"/>
      <c r="AW546" s="315"/>
      <c r="AX546" s="315"/>
      <c r="AY546" s="315"/>
      <c r="AZ546" s="315"/>
      <c r="BA546" s="315"/>
      <c r="BB546" s="315"/>
      <c r="BC546" s="315"/>
      <c r="BD546" s="315"/>
      <c r="BE546" s="315"/>
      <c r="BF546" s="315"/>
      <c r="BG546" s="315"/>
      <c r="BH546" s="315"/>
      <c r="BI546" s="315"/>
      <c r="BJ546" s="315"/>
      <c r="BK546" s="315"/>
      <c r="BL546" s="315"/>
      <c r="BM546" s="315"/>
      <c r="BN546" s="315"/>
      <c r="BO546" s="315"/>
      <c r="BP546" s="315"/>
      <c r="BQ546" s="315"/>
      <c r="BR546" s="315"/>
      <c r="BS546" s="315"/>
      <c r="BT546" s="315"/>
      <c r="BU546" s="315"/>
      <c r="BV546" s="315"/>
      <c r="BW546" s="315"/>
      <c r="BX546" s="315"/>
      <c r="BY546" s="315"/>
    </row>
    <row r="547" spans="4:77" s="319" customFormat="1" x14ac:dyDescent="0.25">
      <c r="D547" s="320"/>
      <c r="E547" s="320"/>
      <c r="F547" s="320"/>
      <c r="L547" s="321"/>
      <c r="N547" s="315"/>
      <c r="O547" s="318"/>
      <c r="P547" s="315"/>
      <c r="Q547" s="315"/>
      <c r="R547" s="315"/>
      <c r="S547" s="315"/>
      <c r="T547" s="315"/>
      <c r="U547" s="315"/>
      <c r="V547" s="315"/>
      <c r="W547" s="315"/>
      <c r="X547" s="315"/>
      <c r="Y547" s="315"/>
      <c r="Z547" s="315"/>
      <c r="AA547" s="315"/>
      <c r="AB547" s="315"/>
      <c r="AC547" s="315"/>
      <c r="AD547" s="315"/>
      <c r="AE547" s="315"/>
      <c r="AF547" s="315"/>
      <c r="AG547" s="315"/>
      <c r="AH547" s="315"/>
      <c r="AI547" s="315"/>
      <c r="AJ547" s="315"/>
      <c r="AK547" s="315"/>
      <c r="AL547" s="315"/>
      <c r="AM547" s="315"/>
      <c r="AN547" s="315"/>
      <c r="AO547" s="315"/>
      <c r="AP547" s="315"/>
      <c r="AQ547" s="315"/>
      <c r="AR547" s="315"/>
      <c r="AS547" s="315"/>
      <c r="AT547" s="315"/>
      <c r="AU547" s="315"/>
      <c r="AV547" s="315"/>
      <c r="AW547" s="315"/>
      <c r="AX547" s="315"/>
      <c r="AY547" s="315"/>
      <c r="AZ547" s="315"/>
      <c r="BA547" s="315"/>
      <c r="BB547" s="315"/>
      <c r="BC547" s="315"/>
      <c r="BD547" s="315"/>
      <c r="BE547" s="315"/>
      <c r="BF547" s="315"/>
      <c r="BG547" s="315"/>
      <c r="BH547" s="315"/>
      <c r="BI547" s="315"/>
      <c r="BJ547" s="315"/>
      <c r="BK547" s="315"/>
      <c r="BL547" s="315"/>
      <c r="BM547" s="315"/>
      <c r="BN547" s="315"/>
      <c r="BO547" s="315"/>
      <c r="BP547" s="315"/>
      <c r="BQ547" s="315"/>
      <c r="BR547" s="315"/>
      <c r="BS547" s="315"/>
      <c r="BT547" s="315"/>
      <c r="BU547" s="315"/>
      <c r="BV547" s="315"/>
      <c r="BW547" s="315"/>
      <c r="BX547" s="315"/>
      <c r="BY547" s="315"/>
    </row>
    <row r="548" spans="4:77" s="319" customFormat="1" x14ac:dyDescent="0.25">
      <c r="D548" s="320"/>
      <c r="E548" s="320"/>
      <c r="F548" s="320"/>
      <c r="L548" s="321"/>
      <c r="N548" s="315"/>
      <c r="O548" s="318"/>
      <c r="P548" s="315"/>
      <c r="Q548" s="315"/>
      <c r="R548" s="315"/>
      <c r="S548" s="315"/>
      <c r="T548" s="315"/>
      <c r="U548" s="315"/>
      <c r="V548" s="315"/>
      <c r="W548" s="315"/>
      <c r="X548" s="315"/>
      <c r="Y548" s="315"/>
      <c r="Z548" s="315"/>
      <c r="AA548" s="315"/>
      <c r="AB548" s="315"/>
      <c r="AC548" s="315"/>
      <c r="AD548" s="315"/>
      <c r="AE548" s="315"/>
      <c r="AF548" s="315"/>
      <c r="AG548" s="315"/>
      <c r="AH548" s="315"/>
      <c r="AI548" s="315"/>
      <c r="AJ548" s="315"/>
      <c r="AK548" s="315"/>
      <c r="AL548" s="315"/>
      <c r="AM548" s="315"/>
      <c r="AN548" s="315"/>
      <c r="AO548" s="315"/>
      <c r="AP548" s="315"/>
      <c r="AQ548" s="315"/>
      <c r="AR548" s="315"/>
      <c r="AS548" s="315"/>
      <c r="AT548" s="315"/>
      <c r="AU548" s="315"/>
      <c r="AV548" s="315"/>
      <c r="AW548" s="315"/>
      <c r="AX548" s="315"/>
      <c r="AY548" s="315"/>
      <c r="AZ548" s="315"/>
      <c r="BA548" s="315"/>
      <c r="BB548" s="315"/>
      <c r="BC548" s="315"/>
      <c r="BD548" s="315"/>
      <c r="BE548" s="315"/>
      <c r="BF548" s="315"/>
      <c r="BG548" s="315"/>
      <c r="BH548" s="315"/>
      <c r="BI548" s="315"/>
      <c r="BJ548" s="315"/>
      <c r="BK548" s="315"/>
      <c r="BL548" s="315"/>
      <c r="BM548" s="315"/>
      <c r="BN548" s="315"/>
      <c r="BO548" s="315"/>
      <c r="BP548" s="315"/>
      <c r="BQ548" s="315"/>
      <c r="BR548" s="315"/>
      <c r="BS548" s="315"/>
      <c r="BT548" s="315"/>
      <c r="BU548" s="315"/>
      <c r="BV548" s="315"/>
      <c r="BW548" s="315"/>
      <c r="BX548" s="315"/>
      <c r="BY548" s="315"/>
    </row>
    <row r="549" spans="4:77" s="319" customFormat="1" x14ac:dyDescent="0.25">
      <c r="D549" s="320"/>
      <c r="E549" s="320"/>
      <c r="F549" s="320"/>
      <c r="L549" s="321"/>
      <c r="N549" s="315"/>
      <c r="O549" s="318"/>
      <c r="P549" s="315"/>
      <c r="Q549" s="315"/>
      <c r="R549" s="315"/>
      <c r="S549" s="315"/>
      <c r="T549" s="315"/>
      <c r="U549" s="315"/>
      <c r="V549" s="315"/>
      <c r="W549" s="315"/>
      <c r="X549" s="315"/>
      <c r="Y549" s="315"/>
      <c r="Z549" s="315"/>
      <c r="AA549" s="315"/>
      <c r="AB549" s="315"/>
      <c r="AC549" s="315"/>
      <c r="AD549" s="315"/>
      <c r="AE549" s="315"/>
      <c r="AF549" s="315"/>
      <c r="AG549" s="315"/>
      <c r="AH549" s="315"/>
      <c r="AI549" s="315"/>
      <c r="AJ549" s="315"/>
      <c r="AK549" s="315"/>
      <c r="AL549" s="315"/>
      <c r="AM549" s="315"/>
      <c r="AN549" s="315"/>
      <c r="AO549" s="315"/>
      <c r="AP549" s="315"/>
      <c r="AQ549" s="315"/>
      <c r="AR549" s="315"/>
      <c r="AS549" s="315"/>
      <c r="AT549" s="315"/>
      <c r="AU549" s="315"/>
      <c r="AV549" s="315"/>
      <c r="AW549" s="315"/>
      <c r="AX549" s="315"/>
      <c r="AY549" s="315"/>
      <c r="AZ549" s="315"/>
      <c r="BA549" s="315"/>
      <c r="BB549" s="315"/>
      <c r="BC549" s="315"/>
      <c r="BD549" s="315"/>
      <c r="BE549" s="315"/>
      <c r="BF549" s="315"/>
      <c r="BG549" s="315"/>
      <c r="BH549" s="315"/>
      <c r="BI549" s="315"/>
      <c r="BJ549" s="315"/>
      <c r="BK549" s="315"/>
      <c r="BL549" s="315"/>
      <c r="BM549" s="315"/>
      <c r="BN549" s="315"/>
      <c r="BO549" s="315"/>
      <c r="BP549" s="315"/>
      <c r="BQ549" s="315"/>
      <c r="BR549" s="315"/>
      <c r="BS549" s="315"/>
      <c r="BT549" s="315"/>
      <c r="BU549" s="315"/>
      <c r="BV549" s="315"/>
      <c r="BW549" s="315"/>
      <c r="BX549" s="315"/>
      <c r="BY549" s="315"/>
    </row>
    <row r="550" spans="4:77" s="319" customFormat="1" x14ac:dyDescent="0.25">
      <c r="D550" s="320"/>
      <c r="E550" s="320"/>
      <c r="F550" s="320"/>
      <c r="L550" s="321"/>
      <c r="N550" s="315"/>
      <c r="O550" s="318"/>
      <c r="P550" s="315"/>
      <c r="Q550" s="315"/>
      <c r="R550" s="315"/>
      <c r="S550" s="315"/>
      <c r="T550" s="315"/>
      <c r="U550" s="315"/>
      <c r="V550" s="315"/>
      <c r="W550" s="315"/>
      <c r="X550" s="315"/>
      <c r="Y550" s="315"/>
      <c r="Z550" s="315"/>
      <c r="AA550" s="315"/>
      <c r="AB550" s="315"/>
      <c r="AC550" s="315"/>
      <c r="AD550" s="315"/>
      <c r="AE550" s="315"/>
      <c r="AF550" s="315"/>
      <c r="AG550" s="315"/>
      <c r="AH550" s="315"/>
      <c r="AI550" s="315"/>
      <c r="AJ550" s="315"/>
      <c r="AK550" s="315"/>
      <c r="AL550" s="315"/>
      <c r="AM550" s="315"/>
      <c r="AN550" s="315"/>
      <c r="AO550" s="315"/>
      <c r="AP550" s="315"/>
      <c r="AQ550" s="315"/>
      <c r="AR550" s="315"/>
      <c r="AS550" s="315"/>
      <c r="AT550" s="315"/>
      <c r="AU550" s="315"/>
      <c r="AV550" s="315"/>
      <c r="AW550" s="315"/>
      <c r="AX550" s="315"/>
      <c r="AY550" s="315"/>
      <c r="AZ550" s="315"/>
      <c r="BA550" s="315"/>
      <c r="BB550" s="315"/>
      <c r="BC550" s="315"/>
      <c r="BD550" s="315"/>
      <c r="BE550" s="315"/>
      <c r="BF550" s="315"/>
      <c r="BG550" s="315"/>
      <c r="BH550" s="315"/>
      <c r="BI550" s="315"/>
      <c r="BJ550" s="315"/>
      <c r="BK550" s="315"/>
      <c r="BL550" s="315"/>
      <c r="BM550" s="315"/>
      <c r="BN550" s="315"/>
      <c r="BO550" s="315"/>
      <c r="BP550" s="315"/>
      <c r="BQ550" s="315"/>
      <c r="BR550" s="315"/>
      <c r="BS550" s="315"/>
      <c r="BT550" s="315"/>
      <c r="BU550" s="315"/>
      <c r="BV550" s="315"/>
      <c r="BW550" s="315"/>
      <c r="BX550" s="315"/>
      <c r="BY550" s="315"/>
    </row>
    <row r="551" spans="4:77" s="319" customFormat="1" x14ac:dyDescent="0.25">
      <c r="D551" s="320"/>
      <c r="E551" s="320"/>
      <c r="F551" s="320"/>
      <c r="L551" s="321"/>
      <c r="N551" s="315"/>
      <c r="O551" s="318"/>
      <c r="P551" s="315"/>
      <c r="Q551" s="315"/>
      <c r="R551" s="315"/>
      <c r="S551" s="315"/>
      <c r="T551" s="315"/>
      <c r="U551" s="315"/>
      <c r="V551" s="315"/>
      <c r="W551" s="315"/>
      <c r="X551" s="315"/>
      <c r="Y551" s="315"/>
      <c r="Z551" s="315"/>
      <c r="AA551" s="315"/>
      <c r="AB551" s="315"/>
      <c r="AC551" s="315"/>
      <c r="AD551" s="315"/>
      <c r="AE551" s="315"/>
      <c r="AF551" s="315"/>
      <c r="AG551" s="315"/>
      <c r="AH551" s="315"/>
      <c r="AI551" s="315"/>
      <c r="AJ551" s="315"/>
      <c r="AK551" s="315"/>
      <c r="AL551" s="315"/>
      <c r="AM551" s="315"/>
      <c r="AN551" s="315"/>
      <c r="AO551" s="315"/>
      <c r="AP551" s="315"/>
      <c r="AQ551" s="315"/>
      <c r="AR551" s="315"/>
      <c r="AS551" s="315"/>
      <c r="AT551" s="315"/>
      <c r="AU551" s="315"/>
      <c r="AV551" s="315"/>
      <c r="AW551" s="315"/>
      <c r="AX551" s="315"/>
      <c r="AY551" s="315"/>
      <c r="AZ551" s="315"/>
      <c r="BA551" s="315"/>
      <c r="BB551" s="315"/>
      <c r="BC551" s="315"/>
      <c r="BD551" s="315"/>
      <c r="BE551" s="315"/>
      <c r="BF551" s="315"/>
      <c r="BG551" s="315"/>
      <c r="BH551" s="315"/>
      <c r="BI551" s="315"/>
      <c r="BJ551" s="315"/>
      <c r="BK551" s="315"/>
      <c r="BL551" s="315"/>
      <c r="BM551" s="315"/>
      <c r="BN551" s="315"/>
      <c r="BO551" s="315"/>
      <c r="BP551" s="315"/>
      <c r="BQ551" s="315"/>
      <c r="BR551" s="315"/>
      <c r="BS551" s="315"/>
      <c r="BT551" s="315"/>
      <c r="BU551" s="315"/>
      <c r="BV551" s="315"/>
      <c r="BW551" s="315"/>
      <c r="BX551" s="315"/>
      <c r="BY551" s="315"/>
    </row>
    <row r="552" spans="4:77" s="319" customFormat="1" x14ac:dyDescent="0.25">
      <c r="D552" s="320"/>
      <c r="E552" s="320"/>
      <c r="F552" s="320"/>
      <c r="L552" s="321"/>
      <c r="N552" s="315"/>
      <c r="O552" s="318"/>
      <c r="P552" s="315"/>
      <c r="Q552" s="315"/>
      <c r="R552" s="315"/>
      <c r="S552" s="315"/>
      <c r="T552" s="315"/>
      <c r="U552" s="315"/>
      <c r="V552" s="315"/>
      <c r="W552" s="315"/>
      <c r="X552" s="315"/>
      <c r="Y552" s="315"/>
      <c r="Z552" s="315"/>
      <c r="AA552" s="315"/>
      <c r="AB552" s="315"/>
      <c r="AC552" s="315"/>
      <c r="AD552" s="315"/>
      <c r="AE552" s="315"/>
      <c r="AF552" s="315"/>
      <c r="AG552" s="315"/>
      <c r="AH552" s="315"/>
      <c r="AI552" s="315"/>
      <c r="AJ552" s="315"/>
      <c r="AK552" s="315"/>
      <c r="AL552" s="315"/>
      <c r="AM552" s="315"/>
      <c r="AN552" s="315"/>
      <c r="AO552" s="315"/>
      <c r="AP552" s="315"/>
      <c r="AQ552" s="315"/>
      <c r="AR552" s="315"/>
      <c r="AS552" s="315"/>
      <c r="AT552" s="315"/>
      <c r="AU552" s="315"/>
      <c r="AV552" s="315"/>
      <c r="AW552" s="315"/>
      <c r="AX552" s="315"/>
      <c r="AY552" s="315"/>
      <c r="AZ552" s="315"/>
      <c r="BA552" s="315"/>
      <c r="BB552" s="315"/>
      <c r="BC552" s="315"/>
      <c r="BD552" s="315"/>
      <c r="BE552" s="315"/>
      <c r="BF552" s="315"/>
      <c r="BG552" s="315"/>
      <c r="BH552" s="315"/>
      <c r="BI552" s="315"/>
      <c r="BJ552" s="315"/>
      <c r="BK552" s="315"/>
      <c r="BL552" s="315"/>
      <c r="BM552" s="315"/>
      <c r="BN552" s="315"/>
      <c r="BO552" s="315"/>
      <c r="BP552" s="315"/>
      <c r="BQ552" s="315"/>
      <c r="BR552" s="315"/>
      <c r="BS552" s="315"/>
      <c r="BT552" s="315"/>
      <c r="BU552" s="315"/>
      <c r="BV552" s="315"/>
      <c r="BW552" s="315"/>
      <c r="BX552" s="315"/>
      <c r="BY552" s="315"/>
    </row>
    <row r="553" spans="4:77" s="319" customFormat="1" x14ac:dyDescent="0.25">
      <c r="D553" s="320"/>
      <c r="E553" s="320"/>
      <c r="F553" s="320"/>
      <c r="L553" s="321"/>
      <c r="N553" s="315"/>
      <c r="O553" s="318"/>
      <c r="P553" s="315"/>
      <c r="Q553" s="315"/>
      <c r="R553" s="315"/>
      <c r="S553" s="315"/>
      <c r="T553" s="315"/>
      <c r="U553" s="315"/>
      <c r="V553" s="315"/>
      <c r="W553" s="315"/>
      <c r="X553" s="315"/>
      <c r="Y553" s="315"/>
      <c r="Z553" s="315"/>
      <c r="AA553" s="315"/>
      <c r="AB553" s="315"/>
      <c r="AC553" s="315"/>
      <c r="AD553" s="315"/>
      <c r="AE553" s="315"/>
      <c r="AF553" s="315"/>
      <c r="AG553" s="315"/>
      <c r="AH553" s="315"/>
      <c r="AI553" s="315"/>
      <c r="AJ553" s="315"/>
      <c r="AK553" s="315"/>
      <c r="AL553" s="315"/>
      <c r="AM553" s="315"/>
      <c r="AN553" s="315"/>
      <c r="AO553" s="315"/>
      <c r="AP553" s="315"/>
      <c r="AQ553" s="315"/>
      <c r="AR553" s="315"/>
      <c r="AS553" s="315"/>
      <c r="AT553" s="315"/>
      <c r="AU553" s="315"/>
      <c r="AV553" s="315"/>
      <c r="AW553" s="315"/>
      <c r="AX553" s="315"/>
      <c r="AY553" s="315"/>
      <c r="AZ553" s="315"/>
      <c r="BA553" s="315"/>
      <c r="BB553" s="315"/>
      <c r="BC553" s="315"/>
      <c r="BD553" s="315"/>
      <c r="BE553" s="315"/>
      <c r="BF553" s="315"/>
      <c r="BG553" s="315"/>
      <c r="BH553" s="315"/>
      <c r="BI553" s="315"/>
      <c r="BJ553" s="315"/>
      <c r="BK553" s="315"/>
      <c r="BL553" s="315"/>
      <c r="BM553" s="315"/>
      <c r="BN553" s="315"/>
      <c r="BO553" s="315"/>
      <c r="BP553" s="315"/>
      <c r="BQ553" s="315"/>
      <c r="BR553" s="315"/>
      <c r="BS553" s="315"/>
      <c r="BT553" s="315"/>
      <c r="BU553" s="315"/>
      <c r="BV553" s="315"/>
      <c r="BW553" s="315"/>
      <c r="BX553" s="315"/>
      <c r="BY553" s="315"/>
    </row>
    <row r="554" spans="4:77" s="319" customFormat="1" x14ac:dyDescent="0.25">
      <c r="D554" s="320"/>
      <c r="E554" s="320"/>
      <c r="F554" s="320"/>
      <c r="L554" s="321"/>
      <c r="N554" s="315"/>
      <c r="O554" s="318"/>
      <c r="P554" s="315"/>
      <c r="Q554" s="315"/>
      <c r="R554" s="315"/>
      <c r="S554" s="315"/>
      <c r="T554" s="315"/>
      <c r="U554" s="315"/>
      <c r="V554" s="315"/>
      <c r="W554" s="315"/>
      <c r="X554" s="315"/>
      <c r="Y554" s="315"/>
      <c r="Z554" s="315"/>
      <c r="AA554" s="315"/>
      <c r="AB554" s="315"/>
      <c r="AC554" s="315"/>
      <c r="AD554" s="315"/>
      <c r="AE554" s="315"/>
      <c r="AF554" s="315"/>
      <c r="AG554" s="315"/>
      <c r="AH554" s="315"/>
      <c r="AI554" s="315"/>
      <c r="AJ554" s="315"/>
      <c r="AK554" s="315"/>
      <c r="AL554" s="315"/>
      <c r="AM554" s="315"/>
      <c r="AN554" s="315"/>
      <c r="AO554" s="315"/>
      <c r="AP554" s="315"/>
      <c r="AQ554" s="315"/>
      <c r="AR554" s="315"/>
      <c r="AS554" s="315"/>
      <c r="AT554" s="315"/>
      <c r="AU554" s="315"/>
      <c r="AV554" s="315"/>
      <c r="AW554" s="315"/>
      <c r="AX554" s="315"/>
      <c r="AY554" s="315"/>
      <c r="AZ554" s="315"/>
      <c r="BA554" s="315"/>
      <c r="BB554" s="315"/>
      <c r="BC554" s="315"/>
      <c r="BD554" s="315"/>
      <c r="BE554" s="315"/>
      <c r="BF554" s="315"/>
      <c r="BG554" s="315"/>
      <c r="BH554" s="315"/>
      <c r="BI554" s="315"/>
      <c r="BJ554" s="315"/>
      <c r="BK554" s="315"/>
      <c r="BL554" s="315"/>
      <c r="BM554" s="315"/>
      <c r="BN554" s="315"/>
      <c r="BO554" s="315"/>
      <c r="BP554" s="315"/>
      <c r="BQ554" s="315"/>
      <c r="BR554" s="315"/>
      <c r="BS554" s="315"/>
      <c r="BT554" s="315"/>
      <c r="BU554" s="315"/>
      <c r="BV554" s="315"/>
      <c r="BW554" s="315"/>
      <c r="BX554" s="315"/>
      <c r="BY554" s="315"/>
    </row>
    <row r="555" spans="4:77" s="319" customFormat="1" x14ac:dyDescent="0.25">
      <c r="D555" s="320"/>
      <c r="E555" s="320"/>
      <c r="F555" s="320"/>
      <c r="L555" s="321"/>
      <c r="N555" s="315"/>
      <c r="O555" s="318"/>
      <c r="P555" s="315"/>
      <c r="Q555" s="315"/>
      <c r="R555" s="315"/>
      <c r="S555" s="315"/>
      <c r="T555" s="315"/>
      <c r="U555" s="315"/>
      <c r="V555" s="315"/>
      <c r="W555" s="315"/>
      <c r="X555" s="315"/>
      <c r="Y555" s="315"/>
      <c r="Z555" s="315"/>
      <c r="AA555" s="315"/>
      <c r="AB555" s="315"/>
      <c r="AC555" s="315"/>
      <c r="AD555" s="315"/>
      <c r="AE555" s="315"/>
      <c r="AF555" s="315"/>
      <c r="AG555" s="315"/>
      <c r="AH555" s="315"/>
      <c r="AI555" s="315"/>
      <c r="AJ555" s="315"/>
      <c r="AK555" s="315"/>
      <c r="AL555" s="315"/>
      <c r="AM555" s="315"/>
      <c r="AN555" s="315"/>
      <c r="AO555" s="315"/>
      <c r="AP555" s="315"/>
      <c r="AQ555" s="315"/>
      <c r="AR555" s="315"/>
      <c r="AS555" s="315"/>
      <c r="AT555" s="315"/>
      <c r="AU555" s="315"/>
      <c r="AV555" s="315"/>
      <c r="AW555" s="315"/>
      <c r="AX555" s="315"/>
      <c r="AY555" s="315"/>
      <c r="AZ555" s="315"/>
      <c r="BA555" s="315"/>
      <c r="BB555" s="315"/>
      <c r="BC555" s="315"/>
      <c r="BD555" s="315"/>
      <c r="BE555" s="315"/>
      <c r="BF555" s="315"/>
      <c r="BG555" s="315"/>
      <c r="BH555" s="315"/>
      <c r="BI555" s="315"/>
      <c r="BJ555" s="315"/>
      <c r="BK555" s="315"/>
      <c r="BL555" s="315"/>
      <c r="BM555" s="315"/>
      <c r="BN555" s="315"/>
      <c r="BO555" s="315"/>
      <c r="BP555" s="315"/>
      <c r="BQ555" s="315"/>
      <c r="BR555" s="315"/>
      <c r="BS555" s="315"/>
      <c r="BT555" s="315"/>
      <c r="BU555" s="315"/>
      <c r="BV555" s="315"/>
      <c r="BW555" s="315"/>
      <c r="BX555" s="315"/>
      <c r="BY555" s="315"/>
    </row>
    <row r="556" spans="4:77" s="319" customFormat="1" x14ac:dyDescent="0.25">
      <c r="D556" s="320"/>
      <c r="E556" s="320"/>
      <c r="F556" s="320"/>
      <c r="L556" s="321"/>
      <c r="N556" s="315"/>
      <c r="O556" s="318"/>
      <c r="P556" s="315"/>
      <c r="Q556" s="315"/>
      <c r="R556" s="315"/>
      <c r="S556" s="315"/>
      <c r="T556" s="315"/>
      <c r="U556" s="315"/>
      <c r="V556" s="315"/>
      <c r="W556" s="315"/>
      <c r="X556" s="315"/>
      <c r="Y556" s="315"/>
      <c r="Z556" s="315"/>
      <c r="AA556" s="315"/>
      <c r="AB556" s="315"/>
      <c r="AC556" s="315"/>
      <c r="AD556" s="315"/>
      <c r="AE556" s="315"/>
      <c r="AF556" s="315"/>
      <c r="AG556" s="315"/>
      <c r="AH556" s="315"/>
      <c r="AI556" s="315"/>
      <c r="AJ556" s="315"/>
      <c r="AK556" s="315"/>
      <c r="AL556" s="315"/>
      <c r="AM556" s="315"/>
      <c r="AN556" s="315"/>
      <c r="AO556" s="315"/>
      <c r="AP556" s="315"/>
      <c r="AQ556" s="315"/>
      <c r="AR556" s="315"/>
      <c r="AS556" s="315"/>
      <c r="AT556" s="315"/>
      <c r="AU556" s="315"/>
      <c r="AV556" s="315"/>
      <c r="AW556" s="315"/>
      <c r="AX556" s="315"/>
      <c r="AY556" s="315"/>
      <c r="AZ556" s="315"/>
      <c r="BA556" s="315"/>
      <c r="BB556" s="315"/>
      <c r="BC556" s="315"/>
      <c r="BD556" s="315"/>
      <c r="BE556" s="315"/>
      <c r="BF556" s="315"/>
      <c r="BG556" s="315"/>
      <c r="BH556" s="315"/>
      <c r="BI556" s="315"/>
      <c r="BJ556" s="315"/>
      <c r="BK556" s="315"/>
      <c r="BL556" s="315"/>
      <c r="BM556" s="315"/>
      <c r="BN556" s="315"/>
      <c r="BO556" s="315"/>
      <c r="BP556" s="315"/>
      <c r="BQ556" s="315"/>
      <c r="BR556" s="315"/>
      <c r="BS556" s="315"/>
      <c r="BT556" s="315"/>
      <c r="BU556" s="315"/>
      <c r="BV556" s="315"/>
      <c r="BW556" s="315"/>
      <c r="BX556" s="315"/>
      <c r="BY556" s="315"/>
    </row>
    <row r="557" spans="4:77" s="319" customFormat="1" x14ac:dyDescent="0.25">
      <c r="D557" s="320"/>
      <c r="E557" s="320"/>
      <c r="F557" s="320"/>
      <c r="L557" s="321"/>
      <c r="N557" s="315"/>
      <c r="O557" s="318"/>
      <c r="P557" s="315"/>
      <c r="Q557" s="315"/>
      <c r="R557" s="315"/>
      <c r="S557" s="315"/>
      <c r="T557" s="315"/>
      <c r="U557" s="315"/>
      <c r="V557" s="315"/>
      <c r="W557" s="315"/>
      <c r="X557" s="315"/>
      <c r="Y557" s="315"/>
      <c r="Z557" s="315"/>
      <c r="AA557" s="315"/>
      <c r="AB557" s="315"/>
      <c r="AC557" s="315"/>
      <c r="AD557" s="315"/>
      <c r="AE557" s="315"/>
      <c r="AF557" s="315"/>
      <c r="AG557" s="315"/>
      <c r="AH557" s="315"/>
      <c r="AI557" s="315"/>
      <c r="AJ557" s="315"/>
      <c r="AK557" s="315"/>
      <c r="AL557" s="315"/>
      <c r="AM557" s="315"/>
      <c r="AN557" s="315"/>
      <c r="AO557" s="315"/>
      <c r="AP557" s="315"/>
      <c r="AQ557" s="315"/>
      <c r="AR557" s="315"/>
      <c r="AS557" s="315"/>
      <c r="AT557" s="315"/>
      <c r="AU557" s="315"/>
      <c r="AV557" s="315"/>
      <c r="AW557" s="315"/>
      <c r="AX557" s="315"/>
      <c r="AY557" s="315"/>
      <c r="AZ557" s="315"/>
      <c r="BA557" s="315"/>
      <c r="BB557" s="315"/>
      <c r="BC557" s="315"/>
      <c r="BD557" s="315"/>
      <c r="BE557" s="315"/>
      <c r="BF557" s="315"/>
      <c r="BG557" s="315"/>
      <c r="BH557" s="315"/>
      <c r="BI557" s="315"/>
      <c r="BJ557" s="315"/>
      <c r="BK557" s="315"/>
      <c r="BL557" s="315"/>
      <c r="BM557" s="315"/>
      <c r="BN557" s="315"/>
      <c r="BO557" s="315"/>
      <c r="BP557" s="315"/>
      <c r="BQ557" s="315"/>
      <c r="BR557" s="315"/>
      <c r="BS557" s="315"/>
      <c r="BT557" s="315"/>
      <c r="BU557" s="315"/>
      <c r="BV557" s="315"/>
      <c r="BW557" s="315"/>
      <c r="BX557" s="315"/>
      <c r="BY557" s="315"/>
    </row>
    <row r="558" spans="4:77" s="319" customFormat="1" x14ac:dyDescent="0.25">
      <c r="D558" s="320"/>
      <c r="E558" s="320"/>
      <c r="F558" s="320"/>
      <c r="L558" s="321"/>
      <c r="N558" s="315"/>
      <c r="O558" s="318"/>
      <c r="P558" s="315"/>
      <c r="Q558" s="315"/>
      <c r="R558" s="315"/>
      <c r="S558" s="315"/>
      <c r="T558" s="315"/>
      <c r="U558" s="315"/>
      <c r="V558" s="315"/>
      <c r="W558" s="315"/>
      <c r="X558" s="315"/>
      <c r="Y558" s="315"/>
      <c r="Z558" s="315"/>
      <c r="AA558" s="315"/>
      <c r="AB558" s="315"/>
      <c r="AC558" s="315"/>
      <c r="AD558" s="315"/>
      <c r="AE558" s="315"/>
      <c r="AF558" s="315"/>
      <c r="AG558" s="315"/>
      <c r="AH558" s="315"/>
      <c r="AI558" s="315"/>
      <c r="AJ558" s="315"/>
      <c r="AK558" s="315"/>
      <c r="AL558" s="315"/>
      <c r="AM558" s="315"/>
      <c r="AN558" s="315"/>
      <c r="AO558" s="315"/>
      <c r="AP558" s="315"/>
      <c r="AQ558" s="315"/>
      <c r="AR558" s="315"/>
      <c r="AS558" s="315"/>
      <c r="AT558" s="315"/>
      <c r="AU558" s="315"/>
      <c r="AV558" s="315"/>
      <c r="AW558" s="315"/>
      <c r="AX558" s="315"/>
      <c r="AY558" s="315"/>
      <c r="AZ558" s="315"/>
      <c r="BA558" s="315"/>
      <c r="BB558" s="315"/>
      <c r="BC558" s="315"/>
      <c r="BD558" s="315"/>
      <c r="BE558" s="315"/>
      <c r="BF558" s="315"/>
      <c r="BG558" s="315"/>
      <c r="BH558" s="315"/>
      <c r="BI558" s="315"/>
      <c r="BJ558" s="315"/>
      <c r="BK558" s="315"/>
      <c r="BL558" s="315"/>
      <c r="BM558" s="315"/>
      <c r="BN558" s="315"/>
      <c r="BO558" s="315"/>
      <c r="BP558" s="315"/>
      <c r="BQ558" s="315"/>
      <c r="BR558" s="315"/>
      <c r="BS558" s="315"/>
      <c r="BT558" s="315"/>
      <c r="BU558" s="315"/>
      <c r="BV558" s="315"/>
      <c r="BW558" s="315"/>
      <c r="BX558" s="315"/>
      <c r="BY558" s="315"/>
    </row>
    <row r="559" spans="4:77" s="319" customFormat="1" x14ac:dyDescent="0.25">
      <c r="D559" s="320"/>
      <c r="E559" s="320"/>
      <c r="F559" s="320"/>
      <c r="L559" s="321"/>
      <c r="N559" s="315"/>
      <c r="O559" s="318"/>
      <c r="P559" s="315"/>
      <c r="Q559" s="315"/>
      <c r="R559" s="315"/>
      <c r="S559" s="315"/>
      <c r="T559" s="315"/>
      <c r="U559" s="315"/>
      <c r="V559" s="315"/>
      <c r="W559" s="315"/>
      <c r="X559" s="315"/>
      <c r="Y559" s="315"/>
      <c r="Z559" s="315"/>
      <c r="AA559" s="315"/>
      <c r="AB559" s="315"/>
      <c r="AC559" s="315"/>
      <c r="AD559" s="315"/>
      <c r="AE559" s="315"/>
      <c r="AF559" s="315"/>
      <c r="AG559" s="315"/>
      <c r="AH559" s="315"/>
      <c r="AI559" s="315"/>
      <c r="AJ559" s="315"/>
      <c r="AK559" s="315"/>
      <c r="AL559" s="315"/>
      <c r="AM559" s="315"/>
      <c r="AN559" s="315"/>
      <c r="AO559" s="315"/>
      <c r="AP559" s="315"/>
      <c r="AQ559" s="315"/>
      <c r="AR559" s="315"/>
      <c r="AS559" s="315"/>
      <c r="AT559" s="315"/>
      <c r="AU559" s="315"/>
      <c r="AV559" s="315"/>
      <c r="AW559" s="315"/>
      <c r="AX559" s="315"/>
      <c r="AY559" s="315"/>
      <c r="AZ559" s="315"/>
      <c r="BA559" s="315"/>
      <c r="BB559" s="315"/>
      <c r="BC559" s="315"/>
      <c r="BD559" s="315"/>
      <c r="BE559" s="315"/>
      <c r="BF559" s="315"/>
      <c r="BG559" s="315"/>
      <c r="BH559" s="315"/>
      <c r="BI559" s="315"/>
      <c r="BJ559" s="315"/>
      <c r="BK559" s="315"/>
      <c r="BL559" s="315"/>
      <c r="BM559" s="315"/>
      <c r="BN559" s="315"/>
      <c r="BO559" s="315"/>
      <c r="BP559" s="315"/>
      <c r="BQ559" s="315"/>
      <c r="BR559" s="315"/>
      <c r="BS559" s="315"/>
      <c r="BT559" s="315"/>
      <c r="BU559" s="315"/>
      <c r="BV559" s="315"/>
      <c r="BW559" s="315"/>
      <c r="BX559" s="315"/>
      <c r="BY559" s="315"/>
    </row>
    <row r="560" spans="4:77" s="319" customFormat="1" x14ac:dyDescent="0.25">
      <c r="D560" s="320"/>
      <c r="E560" s="320"/>
      <c r="F560" s="320"/>
      <c r="L560" s="321"/>
      <c r="N560" s="315"/>
      <c r="O560" s="318"/>
      <c r="P560" s="315"/>
      <c r="Q560" s="315"/>
      <c r="R560" s="315"/>
      <c r="S560" s="315"/>
      <c r="T560" s="315"/>
      <c r="U560" s="315"/>
      <c r="V560" s="315"/>
      <c r="W560" s="315"/>
      <c r="X560" s="315"/>
      <c r="Y560" s="315"/>
      <c r="Z560" s="315"/>
      <c r="AA560" s="315"/>
      <c r="AB560" s="315"/>
      <c r="AC560" s="315"/>
      <c r="AD560" s="315"/>
      <c r="AE560" s="315"/>
      <c r="AF560" s="315"/>
      <c r="AG560" s="315"/>
      <c r="AH560" s="315"/>
      <c r="AI560" s="315"/>
      <c r="AJ560" s="315"/>
      <c r="AK560" s="315"/>
      <c r="AL560" s="315"/>
      <c r="AM560" s="315"/>
      <c r="AN560" s="315"/>
      <c r="AO560" s="315"/>
      <c r="AP560" s="315"/>
      <c r="AQ560" s="315"/>
      <c r="AR560" s="315"/>
      <c r="AS560" s="315"/>
      <c r="AT560" s="315"/>
      <c r="AU560" s="315"/>
      <c r="AV560" s="315"/>
      <c r="AW560" s="315"/>
      <c r="AX560" s="315"/>
      <c r="AY560" s="315"/>
      <c r="AZ560" s="315"/>
      <c r="BA560" s="315"/>
      <c r="BB560" s="315"/>
      <c r="BC560" s="315"/>
      <c r="BD560" s="315"/>
      <c r="BE560" s="315"/>
      <c r="BF560" s="315"/>
      <c r="BG560" s="315"/>
      <c r="BH560" s="315"/>
      <c r="BI560" s="315"/>
      <c r="BJ560" s="315"/>
      <c r="BK560" s="315"/>
      <c r="BL560" s="315"/>
      <c r="BM560" s="315"/>
      <c r="BN560" s="315"/>
      <c r="BO560" s="315"/>
      <c r="BP560" s="315"/>
      <c r="BQ560" s="315"/>
      <c r="BR560" s="315"/>
      <c r="BS560" s="315"/>
      <c r="BT560" s="315"/>
      <c r="BU560" s="315"/>
      <c r="BV560" s="315"/>
      <c r="BW560" s="315"/>
      <c r="BX560" s="315"/>
      <c r="BY560" s="315"/>
    </row>
    <row r="561" spans="4:77" s="319" customFormat="1" x14ac:dyDescent="0.25">
      <c r="D561" s="320"/>
      <c r="E561" s="320"/>
      <c r="F561" s="320"/>
      <c r="L561" s="321"/>
      <c r="N561" s="315"/>
      <c r="O561" s="318"/>
      <c r="P561" s="315"/>
      <c r="Q561" s="315"/>
      <c r="R561" s="315"/>
      <c r="S561" s="315"/>
      <c r="T561" s="315"/>
      <c r="U561" s="315"/>
      <c r="V561" s="315"/>
      <c r="W561" s="315"/>
      <c r="X561" s="315"/>
      <c r="Y561" s="315"/>
      <c r="Z561" s="315"/>
      <c r="AA561" s="315"/>
      <c r="AB561" s="315"/>
      <c r="AC561" s="315"/>
      <c r="AD561" s="315"/>
      <c r="AE561" s="315"/>
      <c r="AF561" s="315"/>
      <c r="AG561" s="315"/>
      <c r="AH561" s="315"/>
      <c r="AI561" s="315"/>
      <c r="AJ561" s="315"/>
      <c r="AK561" s="315"/>
      <c r="AL561" s="315"/>
      <c r="AM561" s="315"/>
      <c r="AN561" s="315"/>
      <c r="AO561" s="315"/>
      <c r="AP561" s="315"/>
      <c r="AQ561" s="315"/>
      <c r="AR561" s="315"/>
      <c r="AS561" s="315"/>
      <c r="AT561" s="315"/>
      <c r="AU561" s="315"/>
      <c r="AV561" s="315"/>
      <c r="AW561" s="315"/>
      <c r="AX561" s="315"/>
      <c r="AY561" s="315"/>
      <c r="AZ561" s="315"/>
      <c r="BA561" s="315"/>
      <c r="BB561" s="315"/>
      <c r="BC561" s="315"/>
      <c r="BD561" s="315"/>
      <c r="BE561" s="315"/>
      <c r="BF561" s="315"/>
      <c r="BG561" s="315"/>
      <c r="BH561" s="315"/>
      <c r="BI561" s="315"/>
      <c r="BJ561" s="315"/>
      <c r="BK561" s="315"/>
      <c r="BL561" s="315"/>
      <c r="BM561" s="315"/>
      <c r="BN561" s="315"/>
      <c r="BO561" s="315"/>
      <c r="BP561" s="315"/>
      <c r="BQ561" s="315"/>
      <c r="BR561" s="315"/>
      <c r="BS561" s="315"/>
      <c r="BT561" s="315"/>
      <c r="BU561" s="315"/>
      <c r="BV561" s="315"/>
      <c r="BW561" s="315"/>
      <c r="BX561" s="315"/>
      <c r="BY561" s="315"/>
    </row>
    <row r="562" spans="4:77" s="319" customFormat="1" x14ac:dyDescent="0.25">
      <c r="D562" s="320"/>
      <c r="E562" s="320"/>
      <c r="F562" s="320"/>
      <c r="L562" s="321"/>
      <c r="N562" s="315"/>
      <c r="O562" s="318"/>
      <c r="P562" s="315"/>
      <c r="Q562" s="315"/>
      <c r="R562" s="315"/>
      <c r="S562" s="315"/>
      <c r="T562" s="315"/>
      <c r="U562" s="315"/>
      <c r="V562" s="315"/>
      <c r="W562" s="315"/>
      <c r="X562" s="315"/>
      <c r="Y562" s="315"/>
      <c r="Z562" s="315"/>
      <c r="AA562" s="315"/>
      <c r="AB562" s="315"/>
      <c r="AC562" s="315"/>
      <c r="AD562" s="315"/>
      <c r="AE562" s="315"/>
      <c r="AF562" s="315"/>
      <c r="AG562" s="315"/>
      <c r="AH562" s="315"/>
      <c r="AI562" s="315"/>
      <c r="AJ562" s="315"/>
      <c r="AK562" s="315"/>
      <c r="AL562" s="315"/>
      <c r="AM562" s="315"/>
      <c r="AN562" s="315"/>
      <c r="AO562" s="315"/>
      <c r="AP562" s="315"/>
      <c r="AQ562" s="315"/>
      <c r="AR562" s="315"/>
      <c r="AS562" s="315"/>
      <c r="AT562" s="315"/>
      <c r="AU562" s="315"/>
      <c r="AV562" s="315"/>
      <c r="AW562" s="315"/>
      <c r="AX562" s="315"/>
      <c r="AY562" s="315"/>
      <c r="AZ562" s="315"/>
      <c r="BA562" s="315"/>
      <c r="BB562" s="315"/>
      <c r="BC562" s="315"/>
      <c r="BD562" s="315"/>
      <c r="BE562" s="315"/>
      <c r="BF562" s="315"/>
      <c r="BG562" s="315"/>
      <c r="BH562" s="315"/>
      <c r="BI562" s="315"/>
      <c r="BJ562" s="315"/>
      <c r="BK562" s="315"/>
      <c r="BL562" s="315"/>
      <c r="BM562" s="315"/>
      <c r="BN562" s="315"/>
      <c r="BO562" s="315"/>
      <c r="BP562" s="315"/>
      <c r="BQ562" s="315"/>
      <c r="BR562" s="315"/>
      <c r="BS562" s="315"/>
      <c r="BT562" s="315"/>
      <c r="BU562" s="315"/>
      <c r="BV562" s="315"/>
      <c r="BW562" s="315"/>
      <c r="BX562" s="315"/>
      <c r="BY562" s="315"/>
    </row>
    <row r="563" spans="4:77" s="319" customFormat="1" x14ac:dyDescent="0.25">
      <c r="D563" s="320"/>
      <c r="E563" s="320"/>
      <c r="F563" s="320"/>
      <c r="L563" s="321"/>
      <c r="N563" s="315"/>
      <c r="O563" s="318"/>
      <c r="P563" s="315"/>
      <c r="Q563" s="315"/>
      <c r="R563" s="315"/>
      <c r="S563" s="315"/>
      <c r="T563" s="315"/>
      <c r="U563" s="315"/>
      <c r="V563" s="315"/>
      <c r="W563" s="315"/>
      <c r="X563" s="315"/>
      <c r="Y563" s="315"/>
      <c r="Z563" s="315"/>
      <c r="AA563" s="315"/>
      <c r="AB563" s="315"/>
      <c r="AC563" s="315"/>
      <c r="AD563" s="315"/>
      <c r="AE563" s="315"/>
      <c r="AF563" s="315"/>
      <c r="AG563" s="315"/>
      <c r="AH563" s="315"/>
      <c r="AI563" s="315"/>
      <c r="AJ563" s="315"/>
      <c r="AK563" s="315"/>
      <c r="AL563" s="315"/>
      <c r="AM563" s="315"/>
      <c r="AN563" s="315"/>
      <c r="AO563" s="315"/>
      <c r="AP563" s="315"/>
      <c r="AQ563" s="315"/>
      <c r="AR563" s="315"/>
      <c r="AS563" s="315"/>
      <c r="AT563" s="315"/>
      <c r="AU563" s="315"/>
      <c r="AV563" s="315"/>
      <c r="AW563" s="315"/>
      <c r="AX563" s="315"/>
      <c r="AY563" s="315"/>
      <c r="AZ563" s="315"/>
      <c r="BA563" s="315"/>
      <c r="BB563" s="315"/>
      <c r="BC563" s="315"/>
      <c r="BD563" s="315"/>
      <c r="BE563" s="315"/>
      <c r="BF563" s="315"/>
      <c r="BG563" s="315"/>
      <c r="BH563" s="315"/>
      <c r="BI563" s="315"/>
      <c r="BJ563" s="315"/>
      <c r="BK563" s="315"/>
      <c r="BL563" s="315"/>
      <c r="BM563" s="315"/>
      <c r="BN563" s="315"/>
      <c r="BO563" s="315"/>
      <c r="BP563" s="315"/>
      <c r="BQ563" s="315"/>
      <c r="BR563" s="315"/>
      <c r="BS563" s="315"/>
      <c r="BT563" s="315"/>
      <c r="BU563" s="315"/>
      <c r="BV563" s="315"/>
      <c r="BW563" s="315"/>
      <c r="BX563" s="315"/>
      <c r="BY563" s="315"/>
    </row>
    <row r="564" spans="4:77" s="319" customFormat="1" x14ac:dyDescent="0.25">
      <c r="D564" s="320"/>
      <c r="E564" s="320"/>
      <c r="F564" s="320"/>
      <c r="L564" s="321"/>
      <c r="N564" s="315"/>
      <c r="O564" s="318"/>
      <c r="P564" s="315"/>
      <c r="Q564" s="315"/>
      <c r="R564" s="315"/>
      <c r="S564" s="315"/>
      <c r="T564" s="315"/>
      <c r="U564" s="315"/>
      <c r="V564" s="315"/>
      <c r="W564" s="315"/>
      <c r="X564" s="315"/>
      <c r="Y564" s="315"/>
      <c r="Z564" s="315"/>
      <c r="AA564" s="315"/>
      <c r="AB564" s="315"/>
      <c r="AC564" s="315"/>
      <c r="AD564" s="315"/>
      <c r="AE564" s="315"/>
      <c r="AF564" s="315"/>
      <c r="AG564" s="315"/>
      <c r="AH564" s="315"/>
      <c r="AI564" s="315"/>
      <c r="AJ564" s="315"/>
      <c r="AK564" s="315"/>
      <c r="AL564" s="315"/>
      <c r="AM564" s="315"/>
      <c r="AN564" s="315"/>
      <c r="AO564" s="315"/>
      <c r="AP564" s="315"/>
      <c r="AQ564" s="315"/>
      <c r="AR564" s="315"/>
      <c r="AS564" s="315"/>
      <c r="AT564" s="315"/>
      <c r="AU564" s="315"/>
      <c r="AV564" s="315"/>
      <c r="AW564" s="315"/>
      <c r="AX564" s="315"/>
      <c r="AY564" s="315"/>
      <c r="AZ564" s="315"/>
      <c r="BA564" s="315"/>
      <c r="BB564" s="315"/>
      <c r="BC564" s="315"/>
      <c r="BD564" s="315"/>
      <c r="BE564" s="315"/>
      <c r="BF564" s="315"/>
      <c r="BG564" s="315"/>
      <c r="BH564" s="315"/>
      <c r="BI564" s="315"/>
      <c r="BJ564" s="315"/>
      <c r="BK564" s="315"/>
      <c r="BL564" s="315"/>
      <c r="BM564" s="315"/>
      <c r="BN564" s="315"/>
      <c r="BO564" s="315"/>
      <c r="BP564" s="315"/>
      <c r="BQ564" s="315"/>
      <c r="BR564" s="315"/>
      <c r="BS564" s="315"/>
      <c r="BT564" s="315"/>
      <c r="BU564" s="315"/>
      <c r="BV564" s="315"/>
      <c r="BW564" s="315"/>
      <c r="BX564" s="315"/>
      <c r="BY564" s="315"/>
    </row>
    <row r="565" spans="4:77" s="319" customFormat="1" x14ac:dyDescent="0.25">
      <c r="D565" s="320"/>
      <c r="E565" s="320"/>
      <c r="F565" s="320"/>
      <c r="L565" s="321"/>
      <c r="N565" s="315"/>
      <c r="O565" s="318"/>
      <c r="P565" s="315"/>
      <c r="Q565" s="315"/>
      <c r="R565" s="315"/>
      <c r="S565" s="315"/>
      <c r="T565" s="315"/>
      <c r="U565" s="315"/>
      <c r="V565" s="315"/>
      <c r="W565" s="315"/>
      <c r="X565" s="315"/>
      <c r="Y565" s="315"/>
      <c r="Z565" s="315"/>
      <c r="AA565" s="315"/>
      <c r="AB565" s="315"/>
      <c r="AC565" s="315"/>
      <c r="AD565" s="315"/>
      <c r="AE565" s="315"/>
      <c r="AF565" s="315"/>
      <c r="AG565" s="315"/>
      <c r="AH565" s="315"/>
      <c r="AI565" s="315"/>
      <c r="AJ565" s="315"/>
      <c r="AK565" s="315"/>
      <c r="AL565" s="315"/>
      <c r="AM565" s="315"/>
      <c r="AN565" s="315"/>
      <c r="AO565" s="315"/>
      <c r="AP565" s="315"/>
      <c r="AQ565" s="315"/>
      <c r="AR565" s="315"/>
      <c r="AS565" s="315"/>
      <c r="AT565" s="315"/>
      <c r="AU565" s="315"/>
      <c r="AV565" s="315"/>
      <c r="AW565" s="315"/>
      <c r="AX565" s="315"/>
      <c r="AY565" s="315"/>
      <c r="AZ565" s="315"/>
      <c r="BA565" s="315"/>
      <c r="BB565" s="315"/>
      <c r="BC565" s="315"/>
      <c r="BD565" s="315"/>
      <c r="BE565" s="315"/>
      <c r="BF565" s="315"/>
      <c r="BG565" s="315"/>
      <c r="BH565" s="315"/>
      <c r="BI565" s="315"/>
      <c r="BJ565" s="315"/>
      <c r="BK565" s="315"/>
      <c r="BL565" s="315"/>
      <c r="BM565" s="315"/>
      <c r="BN565" s="315"/>
      <c r="BO565" s="315"/>
      <c r="BP565" s="315"/>
      <c r="BQ565" s="315"/>
      <c r="BR565" s="315"/>
      <c r="BS565" s="315"/>
      <c r="BT565" s="315"/>
      <c r="BU565" s="315"/>
      <c r="BV565" s="315"/>
      <c r="BW565" s="315"/>
      <c r="BX565" s="315"/>
      <c r="BY565" s="315"/>
    </row>
    <row r="566" spans="4:77" s="319" customFormat="1" x14ac:dyDescent="0.25">
      <c r="D566" s="320"/>
      <c r="E566" s="320"/>
      <c r="F566" s="320"/>
      <c r="L566" s="321"/>
      <c r="N566" s="315"/>
      <c r="O566" s="318"/>
      <c r="P566" s="315"/>
      <c r="Q566" s="315"/>
      <c r="R566" s="315"/>
      <c r="S566" s="315"/>
      <c r="T566" s="315"/>
      <c r="U566" s="315"/>
      <c r="V566" s="315"/>
      <c r="W566" s="315"/>
      <c r="X566" s="315"/>
      <c r="Y566" s="315"/>
      <c r="Z566" s="315"/>
      <c r="AA566" s="315"/>
      <c r="AB566" s="315"/>
      <c r="AC566" s="315"/>
      <c r="AD566" s="315"/>
      <c r="AE566" s="315"/>
      <c r="AF566" s="315"/>
      <c r="AG566" s="315"/>
      <c r="AH566" s="315"/>
      <c r="AI566" s="315"/>
      <c r="AJ566" s="315"/>
      <c r="AK566" s="315"/>
      <c r="AL566" s="315"/>
      <c r="AM566" s="315"/>
      <c r="AN566" s="315"/>
      <c r="AO566" s="315"/>
      <c r="AP566" s="315"/>
      <c r="AQ566" s="315"/>
      <c r="AR566" s="315"/>
      <c r="AS566" s="315"/>
      <c r="AT566" s="315"/>
      <c r="AU566" s="315"/>
      <c r="AV566" s="315"/>
      <c r="AW566" s="315"/>
      <c r="AX566" s="315"/>
      <c r="AY566" s="315"/>
      <c r="AZ566" s="315"/>
      <c r="BA566" s="315"/>
      <c r="BB566" s="315"/>
      <c r="BC566" s="315"/>
      <c r="BD566" s="315"/>
      <c r="BE566" s="315"/>
      <c r="BF566" s="315"/>
      <c r="BG566" s="315"/>
      <c r="BH566" s="315"/>
      <c r="BI566" s="315"/>
      <c r="BJ566" s="315"/>
      <c r="BK566" s="315"/>
      <c r="BL566" s="315"/>
      <c r="BM566" s="315"/>
      <c r="BN566" s="315"/>
      <c r="BO566" s="315"/>
      <c r="BP566" s="315"/>
      <c r="BQ566" s="315"/>
      <c r="BR566" s="315"/>
      <c r="BS566" s="315"/>
      <c r="BT566" s="315"/>
      <c r="BU566" s="315"/>
      <c r="BV566" s="315"/>
      <c r="BW566" s="315"/>
      <c r="BX566" s="315"/>
      <c r="BY566" s="315"/>
    </row>
    <row r="567" spans="4:77" s="319" customFormat="1" x14ac:dyDescent="0.25">
      <c r="D567" s="320"/>
      <c r="E567" s="320"/>
      <c r="F567" s="320"/>
      <c r="L567" s="321"/>
      <c r="N567" s="315"/>
      <c r="O567" s="318"/>
      <c r="P567" s="315"/>
      <c r="Q567" s="315"/>
      <c r="R567" s="315"/>
      <c r="S567" s="315"/>
      <c r="T567" s="315"/>
      <c r="U567" s="315"/>
      <c r="V567" s="315"/>
      <c r="W567" s="315"/>
      <c r="X567" s="315"/>
      <c r="Y567" s="315"/>
      <c r="Z567" s="315"/>
      <c r="AA567" s="315"/>
      <c r="AB567" s="315"/>
      <c r="AC567" s="315"/>
      <c r="AD567" s="315"/>
      <c r="AE567" s="315"/>
      <c r="AF567" s="315"/>
      <c r="AG567" s="315"/>
      <c r="AH567" s="315"/>
      <c r="AI567" s="315"/>
      <c r="AJ567" s="315"/>
      <c r="AK567" s="315"/>
      <c r="AL567" s="315"/>
      <c r="AM567" s="315"/>
      <c r="AN567" s="315"/>
      <c r="AO567" s="315"/>
      <c r="AP567" s="315"/>
      <c r="AQ567" s="315"/>
      <c r="AR567" s="315"/>
      <c r="AS567" s="315"/>
      <c r="AT567" s="315"/>
      <c r="AU567" s="315"/>
      <c r="AV567" s="315"/>
      <c r="AW567" s="315"/>
      <c r="AX567" s="315"/>
      <c r="AY567" s="315"/>
      <c r="AZ567" s="315"/>
      <c r="BA567" s="315"/>
      <c r="BB567" s="315"/>
      <c r="BC567" s="315"/>
      <c r="BD567" s="315"/>
      <c r="BE567" s="315"/>
      <c r="BF567" s="315"/>
      <c r="BG567" s="315"/>
      <c r="BH567" s="315"/>
      <c r="BI567" s="315"/>
      <c r="BJ567" s="315"/>
      <c r="BK567" s="315"/>
      <c r="BL567" s="315"/>
      <c r="BM567" s="315"/>
      <c r="BN567" s="315"/>
      <c r="BO567" s="315"/>
      <c r="BP567" s="315"/>
      <c r="BQ567" s="315"/>
      <c r="BR567" s="315"/>
      <c r="BS567" s="315"/>
      <c r="BT567" s="315"/>
      <c r="BU567" s="315"/>
      <c r="BV567" s="315"/>
      <c r="BW567" s="315"/>
      <c r="BX567" s="315"/>
      <c r="BY567" s="315"/>
    </row>
    <row r="568" spans="4:77" s="319" customFormat="1" x14ac:dyDescent="0.25">
      <c r="D568" s="320"/>
      <c r="E568" s="320"/>
      <c r="F568" s="320"/>
      <c r="L568" s="321"/>
      <c r="N568" s="315"/>
      <c r="O568" s="318"/>
      <c r="P568" s="315"/>
      <c r="Q568" s="315"/>
      <c r="R568" s="315"/>
      <c r="S568" s="315"/>
      <c r="T568" s="315"/>
      <c r="U568" s="315"/>
      <c r="V568" s="315"/>
      <c r="W568" s="315"/>
      <c r="X568" s="315"/>
      <c r="Y568" s="315"/>
      <c r="Z568" s="315"/>
      <c r="AA568" s="315"/>
      <c r="AB568" s="315"/>
      <c r="AC568" s="315"/>
      <c r="AD568" s="315"/>
      <c r="AE568" s="315"/>
      <c r="AF568" s="315"/>
      <c r="AG568" s="315"/>
      <c r="AH568" s="315"/>
      <c r="AI568" s="315"/>
      <c r="AJ568" s="315"/>
      <c r="AK568" s="315"/>
      <c r="AL568" s="315"/>
      <c r="AM568" s="315"/>
      <c r="AN568" s="315"/>
      <c r="AO568" s="315"/>
      <c r="AP568" s="315"/>
      <c r="AQ568" s="315"/>
      <c r="AR568" s="315"/>
      <c r="AS568" s="315"/>
      <c r="AT568" s="315"/>
      <c r="AU568" s="315"/>
      <c r="AV568" s="315"/>
      <c r="AW568" s="315"/>
      <c r="AX568" s="315"/>
      <c r="AY568" s="315"/>
      <c r="AZ568" s="315"/>
      <c r="BA568" s="315"/>
      <c r="BB568" s="315"/>
      <c r="BC568" s="315"/>
      <c r="BD568" s="315"/>
      <c r="BE568" s="315"/>
      <c r="BF568" s="315"/>
      <c r="BG568" s="315"/>
      <c r="BH568" s="315"/>
      <c r="BI568" s="315"/>
      <c r="BJ568" s="315"/>
      <c r="BK568" s="315"/>
      <c r="BL568" s="315"/>
      <c r="BM568" s="315"/>
      <c r="BN568" s="315"/>
      <c r="BO568" s="315"/>
      <c r="BP568" s="315"/>
      <c r="BQ568" s="315"/>
      <c r="BR568" s="315"/>
      <c r="BS568" s="315"/>
      <c r="BT568" s="315"/>
      <c r="BU568" s="315"/>
      <c r="BV568" s="315"/>
      <c r="BW568" s="315"/>
      <c r="BX568" s="315"/>
      <c r="BY568" s="315"/>
    </row>
    <row r="569" spans="4:77" s="319" customFormat="1" x14ac:dyDescent="0.25">
      <c r="D569" s="320"/>
      <c r="E569" s="320"/>
      <c r="F569" s="320"/>
      <c r="L569" s="321"/>
      <c r="N569" s="315"/>
      <c r="O569" s="318"/>
      <c r="P569" s="315"/>
      <c r="Q569" s="315"/>
      <c r="R569" s="315"/>
      <c r="S569" s="315"/>
      <c r="T569" s="315"/>
      <c r="U569" s="315"/>
      <c r="V569" s="315"/>
      <c r="W569" s="315"/>
      <c r="X569" s="315"/>
      <c r="Y569" s="315"/>
      <c r="Z569" s="315"/>
      <c r="AA569" s="315"/>
      <c r="AB569" s="315"/>
      <c r="AC569" s="315"/>
      <c r="AD569" s="315"/>
      <c r="AE569" s="315"/>
      <c r="AF569" s="315"/>
      <c r="AG569" s="315"/>
      <c r="AH569" s="315"/>
      <c r="AI569" s="315"/>
      <c r="AJ569" s="315"/>
      <c r="AK569" s="315"/>
      <c r="AL569" s="315"/>
      <c r="AM569" s="315"/>
      <c r="AN569" s="315"/>
      <c r="AO569" s="315"/>
      <c r="AP569" s="315"/>
      <c r="AQ569" s="315"/>
      <c r="AR569" s="315"/>
      <c r="AS569" s="315"/>
      <c r="AT569" s="315"/>
      <c r="AU569" s="315"/>
      <c r="AV569" s="315"/>
      <c r="AW569" s="315"/>
      <c r="AX569" s="315"/>
      <c r="AY569" s="315"/>
      <c r="AZ569" s="315"/>
      <c r="BA569" s="315"/>
      <c r="BB569" s="315"/>
      <c r="BC569" s="315"/>
      <c r="BD569" s="315"/>
      <c r="BE569" s="315"/>
      <c r="BF569" s="315"/>
      <c r="BG569" s="315"/>
      <c r="BH569" s="315"/>
      <c r="BI569" s="315"/>
      <c r="BJ569" s="315"/>
      <c r="BK569" s="315"/>
      <c r="BL569" s="315"/>
      <c r="BM569" s="315"/>
      <c r="BN569" s="315"/>
      <c r="BO569" s="315"/>
      <c r="BP569" s="315"/>
      <c r="BQ569" s="315"/>
      <c r="BR569" s="315"/>
      <c r="BS569" s="315"/>
      <c r="BT569" s="315"/>
      <c r="BU569" s="315"/>
      <c r="BV569" s="315"/>
      <c r="BW569" s="315"/>
      <c r="BX569" s="315"/>
      <c r="BY569" s="315"/>
    </row>
    <row r="570" spans="4:77" s="319" customFormat="1" x14ac:dyDescent="0.25">
      <c r="D570" s="320"/>
      <c r="E570" s="320"/>
      <c r="F570" s="320"/>
      <c r="L570" s="321"/>
      <c r="N570" s="315"/>
      <c r="O570" s="318"/>
      <c r="P570" s="315"/>
      <c r="Q570" s="315"/>
      <c r="R570" s="315"/>
      <c r="S570" s="315"/>
      <c r="T570" s="315"/>
      <c r="U570" s="315"/>
      <c r="V570" s="315"/>
      <c r="W570" s="315"/>
      <c r="X570" s="315"/>
      <c r="Y570" s="315"/>
      <c r="Z570" s="315"/>
      <c r="AA570" s="315"/>
      <c r="AB570" s="315"/>
      <c r="AC570" s="315"/>
      <c r="AD570" s="315"/>
      <c r="AE570" s="315"/>
      <c r="AF570" s="315"/>
      <c r="AG570" s="315"/>
      <c r="AH570" s="315"/>
      <c r="AI570" s="315"/>
      <c r="AJ570" s="315"/>
      <c r="AK570" s="315"/>
      <c r="AL570" s="315"/>
      <c r="AM570" s="315"/>
      <c r="AN570" s="315"/>
      <c r="AO570" s="315"/>
      <c r="AP570" s="315"/>
      <c r="AQ570" s="315"/>
      <c r="AR570" s="315"/>
      <c r="AS570" s="315"/>
      <c r="AT570" s="315"/>
      <c r="AU570" s="315"/>
      <c r="AV570" s="315"/>
      <c r="AW570" s="315"/>
      <c r="AX570" s="315"/>
      <c r="AY570" s="315"/>
      <c r="AZ570" s="315"/>
      <c r="BA570" s="315"/>
      <c r="BB570" s="315"/>
      <c r="BC570" s="315"/>
      <c r="BD570" s="315"/>
      <c r="BE570" s="315"/>
      <c r="BF570" s="315"/>
      <c r="BG570" s="315"/>
      <c r="BH570" s="315"/>
      <c r="BI570" s="315"/>
      <c r="BJ570" s="315"/>
      <c r="BK570" s="315"/>
      <c r="BL570" s="315"/>
      <c r="BM570" s="315"/>
      <c r="BN570" s="315"/>
      <c r="BO570" s="315"/>
      <c r="BP570" s="315"/>
      <c r="BQ570" s="315"/>
      <c r="BR570" s="315"/>
      <c r="BS570" s="315"/>
      <c r="BT570" s="315"/>
      <c r="BU570" s="315"/>
      <c r="BV570" s="315"/>
      <c r="BW570" s="315"/>
      <c r="BX570" s="315"/>
      <c r="BY570" s="315"/>
    </row>
    <row r="571" spans="4:77" s="319" customFormat="1" x14ac:dyDescent="0.25">
      <c r="D571" s="320"/>
      <c r="E571" s="320"/>
      <c r="F571" s="320"/>
      <c r="L571" s="321"/>
      <c r="N571" s="315"/>
      <c r="O571" s="318"/>
      <c r="P571" s="315"/>
      <c r="Q571" s="315"/>
      <c r="R571" s="315"/>
      <c r="S571" s="315"/>
      <c r="T571" s="315"/>
      <c r="U571" s="315"/>
      <c r="V571" s="315"/>
      <c r="W571" s="315"/>
      <c r="X571" s="315"/>
      <c r="Y571" s="315"/>
      <c r="Z571" s="315"/>
      <c r="AA571" s="315"/>
      <c r="AB571" s="315"/>
      <c r="AC571" s="315"/>
      <c r="AD571" s="315"/>
      <c r="AE571" s="315"/>
      <c r="AF571" s="315"/>
      <c r="AG571" s="315"/>
      <c r="AH571" s="315"/>
      <c r="AI571" s="315"/>
      <c r="AJ571" s="315"/>
      <c r="AK571" s="315"/>
      <c r="AL571" s="315"/>
      <c r="AM571" s="315"/>
      <c r="AN571" s="315"/>
      <c r="AO571" s="315"/>
      <c r="AP571" s="315"/>
      <c r="AQ571" s="315"/>
      <c r="AR571" s="315"/>
      <c r="AS571" s="315"/>
      <c r="AT571" s="315"/>
      <c r="AU571" s="315"/>
      <c r="AV571" s="315"/>
      <c r="AW571" s="315"/>
      <c r="AX571" s="315"/>
      <c r="AY571" s="315"/>
      <c r="AZ571" s="315"/>
      <c r="BA571" s="315"/>
      <c r="BB571" s="315"/>
      <c r="BC571" s="315"/>
      <c r="BD571" s="315"/>
      <c r="BE571" s="315"/>
      <c r="BF571" s="315"/>
      <c r="BG571" s="315"/>
      <c r="BH571" s="315"/>
      <c r="BI571" s="315"/>
      <c r="BJ571" s="315"/>
      <c r="BK571" s="315"/>
      <c r="BL571" s="315"/>
      <c r="BM571" s="315"/>
      <c r="BN571" s="315"/>
      <c r="BO571" s="315"/>
      <c r="BP571" s="315"/>
      <c r="BQ571" s="315"/>
      <c r="BR571" s="315"/>
      <c r="BS571" s="315"/>
      <c r="BT571" s="315"/>
      <c r="BU571" s="315"/>
      <c r="BV571" s="315"/>
      <c r="BW571" s="315"/>
      <c r="BX571" s="315"/>
      <c r="BY571" s="315"/>
    </row>
    <row r="572" spans="4:77" s="319" customFormat="1" x14ac:dyDescent="0.25">
      <c r="D572" s="320"/>
      <c r="E572" s="320"/>
      <c r="F572" s="320"/>
      <c r="L572" s="321"/>
      <c r="N572" s="315"/>
      <c r="O572" s="318"/>
      <c r="P572" s="315"/>
      <c r="Q572" s="315"/>
      <c r="R572" s="315"/>
      <c r="S572" s="315"/>
      <c r="T572" s="315"/>
      <c r="U572" s="315"/>
      <c r="V572" s="315"/>
      <c r="W572" s="315"/>
      <c r="X572" s="315"/>
      <c r="Y572" s="315"/>
      <c r="Z572" s="315"/>
      <c r="AA572" s="315"/>
      <c r="AB572" s="315"/>
      <c r="AC572" s="315"/>
      <c r="AD572" s="315"/>
      <c r="AE572" s="315"/>
      <c r="AF572" s="315"/>
      <c r="AG572" s="315"/>
      <c r="AH572" s="315"/>
      <c r="AI572" s="315"/>
      <c r="AJ572" s="315"/>
      <c r="AK572" s="315"/>
      <c r="AL572" s="315"/>
      <c r="AM572" s="315"/>
      <c r="AN572" s="315"/>
      <c r="AO572" s="315"/>
      <c r="AP572" s="315"/>
      <c r="AQ572" s="315"/>
      <c r="AR572" s="315"/>
      <c r="AS572" s="315"/>
      <c r="AT572" s="315"/>
      <c r="AU572" s="315"/>
      <c r="AV572" s="315"/>
      <c r="AW572" s="315"/>
      <c r="AX572" s="315"/>
      <c r="AY572" s="315"/>
      <c r="AZ572" s="315"/>
      <c r="BA572" s="315"/>
      <c r="BB572" s="315"/>
      <c r="BC572" s="315"/>
      <c r="BD572" s="315"/>
      <c r="BE572" s="315"/>
      <c r="BF572" s="315"/>
      <c r="BG572" s="315"/>
      <c r="BH572" s="315"/>
      <c r="BI572" s="315"/>
      <c r="BJ572" s="315"/>
      <c r="BK572" s="315"/>
      <c r="BL572" s="315"/>
      <c r="BM572" s="315"/>
      <c r="BN572" s="315"/>
      <c r="BO572" s="315"/>
      <c r="BP572" s="315"/>
      <c r="BQ572" s="315"/>
      <c r="BR572" s="315"/>
      <c r="BS572" s="315"/>
      <c r="BT572" s="315"/>
      <c r="BU572" s="315"/>
      <c r="BV572" s="315"/>
      <c r="BW572" s="315"/>
      <c r="BX572" s="315"/>
      <c r="BY572" s="315"/>
    </row>
    <row r="573" spans="4:77" s="319" customFormat="1" x14ac:dyDescent="0.25">
      <c r="D573" s="320"/>
      <c r="E573" s="320"/>
      <c r="F573" s="320"/>
      <c r="L573" s="321"/>
      <c r="N573" s="315"/>
      <c r="O573" s="318"/>
      <c r="P573" s="315"/>
      <c r="Q573" s="315"/>
      <c r="R573" s="315"/>
      <c r="S573" s="315"/>
      <c r="T573" s="315"/>
      <c r="U573" s="315"/>
      <c r="V573" s="315"/>
      <c r="W573" s="315"/>
      <c r="X573" s="315"/>
      <c r="Y573" s="315"/>
      <c r="Z573" s="315"/>
      <c r="AA573" s="315"/>
      <c r="AB573" s="315"/>
      <c r="AC573" s="315"/>
      <c r="AD573" s="315"/>
      <c r="AE573" s="315"/>
      <c r="AF573" s="315"/>
      <c r="AG573" s="315"/>
      <c r="AH573" s="315"/>
      <c r="AI573" s="315"/>
      <c r="AJ573" s="315"/>
      <c r="AK573" s="315"/>
      <c r="AL573" s="315"/>
      <c r="AM573" s="315"/>
      <c r="AN573" s="315"/>
      <c r="AO573" s="315"/>
      <c r="AP573" s="315"/>
      <c r="AQ573" s="315"/>
      <c r="AR573" s="315"/>
      <c r="AS573" s="315"/>
      <c r="AT573" s="315"/>
      <c r="AU573" s="315"/>
      <c r="AV573" s="315"/>
      <c r="AW573" s="315"/>
      <c r="AX573" s="315"/>
      <c r="AY573" s="315"/>
      <c r="AZ573" s="315"/>
      <c r="BA573" s="315"/>
      <c r="BB573" s="315"/>
      <c r="BC573" s="315"/>
      <c r="BD573" s="315"/>
      <c r="BE573" s="315"/>
      <c r="BF573" s="315"/>
      <c r="BG573" s="315"/>
      <c r="BH573" s="315"/>
      <c r="BI573" s="315"/>
      <c r="BJ573" s="315"/>
      <c r="BK573" s="315"/>
      <c r="BL573" s="315"/>
      <c r="BM573" s="315"/>
      <c r="BN573" s="315"/>
      <c r="BO573" s="315"/>
      <c r="BP573" s="315"/>
      <c r="BQ573" s="315"/>
      <c r="BR573" s="315"/>
      <c r="BS573" s="315"/>
      <c r="BT573" s="315"/>
      <c r="BU573" s="315"/>
      <c r="BV573" s="315"/>
      <c r="BW573" s="315"/>
      <c r="BX573" s="315"/>
      <c r="BY573" s="315"/>
    </row>
    <row r="574" spans="4:77" s="319" customFormat="1" x14ac:dyDescent="0.25">
      <c r="D574" s="320"/>
      <c r="E574" s="320"/>
      <c r="F574" s="320"/>
      <c r="L574" s="321"/>
      <c r="N574" s="315"/>
      <c r="O574" s="318"/>
      <c r="P574" s="315"/>
      <c r="Q574" s="315"/>
      <c r="R574" s="315"/>
      <c r="S574" s="315"/>
      <c r="T574" s="315"/>
      <c r="U574" s="315"/>
      <c r="V574" s="315"/>
      <c r="W574" s="315"/>
      <c r="X574" s="315"/>
      <c r="Y574" s="315"/>
      <c r="Z574" s="315"/>
      <c r="AA574" s="315"/>
      <c r="AB574" s="315"/>
      <c r="AC574" s="315"/>
      <c r="AD574" s="315"/>
      <c r="AE574" s="315"/>
      <c r="AF574" s="315"/>
      <c r="AG574" s="315"/>
      <c r="AH574" s="315"/>
      <c r="AI574" s="315"/>
      <c r="AJ574" s="315"/>
      <c r="AK574" s="315"/>
      <c r="AL574" s="315"/>
      <c r="AM574" s="315"/>
      <c r="AN574" s="315"/>
      <c r="AO574" s="315"/>
      <c r="AP574" s="315"/>
      <c r="AQ574" s="315"/>
      <c r="AR574" s="315"/>
      <c r="AS574" s="315"/>
      <c r="AT574" s="315"/>
      <c r="AU574" s="315"/>
      <c r="AV574" s="315"/>
      <c r="AW574" s="315"/>
      <c r="AX574" s="315"/>
      <c r="AY574" s="315"/>
      <c r="AZ574" s="315"/>
      <c r="BA574" s="315"/>
      <c r="BB574" s="315"/>
      <c r="BC574" s="315"/>
      <c r="BD574" s="315"/>
      <c r="BE574" s="315"/>
      <c r="BF574" s="315"/>
      <c r="BG574" s="315"/>
      <c r="BH574" s="315"/>
      <c r="BI574" s="315"/>
      <c r="BJ574" s="315"/>
      <c r="BK574" s="315"/>
      <c r="BL574" s="315"/>
      <c r="BM574" s="315"/>
      <c r="BN574" s="315"/>
      <c r="BO574" s="315"/>
      <c r="BP574" s="315"/>
      <c r="BQ574" s="315"/>
      <c r="BR574" s="315"/>
      <c r="BS574" s="315"/>
      <c r="BT574" s="315"/>
      <c r="BU574" s="315"/>
      <c r="BV574" s="315"/>
      <c r="BW574" s="315"/>
      <c r="BX574" s="315"/>
      <c r="BY574" s="315"/>
    </row>
    <row r="575" spans="4:77" s="319" customFormat="1" x14ac:dyDescent="0.25">
      <c r="D575" s="320"/>
      <c r="E575" s="320"/>
      <c r="F575" s="320"/>
      <c r="L575" s="321"/>
      <c r="N575" s="315"/>
      <c r="O575" s="318"/>
      <c r="P575" s="315"/>
      <c r="Q575" s="315"/>
      <c r="R575" s="315"/>
      <c r="S575" s="315"/>
      <c r="T575" s="315"/>
      <c r="U575" s="315"/>
      <c r="V575" s="315"/>
      <c r="W575" s="315"/>
      <c r="X575" s="315"/>
      <c r="Y575" s="315"/>
      <c r="Z575" s="315"/>
      <c r="AA575" s="315"/>
      <c r="AB575" s="315"/>
      <c r="AC575" s="315"/>
      <c r="AD575" s="315"/>
      <c r="AE575" s="315"/>
      <c r="AF575" s="315"/>
      <c r="AG575" s="315"/>
      <c r="AH575" s="315"/>
      <c r="AI575" s="315"/>
      <c r="AJ575" s="315"/>
      <c r="AK575" s="315"/>
      <c r="AL575" s="315"/>
      <c r="AM575" s="315"/>
      <c r="AN575" s="315"/>
      <c r="AO575" s="315"/>
      <c r="AP575" s="315"/>
      <c r="AQ575" s="315"/>
      <c r="AR575" s="315"/>
      <c r="AS575" s="315"/>
      <c r="AT575" s="315"/>
      <c r="AU575" s="315"/>
      <c r="AV575" s="315"/>
      <c r="AW575" s="315"/>
      <c r="AX575" s="315"/>
      <c r="AY575" s="315"/>
      <c r="AZ575" s="315"/>
      <c r="BA575" s="315"/>
      <c r="BB575" s="315"/>
      <c r="BC575" s="315"/>
      <c r="BD575" s="315"/>
      <c r="BE575" s="315"/>
      <c r="BF575" s="315"/>
      <c r="BG575" s="315"/>
      <c r="BH575" s="315"/>
      <c r="BI575" s="315"/>
      <c r="BJ575" s="315"/>
      <c r="BK575" s="315"/>
      <c r="BL575" s="315"/>
      <c r="BM575" s="315"/>
      <c r="BN575" s="315"/>
      <c r="BO575" s="315"/>
      <c r="BP575" s="315"/>
      <c r="BQ575" s="315"/>
      <c r="BR575" s="315"/>
      <c r="BS575" s="315"/>
      <c r="BT575" s="315"/>
      <c r="BU575" s="315"/>
      <c r="BV575" s="315"/>
      <c r="BW575" s="315"/>
      <c r="BX575" s="315"/>
      <c r="BY575" s="315"/>
    </row>
    <row r="576" spans="4:77" s="319" customFormat="1" x14ac:dyDescent="0.25">
      <c r="D576" s="320"/>
      <c r="E576" s="320"/>
      <c r="F576" s="320"/>
      <c r="L576" s="321"/>
      <c r="N576" s="315"/>
      <c r="O576" s="318"/>
      <c r="P576" s="315"/>
      <c r="Q576" s="315"/>
      <c r="R576" s="315"/>
      <c r="S576" s="315"/>
      <c r="T576" s="315"/>
      <c r="U576" s="315"/>
      <c r="V576" s="315"/>
      <c r="W576" s="315"/>
      <c r="X576" s="315"/>
      <c r="Y576" s="315"/>
      <c r="Z576" s="315"/>
      <c r="AA576" s="315"/>
      <c r="AB576" s="315"/>
      <c r="AC576" s="315"/>
      <c r="AD576" s="315"/>
      <c r="AE576" s="315"/>
      <c r="AF576" s="315"/>
      <c r="AG576" s="315"/>
      <c r="AH576" s="315"/>
      <c r="AI576" s="315"/>
      <c r="AJ576" s="315"/>
      <c r="AK576" s="315"/>
      <c r="AL576" s="315"/>
      <c r="AM576" s="315"/>
      <c r="AN576" s="315"/>
      <c r="AO576" s="315"/>
      <c r="AP576" s="315"/>
      <c r="AQ576" s="315"/>
      <c r="AR576" s="315"/>
      <c r="AS576" s="315"/>
      <c r="AT576" s="315"/>
      <c r="AU576" s="315"/>
      <c r="AV576" s="315"/>
      <c r="AW576" s="315"/>
      <c r="AX576" s="315"/>
      <c r="AY576" s="315"/>
      <c r="AZ576" s="315"/>
      <c r="BA576" s="315"/>
      <c r="BB576" s="315"/>
      <c r="BC576" s="315"/>
      <c r="BD576" s="315"/>
      <c r="BE576" s="315"/>
      <c r="BF576" s="315"/>
      <c r="BG576" s="315"/>
      <c r="BH576" s="315"/>
      <c r="BI576" s="315"/>
      <c r="BJ576" s="315"/>
      <c r="BK576" s="315"/>
      <c r="BL576" s="315"/>
      <c r="BM576" s="315"/>
      <c r="BN576" s="315"/>
      <c r="BO576" s="315"/>
      <c r="BP576" s="315"/>
      <c r="BQ576" s="315"/>
      <c r="BR576" s="315"/>
      <c r="BS576" s="315"/>
      <c r="BT576" s="315"/>
      <c r="BU576" s="315"/>
      <c r="BV576" s="315"/>
      <c r="BW576" s="315"/>
      <c r="BX576" s="315"/>
      <c r="BY576" s="315"/>
    </row>
    <row r="577" spans="4:77" s="319" customFormat="1" x14ac:dyDescent="0.25">
      <c r="D577" s="320"/>
      <c r="E577" s="320"/>
      <c r="F577" s="320"/>
      <c r="L577" s="321"/>
      <c r="N577" s="315"/>
      <c r="O577" s="318"/>
      <c r="P577" s="315"/>
      <c r="Q577" s="315"/>
      <c r="R577" s="315"/>
      <c r="S577" s="315"/>
      <c r="T577" s="315"/>
      <c r="U577" s="315"/>
      <c r="V577" s="315"/>
      <c r="W577" s="315"/>
      <c r="X577" s="315"/>
      <c r="Y577" s="315"/>
      <c r="Z577" s="315"/>
      <c r="AA577" s="315"/>
      <c r="AB577" s="315"/>
      <c r="AC577" s="315"/>
      <c r="AD577" s="315"/>
      <c r="AE577" s="315"/>
      <c r="AF577" s="315"/>
      <c r="AG577" s="315"/>
      <c r="AH577" s="315"/>
      <c r="AI577" s="315"/>
      <c r="AJ577" s="315"/>
      <c r="AK577" s="315"/>
      <c r="AL577" s="315"/>
      <c r="AM577" s="315"/>
      <c r="AN577" s="315"/>
      <c r="AO577" s="315"/>
      <c r="AP577" s="315"/>
      <c r="AQ577" s="315"/>
      <c r="AR577" s="315"/>
      <c r="AS577" s="315"/>
      <c r="AT577" s="315"/>
      <c r="AU577" s="315"/>
      <c r="AV577" s="315"/>
      <c r="AW577" s="315"/>
      <c r="AX577" s="315"/>
      <c r="AY577" s="315"/>
      <c r="AZ577" s="315"/>
      <c r="BA577" s="315"/>
      <c r="BB577" s="315"/>
      <c r="BC577" s="315"/>
      <c r="BD577" s="315"/>
      <c r="BE577" s="315"/>
      <c r="BF577" s="315"/>
      <c r="BG577" s="315"/>
      <c r="BH577" s="315"/>
      <c r="BI577" s="315"/>
      <c r="BJ577" s="315"/>
      <c r="BK577" s="315"/>
      <c r="BL577" s="315"/>
      <c r="BM577" s="315"/>
      <c r="BN577" s="315"/>
      <c r="BO577" s="315"/>
      <c r="BP577" s="315"/>
      <c r="BQ577" s="315"/>
      <c r="BR577" s="315"/>
      <c r="BS577" s="315"/>
      <c r="BT577" s="315"/>
      <c r="BU577" s="315"/>
      <c r="BV577" s="315"/>
      <c r="BW577" s="315"/>
      <c r="BX577" s="315"/>
      <c r="BY577" s="315"/>
    </row>
    <row r="578" spans="4:77" s="319" customFormat="1" x14ac:dyDescent="0.25">
      <c r="D578" s="320"/>
      <c r="E578" s="320"/>
      <c r="F578" s="320"/>
      <c r="L578" s="321"/>
      <c r="N578" s="315"/>
      <c r="O578" s="318"/>
      <c r="P578" s="315"/>
      <c r="Q578" s="315"/>
      <c r="R578" s="315"/>
      <c r="S578" s="315"/>
      <c r="T578" s="315"/>
      <c r="U578" s="315"/>
      <c r="V578" s="315"/>
      <c r="W578" s="315"/>
      <c r="X578" s="315"/>
      <c r="Y578" s="315"/>
      <c r="Z578" s="315"/>
      <c r="AA578" s="315"/>
      <c r="AB578" s="315"/>
      <c r="AC578" s="315"/>
      <c r="AD578" s="315"/>
      <c r="AE578" s="315"/>
      <c r="AF578" s="315"/>
      <c r="AG578" s="315"/>
      <c r="AH578" s="315"/>
      <c r="AI578" s="315"/>
      <c r="AJ578" s="315"/>
      <c r="AK578" s="315"/>
      <c r="AL578" s="315"/>
      <c r="AM578" s="315"/>
      <c r="AN578" s="315"/>
      <c r="AO578" s="315"/>
      <c r="AP578" s="315"/>
      <c r="AQ578" s="315"/>
      <c r="AR578" s="315"/>
      <c r="AS578" s="315"/>
      <c r="AT578" s="315"/>
      <c r="AU578" s="315"/>
      <c r="AV578" s="315"/>
      <c r="AW578" s="315"/>
      <c r="AX578" s="315"/>
      <c r="AY578" s="315"/>
      <c r="AZ578" s="315"/>
      <c r="BA578" s="315"/>
      <c r="BB578" s="315"/>
      <c r="BC578" s="315"/>
      <c r="BD578" s="315"/>
      <c r="BE578" s="315"/>
      <c r="BF578" s="315"/>
      <c r="BG578" s="315"/>
      <c r="BH578" s="315"/>
      <c r="BI578" s="315"/>
      <c r="BJ578" s="315"/>
      <c r="BK578" s="315"/>
      <c r="BL578" s="315"/>
      <c r="BM578" s="315"/>
      <c r="BN578" s="315"/>
      <c r="BO578" s="315"/>
      <c r="BP578" s="315"/>
      <c r="BQ578" s="315"/>
      <c r="BR578" s="315"/>
      <c r="BS578" s="315"/>
      <c r="BT578" s="315"/>
      <c r="BU578" s="315"/>
      <c r="BV578" s="315"/>
      <c r="BW578" s="315"/>
      <c r="BX578" s="315"/>
      <c r="BY578" s="315"/>
    </row>
    <row r="579" spans="4:77" s="319" customFormat="1" x14ac:dyDescent="0.25">
      <c r="D579" s="320"/>
      <c r="E579" s="320"/>
      <c r="F579" s="320"/>
      <c r="L579" s="321"/>
      <c r="N579" s="315"/>
      <c r="O579" s="318"/>
      <c r="P579" s="315"/>
      <c r="Q579" s="315"/>
      <c r="R579" s="315"/>
      <c r="S579" s="315"/>
      <c r="T579" s="315"/>
      <c r="U579" s="315"/>
      <c r="V579" s="315"/>
      <c r="W579" s="315"/>
      <c r="X579" s="315"/>
      <c r="Y579" s="315"/>
      <c r="Z579" s="315"/>
      <c r="AA579" s="315"/>
      <c r="AB579" s="315"/>
      <c r="AC579" s="315"/>
      <c r="AD579" s="315"/>
      <c r="AE579" s="315"/>
      <c r="AF579" s="315"/>
      <c r="AG579" s="315"/>
      <c r="AH579" s="315"/>
      <c r="AI579" s="315"/>
      <c r="AJ579" s="315"/>
      <c r="AK579" s="315"/>
      <c r="AL579" s="315"/>
      <c r="AM579" s="315"/>
      <c r="AN579" s="315"/>
      <c r="AO579" s="315"/>
      <c r="AP579" s="315"/>
      <c r="AQ579" s="315"/>
      <c r="AR579" s="315"/>
      <c r="AS579" s="315"/>
      <c r="AT579" s="315"/>
      <c r="AU579" s="315"/>
      <c r="AV579" s="315"/>
      <c r="AW579" s="315"/>
      <c r="AX579" s="315"/>
      <c r="AY579" s="315"/>
      <c r="AZ579" s="315"/>
      <c r="BA579" s="315"/>
      <c r="BB579" s="315"/>
      <c r="BC579" s="315"/>
      <c r="BD579" s="315"/>
      <c r="BE579" s="315"/>
      <c r="BF579" s="315"/>
      <c r="BG579" s="315"/>
      <c r="BH579" s="315"/>
      <c r="BI579" s="315"/>
      <c r="BJ579" s="315"/>
      <c r="BK579" s="315"/>
      <c r="BL579" s="315"/>
      <c r="BM579" s="315"/>
      <c r="BN579" s="315"/>
      <c r="BO579" s="315"/>
      <c r="BP579" s="315"/>
      <c r="BQ579" s="315"/>
      <c r="BR579" s="315"/>
      <c r="BS579" s="315"/>
      <c r="BT579" s="315"/>
      <c r="BU579" s="315"/>
      <c r="BV579" s="315"/>
      <c r="BW579" s="315"/>
      <c r="BX579" s="315"/>
      <c r="BY579" s="315"/>
    </row>
    <row r="580" spans="4:77" s="319" customFormat="1" x14ac:dyDescent="0.25">
      <c r="D580" s="320"/>
      <c r="E580" s="320"/>
      <c r="F580" s="320"/>
      <c r="L580" s="321"/>
      <c r="N580" s="315"/>
      <c r="O580" s="318"/>
      <c r="P580" s="315"/>
      <c r="Q580" s="315"/>
      <c r="R580" s="315"/>
      <c r="S580" s="315"/>
      <c r="T580" s="315"/>
      <c r="U580" s="315"/>
      <c r="V580" s="315"/>
      <c r="W580" s="315"/>
      <c r="X580" s="315"/>
      <c r="Y580" s="315"/>
      <c r="Z580" s="315"/>
      <c r="AA580" s="315"/>
      <c r="AB580" s="315"/>
      <c r="AC580" s="315"/>
      <c r="AD580" s="315"/>
      <c r="AE580" s="315"/>
      <c r="AF580" s="315"/>
      <c r="AG580" s="315"/>
      <c r="AH580" s="315"/>
      <c r="AI580" s="315"/>
      <c r="AJ580" s="315"/>
      <c r="AK580" s="315"/>
      <c r="AL580" s="315"/>
      <c r="AM580" s="315"/>
      <c r="AN580" s="315"/>
      <c r="AO580" s="315"/>
      <c r="AP580" s="315"/>
      <c r="AQ580" s="315"/>
      <c r="AR580" s="315"/>
      <c r="AS580" s="315"/>
      <c r="AT580" s="315"/>
      <c r="AU580" s="315"/>
      <c r="AV580" s="315"/>
      <c r="AW580" s="315"/>
      <c r="AX580" s="315"/>
      <c r="AY580" s="315"/>
      <c r="AZ580" s="315"/>
      <c r="BA580" s="315"/>
      <c r="BB580" s="315"/>
      <c r="BC580" s="315"/>
      <c r="BD580" s="315"/>
      <c r="BE580" s="315"/>
      <c r="BF580" s="315"/>
      <c r="BG580" s="315"/>
      <c r="BH580" s="315"/>
      <c r="BI580" s="315"/>
      <c r="BJ580" s="315"/>
      <c r="BK580" s="315"/>
      <c r="BL580" s="315"/>
      <c r="BM580" s="315"/>
      <c r="BN580" s="315"/>
      <c r="BO580" s="315"/>
      <c r="BP580" s="315"/>
      <c r="BQ580" s="315"/>
      <c r="BR580" s="315"/>
      <c r="BS580" s="315"/>
      <c r="BT580" s="315"/>
      <c r="BU580" s="315"/>
      <c r="BV580" s="315"/>
      <c r="BW580" s="315"/>
      <c r="BX580" s="315"/>
      <c r="BY580" s="315"/>
    </row>
    <row r="581" spans="4:77" s="319" customFormat="1" x14ac:dyDescent="0.25">
      <c r="D581" s="320"/>
      <c r="E581" s="320"/>
      <c r="F581" s="320"/>
      <c r="L581" s="321"/>
      <c r="N581" s="315"/>
      <c r="O581" s="318"/>
      <c r="P581" s="315"/>
      <c r="Q581" s="315"/>
      <c r="R581" s="315"/>
      <c r="S581" s="315"/>
      <c r="T581" s="315"/>
      <c r="U581" s="315"/>
      <c r="V581" s="315"/>
      <c r="W581" s="315"/>
      <c r="X581" s="315"/>
      <c r="Y581" s="315"/>
      <c r="Z581" s="315"/>
      <c r="AA581" s="315"/>
      <c r="AB581" s="315"/>
      <c r="AC581" s="315"/>
      <c r="AD581" s="315"/>
      <c r="AE581" s="315"/>
      <c r="AF581" s="315"/>
      <c r="AG581" s="315"/>
      <c r="AH581" s="315"/>
      <c r="AI581" s="315"/>
      <c r="AJ581" s="315"/>
      <c r="AK581" s="315"/>
      <c r="AL581" s="315"/>
      <c r="AM581" s="315"/>
      <c r="AN581" s="315"/>
      <c r="AO581" s="315"/>
      <c r="AP581" s="315"/>
      <c r="AQ581" s="315"/>
      <c r="AR581" s="315"/>
      <c r="AS581" s="315"/>
      <c r="AT581" s="315"/>
      <c r="AU581" s="315"/>
      <c r="AV581" s="315"/>
      <c r="AW581" s="315"/>
      <c r="AX581" s="315"/>
      <c r="AY581" s="315"/>
      <c r="AZ581" s="315"/>
      <c r="BA581" s="315"/>
      <c r="BB581" s="315"/>
      <c r="BC581" s="315"/>
      <c r="BD581" s="315"/>
      <c r="BE581" s="315"/>
      <c r="BF581" s="315"/>
      <c r="BG581" s="315"/>
      <c r="BH581" s="315"/>
      <c r="BI581" s="315"/>
      <c r="BJ581" s="315"/>
      <c r="BK581" s="315"/>
      <c r="BL581" s="315"/>
      <c r="BM581" s="315"/>
      <c r="BN581" s="315"/>
      <c r="BO581" s="315"/>
      <c r="BP581" s="315"/>
      <c r="BQ581" s="315"/>
      <c r="BR581" s="315"/>
      <c r="BS581" s="315"/>
      <c r="BT581" s="315"/>
      <c r="BU581" s="315"/>
      <c r="BV581" s="315"/>
      <c r="BW581" s="315"/>
      <c r="BX581" s="315"/>
      <c r="BY581" s="315"/>
    </row>
    <row r="582" spans="4:77" s="319" customFormat="1" x14ac:dyDescent="0.25">
      <c r="D582" s="320"/>
      <c r="E582" s="320"/>
      <c r="F582" s="320"/>
      <c r="L582" s="321"/>
      <c r="N582" s="315"/>
      <c r="O582" s="318"/>
      <c r="P582" s="315"/>
      <c r="Q582" s="315"/>
      <c r="R582" s="315"/>
      <c r="S582" s="315"/>
      <c r="T582" s="315"/>
      <c r="U582" s="315"/>
      <c r="V582" s="315"/>
      <c r="W582" s="315"/>
      <c r="X582" s="315"/>
      <c r="Y582" s="315"/>
      <c r="Z582" s="315"/>
      <c r="AA582" s="315"/>
      <c r="AB582" s="315"/>
      <c r="AC582" s="315"/>
      <c r="AD582" s="315"/>
      <c r="AE582" s="315"/>
      <c r="AF582" s="315"/>
      <c r="AG582" s="315"/>
      <c r="AH582" s="315"/>
      <c r="AI582" s="315"/>
      <c r="AJ582" s="315"/>
      <c r="AK582" s="315"/>
      <c r="AL582" s="315"/>
      <c r="AM582" s="315"/>
      <c r="AN582" s="315"/>
      <c r="AO582" s="315"/>
      <c r="AP582" s="315"/>
      <c r="AQ582" s="315"/>
      <c r="AR582" s="315"/>
      <c r="AS582" s="315"/>
      <c r="AT582" s="315"/>
      <c r="AU582" s="315"/>
      <c r="AV582" s="315"/>
      <c r="AW582" s="315"/>
      <c r="AX582" s="315"/>
      <c r="AY582" s="315"/>
      <c r="AZ582" s="315"/>
      <c r="BA582" s="315"/>
      <c r="BB582" s="315"/>
      <c r="BC582" s="315"/>
      <c r="BD582" s="315"/>
      <c r="BE582" s="315"/>
      <c r="BF582" s="315"/>
      <c r="BG582" s="315"/>
      <c r="BH582" s="315"/>
      <c r="BI582" s="315"/>
      <c r="BJ582" s="315"/>
      <c r="BK582" s="315"/>
      <c r="BL582" s="315"/>
      <c r="BM582" s="315"/>
      <c r="BN582" s="315"/>
      <c r="BO582" s="315"/>
      <c r="BP582" s="315"/>
      <c r="BQ582" s="315"/>
      <c r="BR582" s="315"/>
      <c r="BS582" s="315"/>
      <c r="BT582" s="315"/>
      <c r="BU582" s="315"/>
      <c r="BV582" s="315"/>
      <c r="BW582" s="315"/>
      <c r="BX582" s="315"/>
      <c r="BY582" s="315"/>
    </row>
    <row r="583" spans="4:77" s="319" customFormat="1" x14ac:dyDescent="0.25">
      <c r="D583" s="320"/>
      <c r="E583" s="320"/>
      <c r="F583" s="320"/>
      <c r="L583" s="321"/>
      <c r="N583" s="315"/>
      <c r="O583" s="318"/>
      <c r="P583" s="315"/>
      <c r="Q583" s="315"/>
      <c r="R583" s="315"/>
      <c r="S583" s="315"/>
      <c r="T583" s="315"/>
      <c r="U583" s="315"/>
      <c r="V583" s="315"/>
      <c r="W583" s="315"/>
      <c r="X583" s="315"/>
      <c r="Y583" s="315"/>
      <c r="Z583" s="315"/>
      <c r="AA583" s="315"/>
      <c r="AB583" s="315"/>
      <c r="AC583" s="315"/>
      <c r="AD583" s="315"/>
      <c r="AE583" s="315"/>
      <c r="AF583" s="315"/>
      <c r="AG583" s="315"/>
      <c r="AH583" s="315"/>
      <c r="AI583" s="315"/>
      <c r="AJ583" s="315"/>
      <c r="AK583" s="315"/>
      <c r="AL583" s="315"/>
      <c r="AM583" s="315"/>
      <c r="AN583" s="315"/>
      <c r="AO583" s="315"/>
      <c r="AP583" s="315"/>
      <c r="AQ583" s="315"/>
      <c r="AR583" s="315"/>
      <c r="AS583" s="315"/>
      <c r="AT583" s="315"/>
      <c r="AU583" s="315"/>
      <c r="AV583" s="315"/>
      <c r="AW583" s="315"/>
      <c r="AX583" s="315"/>
      <c r="AY583" s="315"/>
      <c r="AZ583" s="315"/>
      <c r="BA583" s="315"/>
      <c r="BB583" s="315"/>
      <c r="BC583" s="315"/>
      <c r="BD583" s="315"/>
      <c r="BE583" s="315"/>
      <c r="BF583" s="315"/>
      <c r="BG583" s="315"/>
      <c r="BH583" s="315"/>
      <c r="BI583" s="315"/>
      <c r="BJ583" s="315"/>
      <c r="BK583" s="315"/>
      <c r="BL583" s="315"/>
      <c r="BM583" s="315"/>
      <c r="BN583" s="315"/>
      <c r="BO583" s="315"/>
      <c r="BP583" s="315"/>
      <c r="BQ583" s="315"/>
      <c r="BR583" s="315"/>
      <c r="BS583" s="315"/>
      <c r="BT583" s="315"/>
      <c r="BU583" s="315"/>
      <c r="BV583" s="315"/>
      <c r="BW583" s="315"/>
      <c r="BX583" s="315"/>
      <c r="BY583" s="315"/>
    </row>
    <row r="584" spans="4:77" s="319" customFormat="1" x14ac:dyDescent="0.25">
      <c r="D584" s="320"/>
      <c r="E584" s="320"/>
      <c r="F584" s="320"/>
      <c r="L584" s="321"/>
      <c r="N584" s="315"/>
      <c r="O584" s="318"/>
      <c r="P584" s="315"/>
      <c r="Q584" s="315"/>
      <c r="R584" s="315"/>
      <c r="S584" s="315"/>
      <c r="T584" s="315"/>
      <c r="U584" s="315"/>
      <c r="V584" s="315"/>
      <c r="W584" s="315"/>
      <c r="X584" s="315"/>
      <c r="Y584" s="315"/>
      <c r="Z584" s="315"/>
      <c r="AA584" s="315"/>
      <c r="AB584" s="315"/>
      <c r="AC584" s="315"/>
      <c r="AD584" s="315"/>
      <c r="AE584" s="315"/>
      <c r="AF584" s="315"/>
      <c r="AG584" s="315"/>
      <c r="AH584" s="315"/>
      <c r="AI584" s="315"/>
      <c r="AJ584" s="315"/>
      <c r="AK584" s="315"/>
      <c r="AL584" s="315"/>
      <c r="AM584" s="315"/>
      <c r="AN584" s="315"/>
      <c r="AO584" s="315"/>
      <c r="AP584" s="315"/>
      <c r="AQ584" s="315"/>
      <c r="AR584" s="315"/>
      <c r="AS584" s="315"/>
      <c r="AT584" s="315"/>
      <c r="AU584" s="315"/>
      <c r="AV584" s="315"/>
      <c r="AW584" s="315"/>
      <c r="AX584" s="315"/>
      <c r="AY584" s="315"/>
      <c r="AZ584" s="315"/>
      <c r="BA584" s="315"/>
      <c r="BB584" s="315"/>
      <c r="BC584" s="315"/>
      <c r="BD584" s="315"/>
      <c r="BE584" s="315"/>
      <c r="BF584" s="315"/>
      <c r="BG584" s="315"/>
      <c r="BH584" s="315"/>
      <c r="BI584" s="315"/>
      <c r="BJ584" s="315"/>
      <c r="BK584" s="315"/>
      <c r="BL584" s="315"/>
      <c r="BM584" s="315"/>
      <c r="BN584" s="315"/>
      <c r="BO584" s="315"/>
      <c r="BP584" s="315"/>
      <c r="BQ584" s="315"/>
      <c r="BR584" s="315"/>
      <c r="BS584" s="315"/>
      <c r="BT584" s="315"/>
      <c r="BU584" s="315"/>
      <c r="BV584" s="315"/>
      <c r="BW584" s="315"/>
      <c r="BX584" s="315"/>
      <c r="BY584" s="315"/>
    </row>
    <row r="585" spans="4:77" s="319" customFormat="1" x14ac:dyDescent="0.25">
      <c r="D585" s="320"/>
      <c r="E585" s="320"/>
      <c r="F585" s="320"/>
      <c r="L585" s="321"/>
      <c r="N585" s="315"/>
      <c r="O585" s="318"/>
      <c r="P585" s="315"/>
      <c r="Q585" s="315"/>
      <c r="R585" s="315"/>
      <c r="S585" s="315"/>
      <c r="T585" s="315"/>
      <c r="U585" s="315"/>
      <c r="V585" s="315"/>
      <c r="W585" s="315"/>
      <c r="X585" s="315"/>
      <c r="Y585" s="315"/>
      <c r="Z585" s="315"/>
      <c r="AA585" s="315"/>
      <c r="AB585" s="315"/>
      <c r="AC585" s="315"/>
      <c r="AD585" s="315"/>
      <c r="AE585" s="315"/>
      <c r="AF585" s="315"/>
      <c r="AG585" s="315"/>
      <c r="AH585" s="315"/>
      <c r="AI585" s="315"/>
      <c r="AJ585" s="315"/>
      <c r="AK585" s="315"/>
      <c r="AL585" s="315"/>
      <c r="AM585" s="315"/>
      <c r="AN585" s="315"/>
      <c r="AO585" s="315"/>
      <c r="AP585" s="315"/>
      <c r="AQ585" s="315"/>
      <c r="AR585" s="315"/>
      <c r="AS585" s="315"/>
      <c r="AT585" s="315"/>
      <c r="AU585" s="315"/>
      <c r="AV585" s="315"/>
      <c r="AW585" s="315"/>
      <c r="AX585" s="315"/>
      <c r="AY585" s="315"/>
      <c r="AZ585" s="315"/>
      <c r="BA585" s="315"/>
      <c r="BB585" s="315"/>
      <c r="BC585" s="315"/>
      <c r="BD585" s="315"/>
      <c r="BE585" s="315"/>
      <c r="BF585" s="315"/>
      <c r="BG585" s="315"/>
      <c r="BH585" s="315"/>
      <c r="BI585" s="315"/>
      <c r="BJ585" s="315"/>
      <c r="BK585" s="315"/>
      <c r="BL585" s="315"/>
      <c r="BM585" s="315"/>
      <c r="BN585" s="315"/>
      <c r="BO585" s="315"/>
      <c r="BP585" s="315"/>
      <c r="BQ585" s="315"/>
      <c r="BR585" s="315"/>
      <c r="BS585" s="315"/>
      <c r="BT585" s="315"/>
      <c r="BU585" s="315"/>
      <c r="BV585" s="315"/>
      <c r="BW585" s="315"/>
      <c r="BX585" s="315"/>
      <c r="BY585" s="315"/>
    </row>
    <row r="586" spans="4:77" s="319" customFormat="1" x14ac:dyDescent="0.25">
      <c r="D586" s="320"/>
      <c r="E586" s="320"/>
      <c r="F586" s="320"/>
      <c r="L586" s="321"/>
      <c r="N586" s="315"/>
      <c r="O586" s="318"/>
      <c r="P586" s="315"/>
      <c r="Q586" s="315"/>
      <c r="R586" s="315"/>
      <c r="S586" s="315"/>
      <c r="T586" s="315"/>
      <c r="U586" s="315"/>
      <c r="V586" s="315"/>
      <c r="W586" s="315"/>
      <c r="X586" s="315"/>
      <c r="Y586" s="315"/>
      <c r="Z586" s="315"/>
      <c r="AA586" s="315"/>
      <c r="AB586" s="315"/>
      <c r="AC586" s="315"/>
      <c r="AD586" s="315"/>
      <c r="AE586" s="315"/>
      <c r="AF586" s="315"/>
      <c r="AG586" s="315"/>
      <c r="AH586" s="315"/>
      <c r="AI586" s="315"/>
      <c r="AJ586" s="315"/>
      <c r="AK586" s="315"/>
      <c r="AL586" s="315"/>
      <c r="AM586" s="315"/>
      <c r="AN586" s="315"/>
      <c r="AO586" s="315"/>
      <c r="AP586" s="315"/>
      <c r="AQ586" s="315"/>
      <c r="AR586" s="315"/>
      <c r="AS586" s="315"/>
      <c r="AT586" s="315"/>
      <c r="AU586" s="315"/>
      <c r="AV586" s="315"/>
      <c r="AW586" s="315"/>
      <c r="AX586" s="315"/>
      <c r="AY586" s="315"/>
      <c r="AZ586" s="315"/>
      <c r="BA586" s="315"/>
      <c r="BB586" s="315"/>
      <c r="BC586" s="315"/>
      <c r="BD586" s="315"/>
      <c r="BE586" s="315"/>
      <c r="BF586" s="315"/>
      <c r="BG586" s="315"/>
      <c r="BH586" s="315"/>
      <c r="BI586" s="315"/>
      <c r="BJ586" s="315"/>
      <c r="BK586" s="315"/>
      <c r="BL586" s="315"/>
      <c r="BM586" s="315"/>
      <c r="BN586" s="315"/>
      <c r="BO586" s="315"/>
      <c r="BP586" s="315"/>
      <c r="BQ586" s="315"/>
      <c r="BR586" s="315"/>
      <c r="BS586" s="315"/>
      <c r="BT586" s="315"/>
      <c r="BU586" s="315"/>
      <c r="BV586" s="315"/>
      <c r="BW586" s="315"/>
      <c r="BX586" s="315"/>
      <c r="BY586" s="315"/>
    </row>
    <row r="587" spans="4:77" s="319" customFormat="1" x14ac:dyDescent="0.25">
      <c r="D587" s="320"/>
      <c r="E587" s="320"/>
      <c r="F587" s="320"/>
      <c r="L587" s="321"/>
      <c r="N587" s="315"/>
      <c r="O587" s="318"/>
      <c r="P587" s="315"/>
      <c r="Q587" s="315"/>
      <c r="R587" s="315"/>
      <c r="S587" s="315"/>
      <c r="T587" s="315"/>
      <c r="U587" s="315"/>
      <c r="V587" s="315"/>
      <c r="W587" s="315"/>
      <c r="X587" s="315"/>
      <c r="Y587" s="315"/>
      <c r="Z587" s="315"/>
      <c r="AA587" s="315"/>
      <c r="AB587" s="315"/>
      <c r="AC587" s="315"/>
      <c r="AD587" s="315"/>
      <c r="AE587" s="315"/>
      <c r="AF587" s="315"/>
      <c r="AG587" s="315"/>
      <c r="AH587" s="315"/>
      <c r="AI587" s="315"/>
      <c r="AJ587" s="315"/>
      <c r="AK587" s="315"/>
      <c r="AL587" s="315"/>
      <c r="AM587" s="315"/>
      <c r="AN587" s="315"/>
      <c r="AO587" s="315"/>
      <c r="AP587" s="315"/>
      <c r="AQ587" s="315"/>
      <c r="AR587" s="315"/>
      <c r="AS587" s="315"/>
      <c r="AT587" s="315"/>
      <c r="AU587" s="315"/>
      <c r="AV587" s="315"/>
      <c r="AW587" s="315"/>
      <c r="AX587" s="315"/>
      <c r="AY587" s="315"/>
      <c r="AZ587" s="315"/>
      <c r="BA587" s="315"/>
      <c r="BB587" s="315"/>
      <c r="BC587" s="315"/>
      <c r="BD587" s="315"/>
      <c r="BE587" s="315"/>
      <c r="BF587" s="315"/>
      <c r="BG587" s="315"/>
      <c r="BH587" s="315"/>
      <c r="BI587" s="315"/>
      <c r="BJ587" s="315"/>
      <c r="BK587" s="315"/>
      <c r="BL587" s="315"/>
      <c r="BM587" s="315"/>
      <c r="BN587" s="315"/>
      <c r="BO587" s="315"/>
      <c r="BP587" s="315"/>
      <c r="BQ587" s="315"/>
      <c r="BR587" s="315"/>
      <c r="BS587" s="315"/>
      <c r="BT587" s="315"/>
      <c r="BU587" s="315"/>
      <c r="BV587" s="315"/>
      <c r="BW587" s="315"/>
      <c r="BX587" s="315"/>
      <c r="BY587" s="315"/>
    </row>
    <row r="588" spans="4:77" s="319" customFormat="1" x14ac:dyDescent="0.25">
      <c r="D588" s="320"/>
      <c r="E588" s="320"/>
      <c r="F588" s="320"/>
      <c r="L588" s="321"/>
      <c r="N588" s="315"/>
      <c r="O588" s="318"/>
      <c r="P588" s="315"/>
      <c r="Q588" s="315"/>
      <c r="R588" s="315"/>
      <c r="S588" s="315"/>
      <c r="T588" s="315"/>
      <c r="U588" s="315"/>
      <c r="V588" s="315"/>
      <c r="W588" s="315"/>
      <c r="X588" s="315"/>
      <c r="Y588" s="315"/>
      <c r="Z588" s="315"/>
      <c r="AA588" s="315"/>
      <c r="AB588" s="315"/>
      <c r="AC588" s="315"/>
      <c r="AD588" s="315"/>
      <c r="AE588" s="315"/>
      <c r="AF588" s="315"/>
      <c r="AG588" s="315"/>
      <c r="AH588" s="315"/>
      <c r="AI588" s="315"/>
      <c r="AJ588" s="315"/>
      <c r="AK588" s="315"/>
      <c r="AL588" s="315"/>
      <c r="AM588" s="315"/>
      <c r="AN588" s="315"/>
      <c r="AO588" s="315"/>
      <c r="AP588" s="315"/>
      <c r="AQ588" s="315"/>
      <c r="AR588" s="315"/>
      <c r="AS588" s="315"/>
      <c r="AT588" s="315"/>
      <c r="AU588" s="315"/>
      <c r="AV588" s="315"/>
      <c r="AW588" s="315"/>
      <c r="AX588" s="315"/>
      <c r="AY588" s="315"/>
      <c r="AZ588" s="315"/>
      <c r="BA588" s="315"/>
      <c r="BB588" s="315"/>
      <c r="BC588" s="315"/>
      <c r="BD588" s="315"/>
      <c r="BE588" s="315"/>
      <c r="BF588" s="315"/>
      <c r="BG588" s="315"/>
      <c r="BH588" s="315"/>
      <c r="BI588" s="315"/>
      <c r="BJ588" s="315"/>
      <c r="BK588" s="315"/>
      <c r="BL588" s="315"/>
      <c r="BM588" s="315"/>
      <c r="BN588" s="315"/>
      <c r="BO588" s="315"/>
      <c r="BP588" s="315"/>
      <c r="BQ588" s="315"/>
      <c r="BR588" s="315"/>
      <c r="BS588" s="315"/>
      <c r="BT588" s="315"/>
      <c r="BU588" s="315"/>
      <c r="BV588" s="315"/>
      <c r="BW588" s="315"/>
      <c r="BX588" s="315"/>
      <c r="BY588" s="315"/>
    </row>
    <row r="589" spans="4:77" s="319" customFormat="1" x14ac:dyDescent="0.25">
      <c r="D589" s="320"/>
      <c r="E589" s="320"/>
      <c r="F589" s="320"/>
      <c r="L589" s="321"/>
      <c r="N589" s="315"/>
      <c r="O589" s="318"/>
      <c r="P589" s="315"/>
      <c r="Q589" s="315"/>
      <c r="R589" s="315"/>
      <c r="S589" s="315"/>
      <c r="T589" s="315"/>
      <c r="U589" s="315"/>
      <c r="V589" s="315"/>
      <c r="W589" s="315"/>
      <c r="X589" s="315"/>
      <c r="Y589" s="315"/>
      <c r="Z589" s="315"/>
      <c r="AA589" s="315"/>
      <c r="AB589" s="315"/>
      <c r="AC589" s="315"/>
      <c r="AD589" s="315"/>
      <c r="AE589" s="315"/>
      <c r="AF589" s="315"/>
      <c r="AG589" s="315"/>
      <c r="AH589" s="315"/>
      <c r="AI589" s="315"/>
      <c r="AJ589" s="315"/>
      <c r="AK589" s="315"/>
      <c r="AL589" s="315"/>
      <c r="AM589" s="315"/>
      <c r="AN589" s="315"/>
      <c r="AO589" s="315"/>
      <c r="AP589" s="315"/>
      <c r="AQ589" s="315"/>
      <c r="AR589" s="315"/>
      <c r="AS589" s="315"/>
      <c r="AT589" s="315"/>
      <c r="AU589" s="315"/>
      <c r="AV589" s="315"/>
      <c r="AW589" s="315"/>
      <c r="AX589" s="315"/>
      <c r="AY589" s="315"/>
      <c r="AZ589" s="315"/>
      <c r="BA589" s="315"/>
      <c r="BB589" s="315"/>
      <c r="BC589" s="315"/>
      <c r="BD589" s="315"/>
      <c r="BE589" s="315"/>
      <c r="BF589" s="315"/>
      <c r="BG589" s="315"/>
      <c r="BH589" s="315"/>
      <c r="BI589" s="315"/>
      <c r="BJ589" s="315"/>
      <c r="BK589" s="315"/>
      <c r="BL589" s="315"/>
      <c r="BM589" s="315"/>
      <c r="BN589" s="315"/>
      <c r="BO589" s="315"/>
      <c r="BP589" s="315"/>
      <c r="BQ589" s="315"/>
      <c r="BR589" s="315"/>
      <c r="BS589" s="315"/>
      <c r="BT589" s="315"/>
      <c r="BU589" s="315"/>
      <c r="BV589" s="315"/>
      <c r="BW589" s="315"/>
      <c r="BX589" s="315"/>
      <c r="BY589" s="315"/>
    </row>
    <row r="590" spans="4:77" s="319" customFormat="1" x14ac:dyDescent="0.25">
      <c r="D590" s="320"/>
      <c r="E590" s="320"/>
      <c r="F590" s="320"/>
      <c r="L590" s="321"/>
      <c r="N590" s="315"/>
      <c r="O590" s="318"/>
      <c r="P590" s="315"/>
      <c r="Q590" s="315"/>
      <c r="R590" s="315"/>
      <c r="S590" s="315"/>
      <c r="T590" s="315"/>
      <c r="U590" s="315"/>
      <c r="V590" s="315"/>
      <c r="W590" s="315"/>
      <c r="X590" s="315"/>
      <c r="Y590" s="315"/>
      <c r="Z590" s="315"/>
      <c r="AA590" s="315"/>
      <c r="AB590" s="315"/>
      <c r="AC590" s="315"/>
      <c r="AD590" s="315"/>
      <c r="AE590" s="315"/>
      <c r="AF590" s="315"/>
      <c r="AG590" s="315"/>
      <c r="AH590" s="315"/>
      <c r="AI590" s="315"/>
      <c r="AJ590" s="315"/>
      <c r="AK590" s="315"/>
      <c r="AL590" s="315"/>
      <c r="AM590" s="315"/>
      <c r="AN590" s="315"/>
      <c r="AO590" s="315"/>
      <c r="AP590" s="315"/>
      <c r="AQ590" s="315"/>
      <c r="AR590" s="315"/>
      <c r="AS590" s="315"/>
      <c r="AT590" s="315"/>
      <c r="AU590" s="315"/>
      <c r="AV590" s="315"/>
      <c r="AW590" s="315"/>
      <c r="AX590" s="315"/>
      <c r="AY590" s="315"/>
      <c r="AZ590" s="315"/>
      <c r="BA590" s="315"/>
      <c r="BB590" s="315"/>
      <c r="BC590" s="315"/>
      <c r="BD590" s="315"/>
      <c r="BE590" s="315"/>
      <c r="BF590" s="315"/>
      <c r="BG590" s="315"/>
      <c r="BH590" s="315"/>
      <c r="BI590" s="315"/>
      <c r="BJ590" s="315"/>
      <c r="BK590" s="315"/>
      <c r="BL590" s="315"/>
      <c r="BM590" s="315"/>
      <c r="BN590" s="315"/>
      <c r="BO590" s="315"/>
      <c r="BP590" s="315"/>
      <c r="BQ590" s="315"/>
      <c r="BR590" s="315"/>
      <c r="BS590" s="315"/>
      <c r="BT590" s="315"/>
      <c r="BU590" s="315"/>
      <c r="BV590" s="315"/>
      <c r="BW590" s="315"/>
      <c r="BX590" s="315"/>
      <c r="BY590" s="315"/>
    </row>
    <row r="591" spans="4:77" s="319" customFormat="1" x14ac:dyDescent="0.25">
      <c r="D591" s="320"/>
      <c r="E591" s="320"/>
      <c r="F591" s="320"/>
      <c r="L591" s="321"/>
      <c r="N591" s="315"/>
      <c r="O591" s="318"/>
      <c r="P591" s="315"/>
      <c r="Q591" s="315"/>
      <c r="R591" s="315"/>
      <c r="S591" s="315"/>
      <c r="T591" s="315"/>
      <c r="U591" s="315"/>
      <c r="V591" s="315"/>
      <c r="W591" s="315"/>
      <c r="X591" s="315"/>
      <c r="Y591" s="315"/>
      <c r="Z591" s="315"/>
      <c r="AA591" s="315"/>
      <c r="AB591" s="315"/>
      <c r="AC591" s="315"/>
      <c r="AD591" s="315"/>
      <c r="AE591" s="315"/>
      <c r="AF591" s="315"/>
      <c r="AG591" s="315"/>
      <c r="AH591" s="315"/>
      <c r="AI591" s="315"/>
      <c r="AJ591" s="315"/>
      <c r="AK591" s="315"/>
      <c r="AL591" s="315"/>
      <c r="AM591" s="315"/>
      <c r="AN591" s="315"/>
      <c r="AO591" s="315"/>
      <c r="AP591" s="315"/>
      <c r="AQ591" s="315"/>
      <c r="AR591" s="315"/>
      <c r="AS591" s="315"/>
      <c r="AT591" s="315"/>
      <c r="AU591" s="315"/>
      <c r="AV591" s="315"/>
      <c r="AW591" s="315"/>
      <c r="AX591" s="315"/>
      <c r="AY591" s="315"/>
      <c r="AZ591" s="315"/>
      <c r="BA591" s="315"/>
      <c r="BB591" s="315"/>
      <c r="BC591" s="315"/>
      <c r="BD591" s="315"/>
      <c r="BE591" s="315"/>
      <c r="BF591" s="315"/>
      <c r="BG591" s="315"/>
      <c r="BH591" s="315"/>
      <c r="BI591" s="315"/>
      <c r="BJ591" s="315"/>
      <c r="BK591" s="315"/>
      <c r="BL591" s="315"/>
      <c r="BM591" s="315"/>
      <c r="BN591" s="315"/>
      <c r="BO591" s="315"/>
      <c r="BP591" s="315"/>
      <c r="BQ591" s="315"/>
      <c r="BR591" s="315"/>
      <c r="BS591" s="315"/>
      <c r="BT591" s="315"/>
      <c r="BU591" s="315"/>
      <c r="BV591" s="315"/>
      <c r="BW591" s="315"/>
      <c r="BX591" s="315"/>
      <c r="BY591" s="315"/>
    </row>
    <row r="592" spans="4:77" s="319" customFormat="1" x14ac:dyDescent="0.25">
      <c r="D592" s="320"/>
      <c r="E592" s="320"/>
      <c r="F592" s="320"/>
      <c r="L592" s="321"/>
      <c r="N592" s="315"/>
      <c r="O592" s="318"/>
      <c r="P592" s="315"/>
      <c r="Q592" s="315"/>
      <c r="R592" s="315"/>
      <c r="S592" s="315"/>
      <c r="T592" s="315"/>
      <c r="U592" s="315"/>
      <c r="V592" s="315"/>
      <c r="W592" s="315"/>
      <c r="X592" s="315"/>
      <c r="Y592" s="315"/>
      <c r="Z592" s="315"/>
      <c r="AA592" s="315"/>
      <c r="AB592" s="315"/>
      <c r="AC592" s="315"/>
      <c r="AD592" s="315"/>
      <c r="AE592" s="315"/>
      <c r="AF592" s="315"/>
      <c r="AG592" s="315"/>
      <c r="AH592" s="315"/>
      <c r="AI592" s="315"/>
      <c r="AJ592" s="315"/>
      <c r="AK592" s="315"/>
      <c r="AL592" s="315"/>
      <c r="AM592" s="315"/>
      <c r="AN592" s="315"/>
      <c r="AO592" s="315"/>
      <c r="AP592" s="315"/>
      <c r="AQ592" s="315"/>
      <c r="AR592" s="315"/>
      <c r="AS592" s="315"/>
      <c r="AT592" s="315"/>
      <c r="AU592" s="315"/>
      <c r="AV592" s="315"/>
      <c r="AW592" s="315"/>
      <c r="AX592" s="315"/>
      <c r="AY592" s="315"/>
      <c r="AZ592" s="315"/>
      <c r="BA592" s="315"/>
      <c r="BB592" s="315"/>
      <c r="BC592" s="315"/>
      <c r="BD592" s="315"/>
      <c r="BE592" s="315"/>
      <c r="BF592" s="315"/>
      <c r="BG592" s="315"/>
      <c r="BH592" s="315"/>
      <c r="BI592" s="315"/>
      <c r="BJ592" s="315"/>
      <c r="BK592" s="315"/>
      <c r="BL592" s="315"/>
      <c r="BM592" s="315"/>
      <c r="BN592" s="315"/>
      <c r="BO592" s="315"/>
      <c r="BP592" s="315"/>
      <c r="BQ592" s="315"/>
      <c r="BR592" s="315"/>
      <c r="BS592" s="315"/>
      <c r="BT592" s="315"/>
      <c r="BU592" s="315"/>
      <c r="BV592" s="315"/>
      <c r="BW592" s="315"/>
      <c r="BX592" s="315"/>
      <c r="BY592" s="315"/>
    </row>
    <row r="593" spans="4:77" s="319" customFormat="1" x14ac:dyDescent="0.25">
      <c r="D593" s="320"/>
      <c r="E593" s="320"/>
      <c r="F593" s="320"/>
      <c r="L593" s="321"/>
      <c r="N593" s="315"/>
      <c r="O593" s="318"/>
      <c r="P593" s="315"/>
      <c r="Q593" s="315"/>
      <c r="R593" s="315"/>
      <c r="S593" s="315"/>
      <c r="T593" s="315"/>
      <c r="U593" s="315"/>
      <c r="V593" s="315"/>
      <c r="W593" s="315"/>
      <c r="X593" s="315"/>
      <c r="Y593" s="315"/>
      <c r="Z593" s="315"/>
      <c r="AA593" s="315"/>
      <c r="AB593" s="315"/>
      <c r="AC593" s="315"/>
      <c r="AD593" s="315"/>
      <c r="AE593" s="315"/>
      <c r="AF593" s="315"/>
      <c r="AG593" s="315"/>
      <c r="AH593" s="315"/>
      <c r="AI593" s="315"/>
      <c r="AJ593" s="315"/>
      <c r="AK593" s="315"/>
      <c r="AL593" s="315"/>
      <c r="AM593" s="315"/>
      <c r="AN593" s="315"/>
      <c r="AO593" s="315"/>
      <c r="AP593" s="315"/>
      <c r="AQ593" s="315"/>
      <c r="AR593" s="315"/>
      <c r="AS593" s="315"/>
      <c r="AT593" s="315"/>
      <c r="AU593" s="315"/>
      <c r="AV593" s="315"/>
      <c r="AW593" s="315"/>
      <c r="AX593" s="315"/>
      <c r="AY593" s="315"/>
      <c r="AZ593" s="315"/>
      <c r="BA593" s="315"/>
      <c r="BB593" s="315"/>
      <c r="BC593" s="315"/>
      <c r="BD593" s="315"/>
      <c r="BE593" s="315"/>
      <c r="BF593" s="315"/>
      <c r="BG593" s="315"/>
      <c r="BH593" s="315"/>
      <c r="BI593" s="315"/>
      <c r="BJ593" s="315"/>
      <c r="BK593" s="315"/>
      <c r="BL593" s="315"/>
      <c r="BM593" s="315"/>
      <c r="BN593" s="315"/>
      <c r="BO593" s="315"/>
      <c r="BP593" s="315"/>
      <c r="BQ593" s="315"/>
      <c r="BR593" s="315"/>
      <c r="BS593" s="315"/>
      <c r="BT593" s="315"/>
      <c r="BU593" s="315"/>
      <c r="BV593" s="315"/>
      <c r="BW593" s="315"/>
      <c r="BX593" s="315"/>
      <c r="BY593" s="315"/>
    </row>
    <row r="594" spans="4:77" s="319" customFormat="1" x14ac:dyDescent="0.25">
      <c r="D594" s="320"/>
      <c r="E594" s="320"/>
      <c r="F594" s="320"/>
      <c r="L594" s="321"/>
      <c r="N594" s="315"/>
      <c r="O594" s="318"/>
      <c r="P594" s="315"/>
      <c r="Q594" s="315"/>
      <c r="R594" s="315"/>
      <c r="S594" s="315"/>
      <c r="T594" s="315"/>
      <c r="U594" s="315"/>
      <c r="V594" s="315"/>
      <c r="W594" s="315"/>
      <c r="X594" s="315"/>
      <c r="Y594" s="315"/>
      <c r="Z594" s="315"/>
      <c r="AA594" s="315"/>
      <c r="AB594" s="315"/>
      <c r="AC594" s="315"/>
      <c r="AD594" s="315"/>
      <c r="AE594" s="315"/>
      <c r="AF594" s="315"/>
      <c r="AG594" s="315"/>
      <c r="AH594" s="315"/>
      <c r="AI594" s="315"/>
      <c r="AJ594" s="315"/>
      <c r="AK594" s="315"/>
      <c r="AL594" s="315"/>
      <c r="AM594" s="315"/>
      <c r="AN594" s="315"/>
      <c r="AO594" s="315"/>
      <c r="AP594" s="315"/>
      <c r="AQ594" s="315"/>
      <c r="AR594" s="315"/>
      <c r="AS594" s="315"/>
      <c r="AT594" s="315"/>
      <c r="AU594" s="315"/>
      <c r="AV594" s="315"/>
      <c r="AW594" s="315"/>
      <c r="AX594" s="315"/>
      <c r="AY594" s="315"/>
      <c r="AZ594" s="315"/>
      <c r="BA594" s="315"/>
      <c r="BB594" s="315"/>
      <c r="BC594" s="315"/>
      <c r="BD594" s="315"/>
      <c r="BE594" s="315"/>
      <c r="BF594" s="315"/>
      <c r="BG594" s="315"/>
      <c r="BH594" s="315"/>
      <c r="BI594" s="315"/>
      <c r="BJ594" s="315"/>
      <c r="BK594" s="315"/>
      <c r="BL594" s="315"/>
      <c r="BM594" s="315"/>
      <c r="BN594" s="315"/>
      <c r="BO594" s="315"/>
      <c r="BP594" s="315"/>
      <c r="BQ594" s="315"/>
      <c r="BR594" s="315"/>
      <c r="BS594" s="315"/>
      <c r="BT594" s="315"/>
      <c r="BU594" s="315"/>
      <c r="BV594" s="315"/>
      <c r="BW594" s="315"/>
      <c r="BX594" s="315"/>
      <c r="BY594" s="315"/>
    </row>
    <row r="595" spans="4:77" s="319" customFormat="1" x14ac:dyDescent="0.25">
      <c r="D595" s="320"/>
      <c r="E595" s="320"/>
      <c r="F595" s="320"/>
      <c r="L595" s="321"/>
      <c r="N595" s="315"/>
      <c r="O595" s="318"/>
      <c r="P595" s="315"/>
      <c r="Q595" s="315"/>
      <c r="R595" s="315"/>
      <c r="S595" s="315"/>
      <c r="T595" s="315"/>
      <c r="U595" s="315"/>
      <c r="V595" s="315"/>
      <c r="W595" s="315"/>
      <c r="X595" s="315"/>
      <c r="Y595" s="315"/>
      <c r="Z595" s="315"/>
      <c r="AA595" s="315"/>
      <c r="AB595" s="315"/>
      <c r="AC595" s="315"/>
      <c r="AD595" s="315"/>
      <c r="AE595" s="315"/>
      <c r="AF595" s="315"/>
      <c r="AG595" s="315"/>
      <c r="AH595" s="315"/>
      <c r="AI595" s="315"/>
      <c r="AJ595" s="315"/>
      <c r="AK595" s="315"/>
      <c r="AL595" s="315"/>
      <c r="AM595" s="315"/>
      <c r="AN595" s="315"/>
      <c r="AO595" s="315"/>
      <c r="AP595" s="315"/>
      <c r="AQ595" s="315"/>
      <c r="AR595" s="315"/>
      <c r="AS595" s="315"/>
      <c r="AT595" s="315"/>
      <c r="AU595" s="315"/>
      <c r="AV595" s="315"/>
      <c r="AW595" s="315"/>
      <c r="AX595" s="315"/>
      <c r="AY595" s="315"/>
      <c r="AZ595" s="315"/>
      <c r="BA595" s="315"/>
      <c r="BB595" s="315"/>
      <c r="BC595" s="315"/>
      <c r="BD595" s="315"/>
      <c r="BE595" s="315"/>
      <c r="BF595" s="315"/>
      <c r="BG595" s="315"/>
      <c r="BH595" s="315"/>
      <c r="BI595" s="315"/>
      <c r="BJ595" s="315"/>
      <c r="BK595" s="315"/>
      <c r="BL595" s="315"/>
      <c r="BM595" s="315"/>
      <c r="BN595" s="315"/>
      <c r="BO595" s="315"/>
      <c r="BP595" s="315"/>
      <c r="BQ595" s="315"/>
      <c r="BR595" s="315"/>
      <c r="BS595" s="315"/>
      <c r="BT595" s="315"/>
      <c r="BU595" s="315"/>
      <c r="BV595" s="315"/>
      <c r="BW595" s="315"/>
      <c r="BX595" s="315"/>
      <c r="BY595" s="315"/>
    </row>
    <row r="596" spans="4:77" s="319" customFormat="1" x14ac:dyDescent="0.25">
      <c r="D596" s="320"/>
      <c r="E596" s="320"/>
      <c r="F596" s="320"/>
      <c r="L596" s="321"/>
      <c r="N596" s="315"/>
      <c r="O596" s="318"/>
      <c r="P596" s="315"/>
      <c r="Q596" s="315"/>
      <c r="R596" s="315"/>
      <c r="S596" s="315"/>
      <c r="T596" s="315"/>
      <c r="U596" s="315"/>
      <c r="V596" s="315"/>
      <c r="W596" s="315"/>
      <c r="X596" s="315"/>
      <c r="Y596" s="315"/>
      <c r="Z596" s="315"/>
      <c r="AA596" s="315"/>
      <c r="AB596" s="315"/>
      <c r="AC596" s="315"/>
      <c r="AD596" s="315"/>
      <c r="AE596" s="315"/>
      <c r="AF596" s="315"/>
      <c r="AG596" s="315"/>
      <c r="AH596" s="315"/>
      <c r="AI596" s="315"/>
      <c r="AJ596" s="315"/>
      <c r="AK596" s="315"/>
      <c r="AL596" s="315"/>
      <c r="AM596" s="315"/>
      <c r="AN596" s="315"/>
      <c r="AO596" s="315"/>
      <c r="AP596" s="315"/>
      <c r="AQ596" s="315"/>
      <c r="AR596" s="315"/>
      <c r="AS596" s="315"/>
      <c r="AT596" s="315"/>
      <c r="AU596" s="315"/>
      <c r="AV596" s="315"/>
      <c r="AW596" s="315"/>
      <c r="AX596" s="315"/>
      <c r="AY596" s="315"/>
      <c r="AZ596" s="315"/>
      <c r="BA596" s="315"/>
      <c r="BB596" s="315"/>
      <c r="BC596" s="315"/>
      <c r="BD596" s="315"/>
      <c r="BE596" s="315"/>
      <c r="BF596" s="315"/>
      <c r="BG596" s="315"/>
      <c r="BH596" s="315"/>
      <c r="BI596" s="315"/>
      <c r="BJ596" s="315"/>
      <c r="BK596" s="315"/>
      <c r="BL596" s="315"/>
      <c r="BM596" s="315"/>
      <c r="BN596" s="315"/>
      <c r="BO596" s="315"/>
      <c r="BP596" s="315"/>
      <c r="BQ596" s="315"/>
      <c r="BR596" s="315"/>
      <c r="BS596" s="315"/>
      <c r="BT596" s="315"/>
      <c r="BU596" s="315"/>
      <c r="BV596" s="315"/>
      <c r="BW596" s="315"/>
      <c r="BX596" s="315"/>
      <c r="BY596" s="315"/>
    </row>
    <row r="597" spans="4:77" s="319" customFormat="1" x14ac:dyDescent="0.25">
      <c r="D597" s="320"/>
      <c r="E597" s="320"/>
      <c r="F597" s="320"/>
      <c r="L597" s="321"/>
      <c r="N597" s="315"/>
      <c r="O597" s="318"/>
      <c r="P597" s="315"/>
      <c r="Q597" s="315"/>
      <c r="R597" s="315"/>
      <c r="S597" s="315"/>
      <c r="T597" s="315"/>
      <c r="U597" s="315"/>
      <c r="V597" s="315"/>
      <c r="W597" s="315"/>
      <c r="X597" s="315"/>
      <c r="Y597" s="315"/>
      <c r="Z597" s="315"/>
      <c r="AA597" s="315"/>
      <c r="AB597" s="315"/>
      <c r="AC597" s="315"/>
      <c r="AD597" s="315"/>
      <c r="AE597" s="315"/>
      <c r="AF597" s="315"/>
      <c r="AG597" s="315"/>
      <c r="AH597" s="315"/>
      <c r="AI597" s="315"/>
      <c r="AJ597" s="315"/>
      <c r="AK597" s="315"/>
      <c r="AL597" s="315"/>
      <c r="AM597" s="315"/>
      <c r="AN597" s="315"/>
      <c r="AO597" s="315"/>
      <c r="AP597" s="315"/>
      <c r="AQ597" s="315"/>
      <c r="AR597" s="315"/>
      <c r="AS597" s="315"/>
      <c r="AT597" s="315"/>
      <c r="AU597" s="315"/>
      <c r="AV597" s="315"/>
      <c r="AW597" s="315"/>
      <c r="AX597" s="315"/>
      <c r="AY597" s="315"/>
      <c r="AZ597" s="315"/>
      <c r="BA597" s="315"/>
      <c r="BB597" s="315"/>
      <c r="BC597" s="315"/>
      <c r="BD597" s="315"/>
      <c r="BE597" s="315"/>
      <c r="BF597" s="315"/>
      <c r="BG597" s="315"/>
      <c r="BH597" s="315"/>
      <c r="BI597" s="315"/>
      <c r="BJ597" s="315"/>
      <c r="BK597" s="315"/>
      <c r="BL597" s="315"/>
      <c r="BM597" s="315"/>
      <c r="BN597" s="315"/>
      <c r="BO597" s="315"/>
      <c r="BP597" s="315"/>
      <c r="BQ597" s="315"/>
      <c r="BR597" s="315"/>
      <c r="BS597" s="315"/>
      <c r="BT597" s="315"/>
      <c r="BU597" s="315"/>
      <c r="BV597" s="315"/>
      <c r="BW597" s="315"/>
      <c r="BX597" s="315"/>
      <c r="BY597" s="315"/>
    </row>
    <row r="598" spans="4:77" s="319" customFormat="1" x14ac:dyDescent="0.25">
      <c r="D598" s="320"/>
      <c r="E598" s="320"/>
      <c r="F598" s="320"/>
      <c r="L598" s="321"/>
      <c r="N598" s="315"/>
      <c r="O598" s="318"/>
      <c r="P598" s="315"/>
      <c r="Q598" s="315"/>
      <c r="R598" s="315"/>
      <c r="S598" s="315"/>
      <c r="T598" s="315"/>
      <c r="U598" s="315"/>
      <c r="V598" s="315"/>
      <c r="W598" s="315"/>
      <c r="X598" s="315"/>
      <c r="Y598" s="315"/>
      <c r="Z598" s="315"/>
      <c r="AA598" s="315"/>
      <c r="AB598" s="315"/>
      <c r="AC598" s="315"/>
      <c r="AD598" s="315"/>
      <c r="AE598" s="315"/>
      <c r="AF598" s="315"/>
      <c r="AG598" s="315"/>
      <c r="AH598" s="315"/>
      <c r="AI598" s="315"/>
      <c r="AJ598" s="315"/>
      <c r="AK598" s="315"/>
      <c r="AL598" s="315"/>
      <c r="AM598" s="315"/>
      <c r="AN598" s="315"/>
      <c r="AO598" s="315"/>
      <c r="AP598" s="315"/>
      <c r="AQ598" s="315"/>
      <c r="AR598" s="315"/>
      <c r="AS598" s="315"/>
      <c r="AT598" s="315"/>
      <c r="AU598" s="315"/>
      <c r="AV598" s="315"/>
      <c r="AW598" s="315"/>
      <c r="AX598" s="315"/>
      <c r="AY598" s="315"/>
      <c r="AZ598" s="315"/>
      <c r="BA598" s="315"/>
      <c r="BB598" s="315"/>
      <c r="BC598" s="315"/>
      <c r="BD598" s="315"/>
      <c r="BE598" s="315"/>
      <c r="BF598" s="315"/>
      <c r="BG598" s="315"/>
      <c r="BH598" s="315"/>
      <c r="BI598" s="315"/>
      <c r="BJ598" s="315"/>
      <c r="BK598" s="315"/>
      <c r="BL598" s="315"/>
      <c r="BM598" s="315"/>
      <c r="BN598" s="315"/>
      <c r="BO598" s="315"/>
      <c r="BP598" s="315"/>
      <c r="BQ598" s="315"/>
      <c r="BR598" s="315"/>
      <c r="BS598" s="315"/>
      <c r="BT598" s="315"/>
      <c r="BU598" s="315"/>
      <c r="BV598" s="315"/>
      <c r="BW598" s="315"/>
      <c r="BX598" s="315"/>
      <c r="BY598" s="315"/>
    </row>
    <row r="599" spans="4:77" s="319" customFormat="1" x14ac:dyDescent="0.25">
      <c r="D599" s="320"/>
      <c r="E599" s="320"/>
      <c r="F599" s="320"/>
      <c r="L599" s="321"/>
      <c r="N599" s="315"/>
      <c r="O599" s="318"/>
      <c r="P599" s="315"/>
      <c r="Q599" s="315"/>
      <c r="R599" s="315"/>
      <c r="S599" s="315"/>
      <c r="T599" s="315"/>
      <c r="U599" s="315"/>
      <c r="V599" s="315"/>
      <c r="W599" s="315"/>
      <c r="X599" s="315"/>
      <c r="Y599" s="315"/>
      <c r="Z599" s="315"/>
      <c r="AA599" s="315"/>
      <c r="AB599" s="315"/>
      <c r="AC599" s="315"/>
      <c r="AD599" s="315"/>
      <c r="AE599" s="315"/>
      <c r="AF599" s="315"/>
      <c r="AG599" s="315"/>
      <c r="AH599" s="315"/>
      <c r="AI599" s="315"/>
      <c r="AJ599" s="315"/>
      <c r="AK599" s="315"/>
      <c r="AL599" s="315"/>
      <c r="AM599" s="315"/>
      <c r="AN599" s="315"/>
      <c r="AO599" s="315"/>
      <c r="AP599" s="315"/>
      <c r="AQ599" s="315"/>
      <c r="AR599" s="315"/>
      <c r="AS599" s="315"/>
      <c r="AT599" s="315"/>
      <c r="AU599" s="315"/>
      <c r="AV599" s="315"/>
      <c r="AW599" s="315"/>
      <c r="AX599" s="315"/>
      <c r="AY599" s="315"/>
      <c r="AZ599" s="315"/>
      <c r="BA599" s="315"/>
      <c r="BB599" s="315"/>
      <c r="BC599" s="315"/>
      <c r="BD599" s="315"/>
      <c r="BE599" s="315"/>
      <c r="BF599" s="315"/>
      <c r="BG599" s="315"/>
      <c r="BH599" s="315"/>
      <c r="BI599" s="315"/>
      <c r="BJ599" s="315"/>
      <c r="BK599" s="315"/>
      <c r="BL599" s="315"/>
      <c r="BM599" s="315"/>
      <c r="BN599" s="315"/>
      <c r="BO599" s="315"/>
      <c r="BP599" s="315"/>
      <c r="BQ599" s="315"/>
      <c r="BR599" s="315"/>
      <c r="BS599" s="315"/>
      <c r="BT599" s="315"/>
      <c r="BU599" s="315"/>
      <c r="BV599" s="315"/>
      <c r="BW599" s="315"/>
      <c r="BX599" s="315"/>
      <c r="BY599" s="315"/>
    </row>
    <row r="600" spans="4:77" s="319" customFormat="1" x14ac:dyDescent="0.25">
      <c r="D600" s="320"/>
      <c r="E600" s="320"/>
      <c r="F600" s="320"/>
      <c r="L600" s="321"/>
      <c r="N600" s="315"/>
      <c r="O600" s="318"/>
      <c r="P600" s="315"/>
      <c r="Q600" s="315"/>
      <c r="R600" s="315"/>
      <c r="S600" s="315"/>
      <c r="T600" s="315"/>
      <c r="U600" s="315"/>
      <c r="V600" s="315"/>
      <c r="W600" s="315"/>
      <c r="X600" s="315"/>
      <c r="Y600" s="315"/>
      <c r="Z600" s="315"/>
      <c r="AA600" s="315"/>
      <c r="AB600" s="315"/>
      <c r="AC600" s="315"/>
      <c r="AD600" s="315"/>
      <c r="AE600" s="315"/>
      <c r="AF600" s="315"/>
      <c r="AG600" s="315"/>
      <c r="AH600" s="315"/>
      <c r="AI600" s="315"/>
      <c r="AJ600" s="315"/>
      <c r="AK600" s="315"/>
      <c r="AL600" s="315"/>
      <c r="AM600" s="315"/>
      <c r="AN600" s="315"/>
      <c r="AO600" s="315"/>
      <c r="AP600" s="315"/>
      <c r="AQ600" s="315"/>
      <c r="AR600" s="315"/>
      <c r="AS600" s="315"/>
      <c r="AT600" s="315"/>
      <c r="AU600" s="315"/>
      <c r="AV600" s="315"/>
      <c r="AW600" s="315"/>
      <c r="AX600" s="315"/>
      <c r="AY600" s="315"/>
      <c r="AZ600" s="315"/>
      <c r="BA600" s="315"/>
      <c r="BB600" s="315"/>
      <c r="BC600" s="315"/>
      <c r="BD600" s="315"/>
      <c r="BE600" s="315"/>
      <c r="BF600" s="315"/>
      <c r="BG600" s="315"/>
      <c r="BH600" s="315"/>
      <c r="BI600" s="315"/>
      <c r="BJ600" s="315"/>
      <c r="BK600" s="315"/>
      <c r="BL600" s="315"/>
      <c r="BM600" s="315"/>
      <c r="BN600" s="315"/>
      <c r="BO600" s="315"/>
      <c r="BP600" s="315"/>
      <c r="BQ600" s="315"/>
      <c r="BR600" s="315"/>
      <c r="BS600" s="315"/>
      <c r="BT600" s="315"/>
      <c r="BU600" s="315"/>
      <c r="BV600" s="315"/>
      <c r="BW600" s="315"/>
      <c r="BX600" s="315"/>
      <c r="BY600" s="315"/>
    </row>
    <row r="601" spans="4:77" s="319" customFormat="1" x14ac:dyDescent="0.25">
      <c r="D601" s="320"/>
      <c r="E601" s="320"/>
      <c r="F601" s="320"/>
      <c r="L601" s="321"/>
      <c r="N601" s="315"/>
      <c r="O601" s="318"/>
      <c r="P601" s="315"/>
      <c r="Q601" s="315"/>
      <c r="R601" s="315"/>
      <c r="S601" s="315"/>
      <c r="T601" s="315"/>
      <c r="U601" s="315"/>
      <c r="V601" s="315"/>
      <c r="W601" s="315"/>
      <c r="X601" s="315"/>
      <c r="Y601" s="315"/>
      <c r="Z601" s="315"/>
      <c r="AA601" s="315"/>
      <c r="AB601" s="315"/>
      <c r="AC601" s="315"/>
      <c r="AD601" s="315"/>
      <c r="AE601" s="315"/>
      <c r="AF601" s="315"/>
      <c r="AG601" s="315"/>
      <c r="AH601" s="315"/>
      <c r="AI601" s="315"/>
      <c r="AJ601" s="315"/>
      <c r="AK601" s="315"/>
      <c r="AL601" s="315"/>
      <c r="AM601" s="315"/>
      <c r="AN601" s="315"/>
      <c r="AO601" s="315"/>
      <c r="AP601" s="315"/>
      <c r="AQ601" s="315"/>
      <c r="AR601" s="315"/>
      <c r="AS601" s="315"/>
      <c r="AT601" s="315"/>
      <c r="AU601" s="315"/>
      <c r="AV601" s="315"/>
      <c r="AW601" s="315"/>
      <c r="AX601" s="315"/>
      <c r="AY601" s="315"/>
      <c r="AZ601" s="315"/>
      <c r="BA601" s="315"/>
      <c r="BB601" s="315"/>
      <c r="BC601" s="315"/>
      <c r="BD601" s="315"/>
      <c r="BE601" s="315"/>
      <c r="BF601" s="315"/>
      <c r="BG601" s="315"/>
      <c r="BH601" s="315"/>
      <c r="BI601" s="315"/>
      <c r="BJ601" s="315"/>
      <c r="BK601" s="315"/>
      <c r="BL601" s="315"/>
      <c r="BM601" s="315"/>
      <c r="BN601" s="315"/>
      <c r="BO601" s="315"/>
      <c r="BP601" s="315"/>
      <c r="BQ601" s="315"/>
      <c r="BR601" s="315"/>
      <c r="BS601" s="315"/>
      <c r="BT601" s="315"/>
      <c r="BU601" s="315"/>
      <c r="BV601" s="315"/>
      <c r="BW601" s="315"/>
      <c r="BX601" s="315"/>
      <c r="BY601" s="315"/>
    </row>
    <row r="602" spans="4:77" s="319" customFormat="1" x14ac:dyDescent="0.25">
      <c r="D602" s="320"/>
      <c r="E602" s="320"/>
      <c r="F602" s="320"/>
      <c r="L602" s="321"/>
      <c r="N602" s="315"/>
      <c r="O602" s="318"/>
      <c r="P602" s="315"/>
      <c r="Q602" s="315"/>
      <c r="R602" s="315"/>
      <c r="S602" s="315"/>
      <c r="T602" s="315"/>
      <c r="U602" s="315"/>
      <c r="V602" s="315"/>
      <c r="W602" s="315"/>
      <c r="X602" s="315"/>
      <c r="Y602" s="315"/>
      <c r="Z602" s="315"/>
      <c r="AA602" s="315"/>
      <c r="AB602" s="315"/>
      <c r="AC602" s="315"/>
      <c r="AD602" s="315"/>
      <c r="AE602" s="315"/>
      <c r="AF602" s="315"/>
      <c r="AG602" s="315"/>
      <c r="AH602" s="315"/>
      <c r="AI602" s="315"/>
      <c r="AJ602" s="315"/>
      <c r="AK602" s="315"/>
      <c r="AL602" s="315"/>
      <c r="AM602" s="315"/>
      <c r="AN602" s="315"/>
      <c r="AO602" s="315"/>
      <c r="AP602" s="315"/>
      <c r="AQ602" s="315"/>
      <c r="AR602" s="315"/>
      <c r="AS602" s="315"/>
      <c r="AT602" s="315"/>
      <c r="AU602" s="315"/>
      <c r="AV602" s="315"/>
      <c r="AW602" s="315"/>
      <c r="AX602" s="315"/>
      <c r="AY602" s="315"/>
      <c r="AZ602" s="315"/>
      <c r="BA602" s="315"/>
      <c r="BB602" s="315"/>
      <c r="BC602" s="315"/>
      <c r="BD602" s="315"/>
      <c r="BE602" s="315"/>
      <c r="BF602" s="315"/>
      <c r="BG602" s="315"/>
      <c r="BH602" s="315"/>
      <c r="BI602" s="315"/>
      <c r="BJ602" s="315"/>
      <c r="BK602" s="315"/>
      <c r="BL602" s="315"/>
      <c r="BM602" s="315"/>
      <c r="BN602" s="315"/>
      <c r="BO602" s="315"/>
      <c r="BP602" s="315"/>
      <c r="BQ602" s="315"/>
      <c r="BR602" s="315"/>
      <c r="BS602" s="315"/>
      <c r="BT602" s="315"/>
      <c r="BU602" s="315"/>
      <c r="BV602" s="315"/>
      <c r="BW602" s="315"/>
      <c r="BX602" s="315"/>
      <c r="BY602" s="315"/>
    </row>
    <row r="603" spans="4:77" s="319" customFormat="1" x14ac:dyDescent="0.25">
      <c r="D603" s="320"/>
      <c r="E603" s="320"/>
      <c r="F603" s="320"/>
      <c r="L603" s="321"/>
      <c r="N603" s="315"/>
      <c r="O603" s="318"/>
      <c r="P603" s="315"/>
      <c r="Q603" s="315"/>
      <c r="R603" s="315"/>
      <c r="S603" s="315"/>
      <c r="T603" s="315"/>
      <c r="U603" s="315"/>
      <c r="V603" s="315"/>
      <c r="W603" s="315"/>
      <c r="X603" s="315"/>
      <c r="Y603" s="315"/>
      <c r="Z603" s="315"/>
      <c r="AA603" s="315"/>
      <c r="AB603" s="315"/>
      <c r="AC603" s="315"/>
      <c r="AD603" s="315"/>
      <c r="AE603" s="315"/>
      <c r="AF603" s="315"/>
      <c r="AG603" s="315"/>
      <c r="AH603" s="315"/>
      <c r="AI603" s="315"/>
      <c r="AJ603" s="315"/>
      <c r="AK603" s="315"/>
      <c r="AL603" s="315"/>
      <c r="AM603" s="315"/>
      <c r="AN603" s="315"/>
      <c r="AO603" s="315"/>
      <c r="AP603" s="315"/>
      <c r="AQ603" s="315"/>
      <c r="AR603" s="315"/>
      <c r="AS603" s="315"/>
      <c r="AT603" s="315"/>
      <c r="AU603" s="315"/>
      <c r="AV603" s="315"/>
      <c r="AW603" s="315"/>
      <c r="AX603" s="315"/>
      <c r="AY603" s="315"/>
      <c r="AZ603" s="315"/>
      <c r="BA603" s="315"/>
      <c r="BB603" s="315"/>
      <c r="BC603" s="315"/>
      <c r="BD603" s="315"/>
      <c r="BE603" s="315"/>
      <c r="BF603" s="315"/>
      <c r="BG603" s="315"/>
      <c r="BH603" s="315"/>
      <c r="BI603" s="315"/>
      <c r="BJ603" s="315"/>
      <c r="BK603" s="315"/>
      <c r="BL603" s="315"/>
      <c r="BM603" s="315"/>
      <c r="BN603" s="315"/>
      <c r="BO603" s="315"/>
      <c r="BP603" s="315"/>
      <c r="BQ603" s="315"/>
      <c r="BR603" s="315"/>
      <c r="BS603" s="315"/>
      <c r="BT603" s="315"/>
      <c r="BU603" s="315"/>
      <c r="BV603" s="315"/>
      <c r="BW603" s="315"/>
      <c r="BX603" s="315"/>
      <c r="BY603" s="315"/>
    </row>
    <row r="604" spans="4:77" s="319" customFormat="1" x14ac:dyDescent="0.25">
      <c r="D604" s="320"/>
      <c r="E604" s="320"/>
      <c r="F604" s="320"/>
      <c r="L604" s="321"/>
      <c r="N604" s="315"/>
      <c r="O604" s="318"/>
      <c r="P604" s="315"/>
      <c r="Q604" s="315"/>
      <c r="R604" s="315"/>
      <c r="S604" s="315"/>
      <c r="T604" s="315"/>
      <c r="U604" s="315"/>
      <c r="V604" s="315"/>
      <c r="W604" s="315"/>
      <c r="X604" s="315"/>
      <c r="Y604" s="315"/>
      <c r="Z604" s="315"/>
      <c r="AA604" s="315"/>
      <c r="AB604" s="315"/>
      <c r="AC604" s="315"/>
      <c r="AD604" s="315"/>
      <c r="AE604" s="315"/>
      <c r="AF604" s="315"/>
      <c r="AG604" s="315"/>
      <c r="AH604" s="315"/>
      <c r="AI604" s="315"/>
      <c r="AJ604" s="315"/>
      <c r="AK604" s="315"/>
      <c r="AL604" s="315"/>
      <c r="AM604" s="315"/>
      <c r="AN604" s="315"/>
      <c r="AO604" s="315"/>
      <c r="AP604" s="315"/>
      <c r="AQ604" s="315"/>
      <c r="AR604" s="315"/>
      <c r="AS604" s="315"/>
      <c r="AT604" s="315"/>
      <c r="AU604" s="315"/>
      <c r="AV604" s="315"/>
      <c r="AW604" s="315"/>
      <c r="AX604" s="315"/>
      <c r="AY604" s="315"/>
      <c r="AZ604" s="315"/>
      <c r="BA604" s="315"/>
      <c r="BB604" s="315"/>
      <c r="BC604" s="315"/>
      <c r="BD604" s="315"/>
      <c r="BE604" s="315"/>
      <c r="BF604" s="315"/>
      <c r="BG604" s="315"/>
      <c r="BH604" s="315"/>
      <c r="BI604" s="315"/>
      <c r="BJ604" s="315"/>
      <c r="BK604" s="315"/>
      <c r="BL604" s="315"/>
      <c r="BM604" s="315"/>
      <c r="BN604" s="315"/>
      <c r="BO604" s="315"/>
      <c r="BP604" s="315"/>
      <c r="BQ604" s="315"/>
      <c r="BR604" s="315"/>
      <c r="BS604" s="315"/>
      <c r="BT604" s="315"/>
      <c r="BU604" s="315"/>
      <c r="BV604" s="315"/>
      <c r="BW604" s="315"/>
      <c r="BX604" s="315"/>
      <c r="BY604" s="315"/>
    </row>
    <row r="605" spans="4:77" s="319" customFormat="1" x14ac:dyDescent="0.25">
      <c r="D605" s="320"/>
      <c r="E605" s="320"/>
      <c r="F605" s="320"/>
      <c r="L605" s="321"/>
      <c r="N605" s="315"/>
      <c r="O605" s="318"/>
      <c r="P605" s="315"/>
      <c r="Q605" s="315"/>
      <c r="R605" s="315"/>
      <c r="S605" s="315"/>
      <c r="T605" s="315"/>
      <c r="U605" s="315"/>
      <c r="V605" s="315"/>
      <c r="W605" s="315"/>
      <c r="X605" s="315"/>
      <c r="Y605" s="315"/>
      <c r="Z605" s="315"/>
      <c r="AA605" s="315"/>
      <c r="AB605" s="315"/>
      <c r="AC605" s="315"/>
      <c r="AD605" s="315"/>
      <c r="AE605" s="315"/>
      <c r="AF605" s="315"/>
      <c r="AG605" s="315"/>
      <c r="AH605" s="315"/>
      <c r="AI605" s="315"/>
      <c r="AJ605" s="315"/>
      <c r="AK605" s="315"/>
      <c r="AL605" s="315"/>
      <c r="AM605" s="315"/>
      <c r="AN605" s="315"/>
      <c r="AO605" s="315"/>
      <c r="AP605" s="315"/>
      <c r="AQ605" s="315"/>
      <c r="AR605" s="315"/>
      <c r="AS605" s="315"/>
      <c r="AT605" s="315"/>
      <c r="AU605" s="315"/>
      <c r="AV605" s="315"/>
      <c r="AW605" s="315"/>
      <c r="AX605" s="315"/>
      <c r="AY605" s="315"/>
      <c r="AZ605" s="315"/>
      <c r="BA605" s="315"/>
      <c r="BB605" s="315"/>
      <c r="BC605" s="315"/>
      <c r="BD605" s="315"/>
      <c r="BE605" s="315"/>
      <c r="BF605" s="315"/>
      <c r="BG605" s="315"/>
      <c r="BH605" s="315"/>
      <c r="BI605" s="315"/>
      <c r="BJ605" s="315"/>
      <c r="BK605" s="315"/>
      <c r="BL605" s="315"/>
      <c r="BM605" s="315"/>
      <c r="BN605" s="315"/>
      <c r="BO605" s="315"/>
      <c r="BP605" s="315"/>
      <c r="BQ605" s="315"/>
      <c r="BR605" s="315"/>
      <c r="BS605" s="315"/>
      <c r="BT605" s="315"/>
      <c r="BU605" s="315"/>
      <c r="BV605" s="315"/>
      <c r="BW605" s="315"/>
      <c r="BX605" s="315"/>
      <c r="BY605" s="315"/>
    </row>
    <row r="606" spans="4:77" s="319" customFormat="1" x14ac:dyDescent="0.25">
      <c r="D606" s="320"/>
      <c r="E606" s="320"/>
      <c r="F606" s="320"/>
      <c r="L606" s="321"/>
      <c r="N606" s="315"/>
      <c r="O606" s="318"/>
      <c r="P606" s="315"/>
      <c r="Q606" s="315"/>
      <c r="R606" s="315"/>
      <c r="S606" s="315"/>
      <c r="T606" s="315"/>
      <c r="U606" s="315"/>
      <c r="V606" s="315"/>
      <c r="W606" s="315"/>
      <c r="X606" s="315"/>
      <c r="Y606" s="315"/>
      <c r="Z606" s="315"/>
      <c r="AA606" s="315"/>
      <c r="AB606" s="315"/>
      <c r="AC606" s="315"/>
      <c r="AD606" s="315"/>
      <c r="AE606" s="315"/>
      <c r="AF606" s="315"/>
      <c r="AG606" s="315"/>
      <c r="AH606" s="315"/>
      <c r="AI606" s="315"/>
      <c r="AJ606" s="315"/>
      <c r="AK606" s="315"/>
      <c r="AL606" s="315"/>
      <c r="AM606" s="315"/>
      <c r="AN606" s="315"/>
      <c r="AO606" s="315"/>
      <c r="AP606" s="315"/>
      <c r="AQ606" s="315"/>
      <c r="AR606" s="315"/>
      <c r="AS606" s="315"/>
      <c r="AT606" s="315"/>
      <c r="AU606" s="315"/>
      <c r="AV606" s="315"/>
      <c r="AW606" s="315"/>
      <c r="AX606" s="315"/>
      <c r="AY606" s="315"/>
      <c r="AZ606" s="315"/>
      <c r="BA606" s="315"/>
      <c r="BB606" s="315"/>
      <c r="BC606" s="315"/>
      <c r="BD606" s="315"/>
      <c r="BE606" s="315"/>
      <c r="BF606" s="315"/>
      <c r="BG606" s="315"/>
      <c r="BH606" s="315"/>
      <c r="BI606" s="315"/>
      <c r="BJ606" s="315"/>
      <c r="BK606" s="315"/>
      <c r="BL606" s="315"/>
      <c r="BM606" s="315"/>
      <c r="BN606" s="315"/>
      <c r="BO606" s="315"/>
      <c r="BP606" s="315"/>
      <c r="BQ606" s="315"/>
      <c r="BR606" s="315"/>
      <c r="BS606" s="315"/>
      <c r="BT606" s="315"/>
      <c r="BU606" s="315"/>
      <c r="BV606" s="315"/>
      <c r="BW606" s="315"/>
      <c r="BX606" s="315"/>
      <c r="BY606" s="315"/>
    </row>
    <row r="607" spans="4:77" s="319" customFormat="1" x14ac:dyDescent="0.25">
      <c r="D607" s="320"/>
      <c r="E607" s="320"/>
      <c r="F607" s="320"/>
      <c r="L607" s="321"/>
      <c r="N607" s="315"/>
      <c r="O607" s="318"/>
      <c r="P607" s="315"/>
      <c r="Q607" s="315"/>
      <c r="R607" s="315"/>
      <c r="S607" s="315"/>
      <c r="T607" s="315"/>
      <c r="U607" s="315"/>
      <c r="V607" s="315"/>
      <c r="W607" s="315"/>
      <c r="X607" s="315"/>
      <c r="Y607" s="315"/>
      <c r="Z607" s="315"/>
      <c r="AA607" s="315"/>
      <c r="AB607" s="315"/>
      <c r="AC607" s="315"/>
      <c r="AD607" s="315"/>
      <c r="AE607" s="315"/>
      <c r="AF607" s="315"/>
      <c r="AG607" s="315"/>
      <c r="AH607" s="315"/>
      <c r="AI607" s="315"/>
      <c r="AJ607" s="315"/>
      <c r="AK607" s="315"/>
      <c r="AL607" s="315"/>
      <c r="AM607" s="315"/>
      <c r="AN607" s="315"/>
      <c r="AO607" s="315"/>
      <c r="AP607" s="315"/>
      <c r="AQ607" s="315"/>
      <c r="AR607" s="315"/>
      <c r="AS607" s="315"/>
      <c r="AT607" s="315"/>
      <c r="AU607" s="315"/>
      <c r="AV607" s="315"/>
      <c r="AW607" s="315"/>
      <c r="AX607" s="315"/>
      <c r="AY607" s="315"/>
      <c r="AZ607" s="315"/>
      <c r="BA607" s="315"/>
      <c r="BB607" s="315"/>
      <c r="BC607" s="315"/>
      <c r="BD607" s="315"/>
      <c r="BE607" s="315"/>
      <c r="BF607" s="315"/>
      <c r="BG607" s="315"/>
      <c r="BH607" s="315"/>
      <c r="BI607" s="315"/>
      <c r="BJ607" s="315"/>
      <c r="BK607" s="315"/>
      <c r="BL607" s="315"/>
      <c r="BM607" s="315"/>
      <c r="BN607" s="315"/>
      <c r="BO607" s="315"/>
      <c r="BP607" s="315"/>
      <c r="BQ607" s="315"/>
      <c r="BR607" s="315"/>
      <c r="BS607" s="315"/>
      <c r="BT607" s="315"/>
      <c r="BU607" s="315"/>
      <c r="BV607" s="315"/>
      <c r="BW607" s="315"/>
      <c r="BX607" s="315"/>
      <c r="BY607" s="315"/>
    </row>
    <row r="608" spans="4:77" s="319" customFormat="1" x14ac:dyDescent="0.25">
      <c r="D608" s="320"/>
      <c r="E608" s="320"/>
      <c r="F608" s="320"/>
      <c r="L608" s="321"/>
      <c r="N608" s="315"/>
      <c r="O608" s="318"/>
      <c r="P608" s="315"/>
      <c r="Q608" s="315"/>
      <c r="R608" s="315"/>
      <c r="S608" s="315"/>
      <c r="T608" s="315"/>
      <c r="U608" s="315"/>
      <c r="V608" s="315"/>
      <c r="W608" s="315"/>
      <c r="X608" s="315"/>
      <c r="Y608" s="315"/>
      <c r="Z608" s="315"/>
      <c r="AA608" s="315"/>
      <c r="AB608" s="315"/>
      <c r="AC608" s="315"/>
      <c r="AD608" s="315"/>
      <c r="AE608" s="315"/>
      <c r="AF608" s="315"/>
      <c r="AG608" s="315"/>
      <c r="AH608" s="315"/>
      <c r="AI608" s="315"/>
      <c r="AJ608" s="315"/>
      <c r="AK608" s="315"/>
      <c r="AL608" s="315"/>
      <c r="AM608" s="315"/>
      <c r="AN608" s="315"/>
      <c r="AO608" s="315"/>
      <c r="AP608" s="315"/>
      <c r="AQ608" s="315"/>
      <c r="AR608" s="315"/>
      <c r="AS608" s="315"/>
      <c r="AT608" s="315"/>
      <c r="AU608" s="315"/>
      <c r="AV608" s="315"/>
      <c r="AW608" s="315"/>
      <c r="AX608" s="315"/>
      <c r="AY608" s="315"/>
      <c r="AZ608" s="315"/>
      <c r="BA608" s="315"/>
      <c r="BB608" s="315"/>
      <c r="BC608" s="315"/>
      <c r="BD608" s="315"/>
      <c r="BE608" s="315"/>
      <c r="BF608" s="315"/>
      <c r="BG608" s="315"/>
      <c r="BH608" s="315"/>
      <c r="BI608" s="315"/>
      <c r="BJ608" s="315"/>
      <c r="BK608" s="315"/>
      <c r="BL608" s="315"/>
      <c r="BM608" s="315"/>
      <c r="BN608" s="315"/>
      <c r="BO608" s="315"/>
      <c r="BP608" s="315"/>
      <c r="BQ608" s="315"/>
      <c r="BR608" s="315"/>
      <c r="BS608" s="315"/>
      <c r="BT608" s="315"/>
      <c r="BU608" s="315"/>
      <c r="BV608" s="315"/>
      <c r="BW608" s="315"/>
      <c r="BX608" s="315"/>
      <c r="BY608" s="315"/>
    </row>
    <row r="609" spans="4:77" s="319" customFormat="1" x14ac:dyDescent="0.25">
      <c r="D609" s="320"/>
      <c r="E609" s="320"/>
      <c r="F609" s="320"/>
      <c r="L609" s="321"/>
      <c r="N609" s="315"/>
      <c r="O609" s="318"/>
      <c r="P609" s="315"/>
      <c r="Q609" s="315"/>
      <c r="R609" s="315"/>
      <c r="S609" s="315"/>
      <c r="T609" s="315"/>
      <c r="U609" s="315"/>
      <c r="V609" s="315"/>
      <c r="W609" s="315"/>
      <c r="X609" s="315"/>
      <c r="Y609" s="315"/>
      <c r="Z609" s="315"/>
      <c r="AA609" s="315"/>
      <c r="AB609" s="315"/>
      <c r="AC609" s="315"/>
      <c r="AD609" s="315"/>
      <c r="AE609" s="315"/>
      <c r="AF609" s="315"/>
      <c r="AG609" s="315"/>
      <c r="AH609" s="315"/>
      <c r="AI609" s="315"/>
      <c r="AJ609" s="315"/>
      <c r="AK609" s="315"/>
      <c r="AL609" s="315"/>
      <c r="AM609" s="315"/>
      <c r="AN609" s="315"/>
      <c r="AO609" s="315"/>
      <c r="AP609" s="315"/>
      <c r="AQ609" s="315"/>
      <c r="AR609" s="315"/>
      <c r="AS609" s="315"/>
      <c r="AT609" s="315"/>
      <c r="AU609" s="315"/>
      <c r="AV609" s="315"/>
      <c r="AW609" s="315"/>
      <c r="AX609" s="315"/>
      <c r="AY609" s="315"/>
      <c r="AZ609" s="315"/>
      <c r="BA609" s="315"/>
      <c r="BB609" s="315"/>
      <c r="BC609" s="315"/>
      <c r="BD609" s="315"/>
      <c r="BE609" s="315"/>
      <c r="BF609" s="315"/>
      <c r="BG609" s="315"/>
      <c r="BH609" s="315"/>
      <c r="BI609" s="315"/>
      <c r="BJ609" s="315"/>
      <c r="BK609" s="315"/>
      <c r="BL609" s="315"/>
      <c r="BM609" s="315"/>
      <c r="BN609" s="315"/>
      <c r="BO609" s="315"/>
      <c r="BP609" s="315"/>
      <c r="BQ609" s="315"/>
      <c r="BR609" s="315"/>
      <c r="BS609" s="315"/>
      <c r="BT609" s="315"/>
      <c r="BU609" s="315"/>
      <c r="BV609" s="315"/>
      <c r="BW609" s="315"/>
      <c r="BX609" s="315"/>
      <c r="BY609" s="315"/>
    </row>
    <row r="610" spans="4:77" s="319" customFormat="1" x14ac:dyDescent="0.25">
      <c r="D610" s="320"/>
      <c r="E610" s="320"/>
      <c r="F610" s="320"/>
      <c r="L610" s="321"/>
      <c r="N610" s="315"/>
      <c r="O610" s="318"/>
      <c r="P610" s="315"/>
      <c r="Q610" s="315"/>
      <c r="R610" s="315"/>
      <c r="S610" s="315"/>
      <c r="T610" s="315"/>
      <c r="U610" s="315"/>
      <c r="V610" s="315"/>
      <c r="W610" s="315"/>
      <c r="X610" s="315"/>
      <c r="Y610" s="315"/>
      <c r="Z610" s="315"/>
      <c r="AA610" s="315"/>
      <c r="AB610" s="315"/>
      <c r="AC610" s="315"/>
      <c r="AD610" s="315"/>
      <c r="AE610" s="315"/>
      <c r="AF610" s="315"/>
      <c r="AG610" s="315"/>
      <c r="AH610" s="315"/>
      <c r="AI610" s="315"/>
      <c r="AJ610" s="315"/>
      <c r="AK610" s="315"/>
      <c r="AL610" s="315"/>
      <c r="AM610" s="315"/>
      <c r="AN610" s="315"/>
      <c r="AO610" s="315"/>
      <c r="AP610" s="315"/>
      <c r="AQ610" s="315"/>
      <c r="AR610" s="315"/>
      <c r="AS610" s="315"/>
      <c r="AT610" s="315"/>
      <c r="AU610" s="315"/>
      <c r="AV610" s="315"/>
      <c r="AW610" s="315"/>
      <c r="AX610" s="315"/>
      <c r="AY610" s="315"/>
      <c r="AZ610" s="315"/>
      <c r="BA610" s="315"/>
      <c r="BB610" s="315"/>
      <c r="BC610" s="315"/>
      <c r="BD610" s="315"/>
      <c r="BE610" s="315"/>
      <c r="BF610" s="315"/>
      <c r="BG610" s="315"/>
      <c r="BH610" s="315"/>
      <c r="BI610" s="315"/>
      <c r="BJ610" s="315"/>
      <c r="BK610" s="315"/>
      <c r="BL610" s="315"/>
      <c r="BM610" s="315"/>
      <c r="BN610" s="315"/>
      <c r="BO610" s="315"/>
      <c r="BP610" s="315"/>
      <c r="BQ610" s="315"/>
      <c r="BR610" s="315"/>
      <c r="BS610" s="315"/>
      <c r="BT610" s="315"/>
      <c r="BU610" s="315"/>
      <c r="BV610" s="315"/>
      <c r="BW610" s="315"/>
      <c r="BX610" s="315"/>
      <c r="BY610" s="315"/>
    </row>
    <row r="611" spans="4:77" s="319" customFormat="1" x14ac:dyDescent="0.25">
      <c r="D611" s="320"/>
      <c r="E611" s="320"/>
      <c r="F611" s="320"/>
      <c r="L611" s="321"/>
      <c r="N611" s="315"/>
      <c r="O611" s="318"/>
      <c r="P611" s="315"/>
      <c r="Q611" s="315"/>
      <c r="R611" s="315"/>
      <c r="S611" s="315"/>
      <c r="T611" s="315"/>
      <c r="U611" s="315"/>
      <c r="V611" s="315"/>
      <c r="W611" s="315"/>
      <c r="X611" s="315"/>
      <c r="Y611" s="315"/>
      <c r="Z611" s="315"/>
      <c r="AA611" s="315"/>
      <c r="AB611" s="315"/>
      <c r="AC611" s="315"/>
      <c r="AD611" s="315"/>
      <c r="AE611" s="315"/>
      <c r="AF611" s="315"/>
      <c r="AG611" s="315"/>
      <c r="AH611" s="315"/>
      <c r="AI611" s="315"/>
      <c r="AJ611" s="315"/>
      <c r="AK611" s="315"/>
      <c r="AL611" s="315"/>
      <c r="AM611" s="315"/>
      <c r="AN611" s="315"/>
      <c r="AO611" s="315"/>
      <c r="AP611" s="315"/>
      <c r="AQ611" s="315"/>
      <c r="AR611" s="315"/>
      <c r="AS611" s="315"/>
      <c r="AT611" s="315"/>
      <c r="AU611" s="315"/>
      <c r="AV611" s="315"/>
      <c r="AW611" s="315"/>
      <c r="AX611" s="315"/>
      <c r="AY611" s="315"/>
      <c r="AZ611" s="315"/>
      <c r="BA611" s="315"/>
      <c r="BB611" s="315"/>
      <c r="BC611" s="315"/>
      <c r="BD611" s="315"/>
      <c r="BE611" s="315"/>
      <c r="BF611" s="315"/>
      <c r="BG611" s="315"/>
      <c r="BH611" s="315"/>
      <c r="BI611" s="315"/>
      <c r="BJ611" s="315"/>
      <c r="BK611" s="315"/>
      <c r="BL611" s="315"/>
      <c r="BM611" s="315"/>
      <c r="BN611" s="315"/>
      <c r="BO611" s="315"/>
      <c r="BP611" s="315"/>
      <c r="BQ611" s="315"/>
      <c r="BR611" s="315"/>
      <c r="BS611" s="315"/>
      <c r="BT611" s="315"/>
      <c r="BU611" s="315"/>
      <c r="BV611" s="315"/>
      <c r="BW611" s="315"/>
      <c r="BX611" s="315"/>
      <c r="BY611" s="315"/>
    </row>
    <row r="612" spans="4:77" s="319" customFormat="1" x14ac:dyDescent="0.25">
      <c r="D612" s="320"/>
      <c r="E612" s="320"/>
      <c r="F612" s="320"/>
      <c r="L612" s="321"/>
      <c r="N612" s="315"/>
      <c r="O612" s="318"/>
      <c r="P612" s="315"/>
      <c r="Q612" s="315"/>
      <c r="R612" s="315"/>
      <c r="S612" s="315"/>
      <c r="T612" s="315"/>
      <c r="U612" s="315"/>
      <c r="V612" s="315"/>
      <c r="W612" s="315"/>
      <c r="X612" s="315"/>
      <c r="Y612" s="315"/>
      <c r="Z612" s="315"/>
      <c r="AA612" s="315"/>
      <c r="AB612" s="315"/>
      <c r="AC612" s="315"/>
      <c r="AD612" s="315"/>
      <c r="AE612" s="315"/>
      <c r="AF612" s="315"/>
      <c r="AG612" s="315"/>
      <c r="AH612" s="315"/>
      <c r="AI612" s="315"/>
      <c r="AJ612" s="315"/>
      <c r="AK612" s="315"/>
      <c r="AL612" s="315"/>
      <c r="AM612" s="315"/>
      <c r="AN612" s="315"/>
      <c r="AO612" s="315"/>
      <c r="AP612" s="315"/>
      <c r="AQ612" s="315"/>
      <c r="AR612" s="315"/>
      <c r="AS612" s="315"/>
      <c r="AT612" s="315"/>
      <c r="AU612" s="315"/>
      <c r="AV612" s="315"/>
      <c r="AW612" s="315"/>
      <c r="AX612" s="315"/>
      <c r="AY612" s="315"/>
      <c r="AZ612" s="315"/>
      <c r="BA612" s="315"/>
      <c r="BB612" s="315"/>
      <c r="BC612" s="315"/>
      <c r="BD612" s="315"/>
      <c r="BE612" s="315"/>
      <c r="BF612" s="315"/>
      <c r="BG612" s="315"/>
      <c r="BH612" s="315"/>
      <c r="BI612" s="315"/>
      <c r="BJ612" s="315"/>
      <c r="BK612" s="315"/>
      <c r="BL612" s="315"/>
      <c r="BM612" s="315"/>
      <c r="BN612" s="315"/>
      <c r="BO612" s="315"/>
      <c r="BP612" s="315"/>
      <c r="BQ612" s="315"/>
      <c r="BR612" s="315"/>
      <c r="BS612" s="315"/>
      <c r="BT612" s="315"/>
      <c r="BU612" s="315"/>
      <c r="BV612" s="315"/>
      <c r="BW612" s="315"/>
      <c r="BX612" s="315"/>
      <c r="BY612" s="315"/>
    </row>
    <row r="613" spans="4:77" s="319" customFormat="1" x14ac:dyDescent="0.25">
      <c r="D613" s="320"/>
      <c r="E613" s="320"/>
      <c r="F613" s="320"/>
      <c r="L613" s="321"/>
      <c r="N613" s="315"/>
      <c r="O613" s="318"/>
      <c r="P613" s="315"/>
      <c r="Q613" s="315"/>
      <c r="R613" s="315"/>
      <c r="S613" s="315"/>
      <c r="T613" s="315"/>
      <c r="U613" s="315"/>
      <c r="V613" s="315"/>
      <c r="W613" s="315"/>
      <c r="X613" s="315"/>
      <c r="Y613" s="315"/>
      <c r="Z613" s="315"/>
      <c r="AA613" s="315"/>
      <c r="AB613" s="315"/>
      <c r="AC613" s="315"/>
      <c r="AD613" s="315"/>
      <c r="AE613" s="315"/>
      <c r="AF613" s="315"/>
      <c r="AG613" s="315"/>
      <c r="AH613" s="315"/>
      <c r="AI613" s="315"/>
      <c r="AJ613" s="315"/>
      <c r="AK613" s="315"/>
      <c r="AL613" s="315"/>
      <c r="AM613" s="315"/>
      <c r="AN613" s="315"/>
      <c r="AO613" s="315"/>
      <c r="AP613" s="315"/>
      <c r="AQ613" s="315"/>
      <c r="AR613" s="315"/>
      <c r="AS613" s="315"/>
      <c r="AT613" s="315"/>
      <c r="AU613" s="315"/>
      <c r="AV613" s="315"/>
      <c r="AW613" s="315"/>
      <c r="AX613" s="315"/>
      <c r="AY613" s="315"/>
      <c r="AZ613" s="315"/>
      <c r="BA613" s="315"/>
      <c r="BB613" s="315"/>
      <c r="BC613" s="315"/>
      <c r="BD613" s="315"/>
      <c r="BE613" s="315"/>
      <c r="BF613" s="315"/>
      <c r="BG613" s="315"/>
      <c r="BH613" s="315"/>
      <c r="BI613" s="315"/>
      <c r="BJ613" s="315"/>
      <c r="BK613" s="315"/>
      <c r="BL613" s="315"/>
      <c r="BM613" s="315"/>
      <c r="BN613" s="315"/>
      <c r="BO613" s="315"/>
      <c r="BP613" s="315"/>
      <c r="BQ613" s="315"/>
      <c r="BR613" s="315"/>
      <c r="BS613" s="315"/>
      <c r="BT613" s="315"/>
      <c r="BU613" s="315"/>
      <c r="BV613" s="315"/>
      <c r="BW613" s="315"/>
      <c r="BX613" s="315"/>
      <c r="BY613" s="315"/>
    </row>
    <row r="614" spans="4:77" s="319" customFormat="1" x14ac:dyDescent="0.25">
      <c r="D614" s="320"/>
      <c r="E614" s="320"/>
      <c r="F614" s="320"/>
      <c r="L614" s="321"/>
      <c r="N614" s="315"/>
      <c r="O614" s="318"/>
      <c r="P614" s="315"/>
      <c r="Q614" s="315"/>
      <c r="R614" s="315"/>
      <c r="S614" s="315"/>
      <c r="T614" s="315"/>
      <c r="U614" s="315"/>
      <c r="V614" s="315"/>
      <c r="W614" s="315"/>
      <c r="X614" s="315"/>
      <c r="Y614" s="315"/>
      <c r="Z614" s="315"/>
      <c r="AA614" s="315"/>
      <c r="AB614" s="315"/>
      <c r="AC614" s="315"/>
      <c r="AD614" s="315"/>
      <c r="AE614" s="315"/>
      <c r="AF614" s="315"/>
      <c r="AG614" s="315"/>
      <c r="AH614" s="315"/>
      <c r="AI614" s="315"/>
      <c r="AJ614" s="315"/>
      <c r="AK614" s="315"/>
      <c r="AL614" s="315"/>
      <c r="AM614" s="315"/>
      <c r="AN614" s="315"/>
      <c r="AO614" s="315"/>
      <c r="AP614" s="315"/>
      <c r="AQ614" s="315"/>
      <c r="AR614" s="315"/>
      <c r="AS614" s="315"/>
      <c r="AT614" s="315"/>
      <c r="AU614" s="315"/>
      <c r="AV614" s="315"/>
      <c r="AW614" s="315"/>
      <c r="AX614" s="315"/>
      <c r="AY614" s="315"/>
      <c r="AZ614" s="315"/>
      <c r="BA614" s="315"/>
      <c r="BB614" s="315"/>
      <c r="BC614" s="315"/>
      <c r="BD614" s="315"/>
      <c r="BE614" s="315"/>
      <c r="BF614" s="315"/>
      <c r="BG614" s="315"/>
      <c r="BH614" s="315"/>
      <c r="BI614" s="315"/>
      <c r="BJ614" s="315"/>
      <c r="BK614" s="315"/>
      <c r="BL614" s="315"/>
      <c r="BM614" s="315"/>
      <c r="BN614" s="315"/>
      <c r="BO614" s="315"/>
      <c r="BP614" s="315"/>
      <c r="BQ614" s="315"/>
      <c r="BR614" s="315"/>
      <c r="BS614" s="315"/>
      <c r="BT614" s="315"/>
      <c r="BU614" s="315"/>
      <c r="BV614" s="315"/>
      <c r="BW614" s="315"/>
      <c r="BX614" s="315"/>
      <c r="BY614" s="315"/>
    </row>
    <row r="615" spans="4:77" s="319" customFormat="1" x14ac:dyDescent="0.25">
      <c r="D615" s="320"/>
      <c r="E615" s="320"/>
      <c r="F615" s="320"/>
      <c r="L615" s="321"/>
      <c r="N615" s="315"/>
      <c r="O615" s="318"/>
      <c r="P615" s="315"/>
      <c r="Q615" s="315"/>
      <c r="R615" s="315"/>
      <c r="S615" s="315"/>
      <c r="T615" s="315"/>
      <c r="U615" s="315"/>
      <c r="V615" s="315"/>
      <c r="W615" s="315"/>
      <c r="X615" s="315"/>
      <c r="Y615" s="315"/>
      <c r="Z615" s="315"/>
      <c r="AA615" s="315"/>
      <c r="AB615" s="315"/>
      <c r="AC615" s="315"/>
      <c r="AD615" s="315"/>
      <c r="AE615" s="315"/>
      <c r="AF615" s="315"/>
      <c r="AG615" s="315"/>
      <c r="AH615" s="315"/>
      <c r="AI615" s="315"/>
      <c r="AJ615" s="315"/>
      <c r="AK615" s="315"/>
      <c r="AL615" s="315"/>
      <c r="AM615" s="315"/>
      <c r="AN615" s="315"/>
      <c r="AO615" s="315"/>
      <c r="AP615" s="315"/>
      <c r="AQ615" s="315"/>
      <c r="AR615" s="315"/>
      <c r="AS615" s="315"/>
      <c r="AT615" s="315"/>
      <c r="AU615" s="315"/>
      <c r="AV615" s="315"/>
      <c r="AW615" s="315"/>
      <c r="AX615" s="315"/>
      <c r="AY615" s="315"/>
      <c r="AZ615" s="315"/>
      <c r="BA615" s="315"/>
      <c r="BB615" s="315"/>
      <c r="BC615" s="315"/>
      <c r="BD615" s="315"/>
      <c r="BE615" s="315"/>
      <c r="BF615" s="315"/>
      <c r="BG615" s="315"/>
      <c r="BH615" s="315"/>
      <c r="BI615" s="315"/>
      <c r="BJ615" s="315"/>
      <c r="BK615" s="315"/>
      <c r="BL615" s="315"/>
      <c r="BM615" s="315"/>
      <c r="BN615" s="315"/>
      <c r="BO615" s="315"/>
      <c r="BP615" s="315"/>
      <c r="BQ615" s="315"/>
      <c r="BR615" s="315"/>
      <c r="BS615" s="315"/>
      <c r="BT615" s="315"/>
      <c r="BU615" s="315"/>
      <c r="BV615" s="315"/>
      <c r="BW615" s="315"/>
      <c r="BX615" s="315"/>
      <c r="BY615" s="315"/>
    </row>
    <row r="616" spans="4:77" s="319" customFormat="1" x14ac:dyDescent="0.25">
      <c r="D616" s="320"/>
      <c r="E616" s="320"/>
      <c r="F616" s="320"/>
      <c r="L616" s="321"/>
      <c r="N616" s="315"/>
      <c r="O616" s="318"/>
      <c r="P616" s="315"/>
      <c r="Q616" s="315"/>
      <c r="R616" s="315"/>
      <c r="S616" s="315"/>
      <c r="T616" s="315"/>
      <c r="U616" s="315"/>
      <c r="V616" s="315"/>
      <c r="W616" s="315"/>
      <c r="X616" s="315"/>
      <c r="Y616" s="315"/>
      <c r="Z616" s="315"/>
      <c r="AA616" s="315"/>
      <c r="AB616" s="315"/>
      <c r="AC616" s="315"/>
      <c r="AD616" s="315"/>
      <c r="AE616" s="315"/>
      <c r="AF616" s="315"/>
      <c r="AG616" s="315"/>
      <c r="AH616" s="315"/>
      <c r="AI616" s="315"/>
      <c r="AJ616" s="315"/>
      <c r="AK616" s="315"/>
      <c r="AL616" s="315"/>
      <c r="AM616" s="315"/>
      <c r="AN616" s="315"/>
      <c r="AO616" s="315"/>
      <c r="AP616" s="315"/>
      <c r="AQ616" s="315"/>
      <c r="AR616" s="315"/>
      <c r="AS616" s="315"/>
      <c r="AT616" s="315"/>
      <c r="AU616" s="315"/>
      <c r="AV616" s="315"/>
      <c r="AW616" s="315"/>
      <c r="AX616" s="315"/>
      <c r="AY616" s="315"/>
      <c r="AZ616" s="315"/>
      <c r="BA616" s="315"/>
      <c r="BB616" s="315"/>
      <c r="BC616" s="315"/>
      <c r="BD616" s="315"/>
      <c r="BE616" s="315"/>
      <c r="BF616" s="315"/>
      <c r="BG616" s="315"/>
      <c r="BH616" s="315"/>
      <c r="BI616" s="315"/>
      <c r="BJ616" s="315"/>
      <c r="BK616" s="315"/>
      <c r="BL616" s="315"/>
      <c r="BM616" s="315"/>
      <c r="BN616" s="315"/>
      <c r="BO616" s="315"/>
      <c r="BP616" s="315"/>
      <c r="BQ616" s="315"/>
      <c r="BR616" s="315"/>
      <c r="BS616" s="315"/>
      <c r="BT616" s="315"/>
      <c r="BU616" s="315"/>
      <c r="BV616" s="315"/>
      <c r="BW616" s="315"/>
      <c r="BX616" s="315"/>
      <c r="BY616" s="315"/>
    </row>
    <row r="617" spans="4:77" s="319" customFormat="1" x14ac:dyDescent="0.25">
      <c r="D617" s="320"/>
      <c r="E617" s="320"/>
      <c r="F617" s="320"/>
      <c r="L617" s="321"/>
      <c r="N617" s="315"/>
      <c r="O617" s="318"/>
      <c r="P617" s="315"/>
      <c r="Q617" s="315"/>
      <c r="R617" s="315"/>
      <c r="S617" s="315"/>
      <c r="T617" s="315"/>
      <c r="U617" s="315"/>
      <c r="V617" s="315"/>
      <c r="W617" s="315"/>
      <c r="X617" s="315"/>
      <c r="Y617" s="315"/>
      <c r="Z617" s="315"/>
      <c r="AA617" s="315"/>
      <c r="AB617" s="315"/>
      <c r="AC617" s="315"/>
      <c r="AD617" s="315"/>
      <c r="AE617" s="315"/>
      <c r="AF617" s="315"/>
      <c r="AG617" s="315"/>
      <c r="AH617" s="315"/>
      <c r="AI617" s="315"/>
      <c r="AJ617" s="315"/>
      <c r="AK617" s="315"/>
      <c r="AL617" s="315"/>
      <c r="AM617" s="315"/>
      <c r="AN617" s="315"/>
      <c r="AO617" s="315"/>
      <c r="AP617" s="315"/>
      <c r="AQ617" s="315"/>
      <c r="AR617" s="315"/>
      <c r="AS617" s="315"/>
      <c r="AT617" s="315"/>
      <c r="AU617" s="315"/>
      <c r="AV617" s="315"/>
      <c r="AW617" s="315"/>
      <c r="AX617" s="315"/>
      <c r="AY617" s="315"/>
      <c r="AZ617" s="315"/>
      <c r="BA617" s="315"/>
      <c r="BB617" s="315"/>
      <c r="BC617" s="315"/>
      <c r="BD617" s="315"/>
      <c r="BE617" s="315"/>
      <c r="BF617" s="315"/>
      <c r="BG617" s="315"/>
      <c r="BH617" s="315"/>
      <c r="BI617" s="315"/>
      <c r="BJ617" s="315"/>
      <c r="BK617" s="315"/>
      <c r="BL617" s="315"/>
      <c r="BM617" s="315"/>
      <c r="BN617" s="315"/>
      <c r="BO617" s="315"/>
      <c r="BP617" s="315"/>
      <c r="BQ617" s="315"/>
      <c r="BR617" s="315"/>
      <c r="BS617" s="315"/>
      <c r="BT617" s="315"/>
      <c r="BU617" s="315"/>
      <c r="BV617" s="315"/>
      <c r="BW617" s="315"/>
      <c r="BX617" s="315"/>
      <c r="BY617" s="315"/>
    </row>
    <row r="618" spans="4:77" s="319" customFormat="1" x14ac:dyDescent="0.25">
      <c r="D618" s="320"/>
      <c r="E618" s="320"/>
      <c r="F618" s="320"/>
      <c r="L618" s="321"/>
      <c r="N618" s="315"/>
      <c r="O618" s="318"/>
      <c r="P618" s="315"/>
      <c r="Q618" s="315"/>
      <c r="R618" s="315"/>
      <c r="S618" s="315"/>
      <c r="T618" s="315"/>
      <c r="U618" s="315"/>
      <c r="V618" s="315"/>
      <c r="W618" s="315"/>
      <c r="X618" s="315"/>
      <c r="Y618" s="315"/>
      <c r="Z618" s="315"/>
      <c r="AA618" s="315"/>
      <c r="AB618" s="315"/>
      <c r="AC618" s="315"/>
      <c r="AD618" s="315"/>
      <c r="AE618" s="315"/>
      <c r="AF618" s="315"/>
      <c r="AG618" s="315"/>
      <c r="AH618" s="315"/>
      <c r="AI618" s="315"/>
      <c r="AJ618" s="315"/>
      <c r="AK618" s="315"/>
      <c r="AL618" s="315"/>
      <c r="AM618" s="315"/>
      <c r="AN618" s="315"/>
      <c r="AO618" s="315"/>
      <c r="AP618" s="315"/>
      <c r="AQ618" s="315"/>
      <c r="AR618" s="315"/>
      <c r="AS618" s="315"/>
      <c r="AT618" s="315"/>
      <c r="AU618" s="315"/>
      <c r="AV618" s="315"/>
      <c r="AW618" s="315"/>
      <c r="AX618" s="315"/>
      <c r="AY618" s="315"/>
      <c r="AZ618" s="315"/>
      <c r="BA618" s="315"/>
      <c r="BB618" s="315"/>
      <c r="BC618" s="315"/>
      <c r="BD618" s="315"/>
      <c r="BE618" s="315"/>
      <c r="BF618" s="315"/>
      <c r="BG618" s="315"/>
      <c r="BH618" s="315"/>
      <c r="BI618" s="315"/>
      <c r="BJ618" s="315"/>
      <c r="BK618" s="315"/>
      <c r="BL618" s="315"/>
      <c r="BM618" s="315"/>
      <c r="BN618" s="315"/>
      <c r="BO618" s="315"/>
      <c r="BP618" s="315"/>
      <c r="BQ618" s="315"/>
      <c r="BR618" s="315"/>
      <c r="BS618" s="315"/>
      <c r="BT618" s="315"/>
      <c r="BU618" s="315"/>
      <c r="BV618" s="315"/>
      <c r="BW618" s="315"/>
      <c r="BX618" s="315"/>
      <c r="BY618" s="315"/>
    </row>
    <row r="619" spans="4:77" s="319" customFormat="1" x14ac:dyDescent="0.25">
      <c r="D619" s="320"/>
      <c r="E619" s="320"/>
      <c r="F619" s="320"/>
      <c r="L619" s="321"/>
      <c r="N619" s="315"/>
      <c r="O619" s="318"/>
      <c r="P619" s="315"/>
      <c r="Q619" s="315"/>
      <c r="R619" s="315"/>
      <c r="S619" s="315"/>
      <c r="T619" s="315"/>
      <c r="U619" s="315"/>
      <c r="V619" s="315"/>
      <c r="W619" s="315"/>
      <c r="X619" s="315"/>
      <c r="Y619" s="315"/>
      <c r="Z619" s="315"/>
      <c r="AA619" s="315"/>
      <c r="AB619" s="315"/>
      <c r="AC619" s="315"/>
      <c r="AD619" s="315"/>
      <c r="AE619" s="315"/>
      <c r="AF619" s="315"/>
      <c r="AG619" s="315"/>
      <c r="AH619" s="315"/>
      <c r="AI619" s="315"/>
      <c r="AJ619" s="315"/>
      <c r="AK619" s="315"/>
      <c r="AL619" s="315"/>
      <c r="AM619" s="315"/>
      <c r="AN619" s="315"/>
      <c r="AO619" s="315"/>
      <c r="AP619" s="315"/>
      <c r="AQ619" s="315"/>
      <c r="AR619" s="315"/>
      <c r="AS619" s="315"/>
      <c r="AT619" s="315"/>
      <c r="AU619" s="315"/>
      <c r="AV619" s="315"/>
      <c r="AW619" s="315"/>
      <c r="AX619" s="315"/>
      <c r="AY619" s="315"/>
      <c r="AZ619" s="315"/>
      <c r="BA619" s="315"/>
      <c r="BB619" s="315"/>
      <c r="BC619" s="315"/>
      <c r="BD619" s="315"/>
      <c r="BE619" s="315"/>
      <c r="BF619" s="315"/>
      <c r="BG619" s="315"/>
      <c r="BH619" s="315"/>
      <c r="BI619" s="315"/>
      <c r="BJ619" s="315"/>
      <c r="BK619" s="315"/>
      <c r="BL619" s="315"/>
      <c r="BM619" s="315"/>
      <c r="BN619" s="315"/>
      <c r="BO619" s="315"/>
      <c r="BP619" s="315"/>
      <c r="BQ619" s="315"/>
      <c r="BR619" s="315"/>
      <c r="BS619" s="315"/>
      <c r="BT619" s="315"/>
      <c r="BU619" s="315"/>
      <c r="BV619" s="315"/>
      <c r="BW619" s="315"/>
      <c r="BX619" s="315"/>
      <c r="BY619" s="315"/>
    </row>
    <row r="620" spans="4:77" s="319" customFormat="1" x14ac:dyDescent="0.25">
      <c r="D620" s="320"/>
      <c r="E620" s="320"/>
      <c r="F620" s="320"/>
      <c r="L620" s="321"/>
      <c r="N620" s="315"/>
      <c r="O620" s="318"/>
      <c r="P620" s="315"/>
      <c r="Q620" s="315"/>
      <c r="R620" s="315"/>
      <c r="S620" s="315"/>
      <c r="T620" s="315"/>
      <c r="U620" s="315"/>
      <c r="V620" s="315"/>
      <c r="W620" s="315"/>
      <c r="X620" s="315"/>
      <c r="Y620" s="315"/>
      <c r="Z620" s="315"/>
      <c r="AA620" s="315"/>
      <c r="AB620" s="315"/>
      <c r="AC620" s="315"/>
      <c r="AD620" s="315"/>
      <c r="AE620" s="315"/>
      <c r="AF620" s="315"/>
      <c r="AG620" s="315"/>
      <c r="AH620" s="315"/>
      <c r="AI620" s="315"/>
      <c r="AJ620" s="315"/>
      <c r="AK620" s="315"/>
      <c r="AL620" s="315"/>
      <c r="AM620" s="315"/>
      <c r="AN620" s="315"/>
      <c r="AO620" s="315"/>
      <c r="AP620" s="315"/>
      <c r="AQ620" s="315"/>
      <c r="AR620" s="315"/>
      <c r="AS620" s="315"/>
      <c r="AT620" s="315"/>
      <c r="AU620" s="315"/>
      <c r="AV620" s="315"/>
      <c r="AW620" s="315"/>
      <c r="AX620" s="315"/>
      <c r="AY620" s="315"/>
      <c r="AZ620" s="315"/>
      <c r="BA620" s="315"/>
      <c r="BB620" s="315"/>
      <c r="BC620" s="315"/>
      <c r="BD620" s="315"/>
      <c r="BE620" s="315"/>
      <c r="BF620" s="315"/>
      <c r="BG620" s="315"/>
      <c r="BH620" s="315"/>
      <c r="BI620" s="315"/>
      <c r="BJ620" s="315"/>
      <c r="BK620" s="315"/>
      <c r="BL620" s="315"/>
      <c r="BM620" s="315"/>
      <c r="BN620" s="315"/>
      <c r="BO620" s="315"/>
      <c r="BP620" s="315"/>
      <c r="BQ620" s="315"/>
      <c r="BR620" s="315"/>
      <c r="BS620" s="315"/>
      <c r="BT620" s="315"/>
      <c r="BU620" s="315"/>
      <c r="BV620" s="315"/>
      <c r="BW620" s="315"/>
      <c r="BX620" s="315"/>
      <c r="BY620" s="315"/>
    </row>
    <row r="621" spans="4:77" s="319" customFormat="1" x14ac:dyDescent="0.25">
      <c r="D621" s="320"/>
      <c r="E621" s="320"/>
      <c r="F621" s="320"/>
      <c r="L621" s="321"/>
      <c r="N621" s="315"/>
      <c r="O621" s="318"/>
      <c r="P621" s="315"/>
      <c r="Q621" s="315"/>
      <c r="R621" s="315"/>
      <c r="S621" s="315"/>
      <c r="T621" s="315"/>
      <c r="U621" s="315"/>
      <c r="V621" s="315"/>
      <c r="W621" s="315"/>
      <c r="X621" s="315"/>
      <c r="Y621" s="315"/>
      <c r="Z621" s="315"/>
      <c r="AA621" s="315"/>
      <c r="AB621" s="315"/>
      <c r="AC621" s="315"/>
      <c r="AD621" s="315"/>
      <c r="AE621" s="315"/>
      <c r="AF621" s="315"/>
      <c r="AG621" s="315"/>
      <c r="AH621" s="315"/>
      <c r="AI621" s="315"/>
      <c r="AJ621" s="315"/>
      <c r="AK621" s="315"/>
      <c r="AL621" s="315"/>
      <c r="AM621" s="315"/>
      <c r="AN621" s="315"/>
      <c r="AO621" s="315"/>
      <c r="AP621" s="315"/>
      <c r="AQ621" s="315"/>
      <c r="AR621" s="315"/>
      <c r="AS621" s="315"/>
      <c r="AT621" s="315"/>
      <c r="AU621" s="315"/>
      <c r="AV621" s="315"/>
      <c r="AW621" s="315"/>
      <c r="AX621" s="315"/>
      <c r="AY621" s="315"/>
      <c r="AZ621" s="315"/>
      <c r="BA621" s="315"/>
      <c r="BB621" s="315"/>
      <c r="BC621" s="315"/>
      <c r="BD621" s="315"/>
      <c r="BE621" s="315"/>
      <c r="BF621" s="315"/>
      <c r="BG621" s="315"/>
      <c r="BH621" s="315"/>
      <c r="BI621" s="315"/>
      <c r="BJ621" s="315"/>
      <c r="BK621" s="315"/>
      <c r="BL621" s="315"/>
      <c r="BM621" s="315"/>
      <c r="BN621" s="315"/>
      <c r="BO621" s="315"/>
      <c r="BP621" s="315"/>
      <c r="BQ621" s="315"/>
      <c r="BR621" s="315"/>
      <c r="BS621" s="315"/>
      <c r="BT621" s="315"/>
      <c r="BU621" s="315"/>
      <c r="BV621" s="315"/>
      <c r="BW621" s="315"/>
      <c r="BX621" s="315"/>
      <c r="BY621" s="315"/>
    </row>
    <row r="622" spans="4:77" s="319" customFormat="1" x14ac:dyDescent="0.25">
      <c r="D622" s="320"/>
      <c r="E622" s="320"/>
      <c r="F622" s="320"/>
      <c r="L622" s="321"/>
      <c r="N622" s="315"/>
      <c r="O622" s="318"/>
      <c r="P622" s="315"/>
      <c r="Q622" s="315"/>
      <c r="R622" s="315"/>
      <c r="S622" s="315"/>
      <c r="T622" s="315"/>
      <c r="U622" s="315"/>
      <c r="V622" s="315"/>
      <c r="W622" s="315"/>
      <c r="X622" s="315"/>
      <c r="Y622" s="315"/>
      <c r="Z622" s="315"/>
      <c r="AA622" s="315"/>
      <c r="AB622" s="315"/>
      <c r="AC622" s="315"/>
      <c r="AD622" s="315"/>
      <c r="AE622" s="315"/>
      <c r="AF622" s="315"/>
      <c r="AG622" s="315"/>
      <c r="AH622" s="315"/>
      <c r="AI622" s="315"/>
      <c r="AJ622" s="315"/>
      <c r="AK622" s="315"/>
      <c r="AL622" s="315"/>
      <c r="AM622" s="315"/>
      <c r="AN622" s="315"/>
      <c r="AO622" s="315"/>
      <c r="AP622" s="315"/>
      <c r="AQ622" s="315"/>
      <c r="AR622" s="315"/>
      <c r="AS622" s="315"/>
      <c r="AT622" s="315"/>
      <c r="AU622" s="315"/>
      <c r="AV622" s="315"/>
      <c r="AW622" s="315"/>
      <c r="AX622" s="315"/>
      <c r="AY622" s="315"/>
      <c r="AZ622" s="315"/>
      <c r="BA622" s="315"/>
      <c r="BB622" s="315"/>
      <c r="BC622" s="315"/>
      <c r="BD622" s="315"/>
      <c r="BE622" s="315"/>
      <c r="BF622" s="315"/>
      <c r="BG622" s="315"/>
      <c r="BH622" s="315"/>
      <c r="BI622" s="315"/>
      <c r="BJ622" s="315"/>
      <c r="BK622" s="315"/>
      <c r="BL622" s="315"/>
      <c r="BM622" s="315"/>
      <c r="BN622" s="315"/>
      <c r="BO622" s="315"/>
      <c r="BP622" s="315"/>
      <c r="BQ622" s="315"/>
      <c r="BR622" s="315"/>
      <c r="BS622" s="315"/>
      <c r="BT622" s="315"/>
      <c r="BU622" s="315"/>
      <c r="BV622" s="315"/>
      <c r="BW622" s="315"/>
      <c r="BX622" s="315"/>
      <c r="BY622" s="315"/>
    </row>
    <row r="623" spans="4:77" s="319" customFormat="1" x14ac:dyDescent="0.25">
      <c r="D623" s="320"/>
      <c r="E623" s="320"/>
      <c r="F623" s="320"/>
      <c r="L623" s="321"/>
      <c r="N623" s="315"/>
      <c r="O623" s="318"/>
      <c r="P623" s="315"/>
      <c r="Q623" s="315"/>
      <c r="R623" s="315"/>
      <c r="S623" s="315"/>
      <c r="T623" s="315"/>
      <c r="U623" s="315"/>
      <c r="V623" s="315"/>
      <c r="W623" s="315"/>
      <c r="X623" s="315"/>
      <c r="Y623" s="315"/>
      <c r="Z623" s="315"/>
      <c r="AA623" s="315"/>
      <c r="AB623" s="315"/>
      <c r="AC623" s="315"/>
      <c r="AD623" s="315"/>
      <c r="AE623" s="315"/>
      <c r="AF623" s="315"/>
      <c r="AG623" s="315"/>
      <c r="AH623" s="315"/>
      <c r="AI623" s="315"/>
      <c r="AJ623" s="315"/>
      <c r="AK623" s="315"/>
      <c r="AL623" s="315"/>
      <c r="AM623" s="315"/>
      <c r="AN623" s="315"/>
      <c r="AO623" s="315"/>
      <c r="AP623" s="315"/>
      <c r="AQ623" s="315"/>
      <c r="AR623" s="315"/>
      <c r="AS623" s="315"/>
      <c r="AT623" s="315"/>
      <c r="AU623" s="315"/>
      <c r="AV623" s="315"/>
      <c r="AW623" s="315"/>
      <c r="AX623" s="315"/>
      <c r="AY623" s="315"/>
      <c r="AZ623" s="315"/>
      <c r="BA623" s="315"/>
      <c r="BB623" s="315"/>
      <c r="BC623" s="315"/>
      <c r="BD623" s="315"/>
      <c r="BE623" s="315"/>
      <c r="BF623" s="315"/>
      <c r="BG623" s="315"/>
      <c r="BH623" s="315"/>
      <c r="BI623" s="315"/>
      <c r="BJ623" s="315"/>
      <c r="BK623" s="315"/>
      <c r="BL623" s="315"/>
      <c r="BM623" s="315"/>
      <c r="BN623" s="315"/>
      <c r="BO623" s="315"/>
      <c r="BP623" s="315"/>
      <c r="BQ623" s="315"/>
      <c r="BR623" s="315"/>
      <c r="BS623" s="315"/>
      <c r="BT623" s="315"/>
      <c r="BU623" s="315"/>
      <c r="BV623" s="315"/>
      <c r="BW623" s="315"/>
      <c r="BX623" s="315"/>
      <c r="BY623" s="315"/>
    </row>
    <row r="624" spans="4:77" s="319" customFormat="1" x14ac:dyDescent="0.25">
      <c r="D624" s="320"/>
      <c r="E624" s="320"/>
      <c r="F624" s="320"/>
      <c r="L624" s="321"/>
      <c r="N624" s="315"/>
      <c r="O624" s="318"/>
      <c r="P624" s="315"/>
      <c r="Q624" s="315"/>
      <c r="R624" s="315"/>
      <c r="S624" s="315"/>
      <c r="T624" s="315"/>
      <c r="U624" s="315"/>
      <c r="V624" s="315"/>
      <c r="W624" s="315"/>
      <c r="X624" s="315"/>
      <c r="Y624" s="315"/>
      <c r="Z624" s="315"/>
      <c r="AA624" s="315"/>
      <c r="AB624" s="315"/>
      <c r="AC624" s="315"/>
      <c r="AD624" s="315"/>
      <c r="AE624" s="315"/>
      <c r="AF624" s="315"/>
      <c r="AG624" s="315"/>
      <c r="AH624" s="315"/>
      <c r="AI624" s="315"/>
      <c r="AJ624" s="315"/>
      <c r="AK624" s="315"/>
      <c r="AL624" s="315"/>
      <c r="AM624" s="315"/>
      <c r="AN624" s="315"/>
      <c r="AO624" s="315"/>
      <c r="AP624" s="315"/>
      <c r="AQ624" s="315"/>
      <c r="AR624" s="315"/>
      <c r="AS624" s="315"/>
      <c r="AT624" s="315"/>
      <c r="AU624" s="315"/>
      <c r="AV624" s="315"/>
      <c r="AW624" s="315"/>
      <c r="AX624" s="315"/>
      <c r="AY624" s="315"/>
      <c r="AZ624" s="315"/>
      <c r="BA624" s="315"/>
      <c r="BB624" s="315"/>
      <c r="BC624" s="315"/>
      <c r="BD624" s="315"/>
      <c r="BE624" s="315"/>
      <c r="BF624" s="315"/>
      <c r="BG624" s="315"/>
      <c r="BH624" s="315"/>
      <c r="BI624" s="315"/>
      <c r="BJ624" s="315"/>
      <c r="BK624" s="315"/>
      <c r="BL624" s="315"/>
      <c r="BM624" s="315"/>
      <c r="BN624" s="315"/>
      <c r="BO624" s="315"/>
      <c r="BP624" s="315"/>
      <c r="BQ624" s="315"/>
      <c r="BR624" s="315"/>
      <c r="BS624" s="315"/>
      <c r="BT624" s="315"/>
      <c r="BU624" s="315"/>
      <c r="BV624" s="315"/>
      <c r="BW624" s="315"/>
      <c r="BX624" s="315"/>
      <c r="BY624" s="315"/>
    </row>
    <row r="625" spans="4:77" s="319" customFormat="1" x14ac:dyDescent="0.25">
      <c r="D625" s="320"/>
      <c r="E625" s="320"/>
      <c r="F625" s="320"/>
      <c r="L625" s="321"/>
      <c r="N625" s="315"/>
      <c r="O625" s="318"/>
      <c r="P625" s="315"/>
      <c r="Q625" s="315"/>
      <c r="R625" s="315"/>
      <c r="S625" s="315"/>
      <c r="T625" s="315"/>
      <c r="U625" s="315"/>
      <c r="V625" s="315"/>
      <c r="W625" s="315"/>
      <c r="X625" s="315"/>
      <c r="Y625" s="315"/>
      <c r="Z625" s="315"/>
      <c r="AA625" s="315"/>
      <c r="AB625" s="315"/>
      <c r="AC625" s="315"/>
      <c r="AD625" s="315"/>
      <c r="AE625" s="315"/>
      <c r="AF625" s="315"/>
      <c r="AG625" s="315"/>
      <c r="AH625" s="315"/>
      <c r="AI625" s="315"/>
      <c r="AJ625" s="315"/>
      <c r="AK625" s="315"/>
      <c r="AL625" s="315"/>
      <c r="AM625" s="315"/>
      <c r="AN625" s="315"/>
      <c r="AO625" s="315"/>
      <c r="AP625" s="315"/>
      <c r="AQ625" s="315"/>
      <c r="AR625" s="315"/>
      <c r="AS625" s="315"/>
      <c r="AT625" s="315"/>
      <c r="AU625" s="315"/>
      <c r="AV625" s="315"/>
      <c r="AW625" s="315"/>
      <c r="AX625" s="315"/>
      <c r="AY625" s="315"/>
      <c r="AZ625" s="315"/>
      <c r="BA625" s="315"/>
      <c r="BB625" s="315"/>
      <c r="BC625" s="315"/>
      <c r="BD625" s="315"/>
      <c r="BE625" s="315"/>
      <c r="BF625" s="315"/>
      <c r="BG625" s="315"/>
      <c r="BH625" s="315"/>
      <c r="BI625" s="315"/>
      <c r="BJ625" s="315"/>
      <c r="BK625" s="315"/>
      <c r="BL625" s="315"/>
      <c r="BM625" s="315"/>
      <c r="BN625" s="315"/>
      <c r="BO625" s="315"/>
      <c r="BP625" s="315"/>
      <c r="BQ625" s="315"/>
      <c r="BR625" s="315"/>
      <c r="BS625" s="315"/>
      <c r="BT625" s="315"/>
      <c r="BU625" s="315"/>
      <c r="BV625" s="315"/>
      <c r="BW625" s="315"/>
      <c r="BX625" s="315"/>
      <c r="BY625" s="315"/>
    </row>
    <row r="626" spans="4:77" s="319" customFormat="1" x14ac:dyDescent="0.25">
      <c r="D626" s="320"/>
      <c r="E626" s="320"/>
      <c r="F626" s="320"/>
      <c r="L626" s="321"/>
      <c r="N626" s="315"/>
      <c r="O626" s="318"/>
      <c r="P626" s="315"/>
      <c r="Q626" s="315"/>
      <c r="R626" s="315"/>
      <c r="S626" s="315"/>
      <c r="T626" s="315"/>
      <c r="U626" s="315"/>
      <c r="V626" s="315"/>
      <c r="W626" s="315"/>
      <c r="X626" s="315"/>
      <c r="Y626" s="315"/>
      <c r="Z626" s="315"/>
      <c r="AA626" s="315"/>
      <c r="AB626" s="315"/>
      <c r="AC626" s="315"/>
      <c r="AD626" s="315"/>
      <c r="AE626" s="315"/>
      <c r="AF626" s="315"/>
      <c r="AG626" s="315"/>
      <c r="AH626" s="315"/>
      <c r="AI626" s="315"/>
      <c r="AJ626" s="315"/>
      <c r="AK626" s="315"/>
      <c r="AL626" s="315"/>
      <c r="AM626" s="315"/>
      <c r="AN626" s="315"/>
      <c r="AO626" s="315"/>
      <c r="AP626" s="315"/>
      <c r="AQ626" s="315"/>
      <c r="AR626" s="315"/>
      <c r="AS626" s="315"/>
      <c r="AT626" s="315"/>
      <c r="AU626" s="315"/>
      <c r="AV626" s="315"/>
      <c r="AW626" s="315"/>
      <c r="AX626" s="315"/>
      <c r="AY626" s="315"/>
      <c r="AZ626" s="315"/>
      <c r="BA626" s="315"/>
      <c r="BB626" s="315"/>
      <c r="BC626" s="315"/>
      <c r="BD626" s="315"/>
      <c r="BE626" s="315"/>
      <c r="BF626" s="315"/>
      <c r="BG626" s="315"/>
      <c r="BH626" s="315"/>
      <c r="BI626" s="315"/>
      <c r="BJ626" s="315"/>
      <c r="BK626" s="315"/>
      <c r="BL626" s="315"/>
      <c r="BM626" s="315"/>
      <c r="BN626" s="315"/>
      <c r="BO626" s="315"/>
      <c r="BP626" s="315"/>
      <c r="BQ626" s="315"/>
      <c r="BR626" s="315"/>
      <c r="BS626" s="315"/>
      <c r="BT626" s="315"/>
      <c r="BU626" s="315"/>
      <c r="BV626" s="315"/>
      <c r="BW626" s="315"/>
      <c r="BX626" s="315"/>
      <c r="BY626" s="315"/>
    </row>
    <row r="627" spans="4:77" s="319" customFormat="1" x14ac:dyDescent="0.25">
      <c r="D627" s="320"/>
      <c r="E627" s="320"/>
      <c r="F627" s="320"/>
      <c r="L627" s="321"/>
      <c r="N627" s="315"/>
      <c r="O627" s="318"/>
      <c r="P627" s="315"/>
      <c r="Q627" s="315"/>
      <c r="R627" s="315"/>
      <c r="S627" s="315"/>
      <c r="T627" s="315"/>
      <c r="U627" s="315"/>
      <c r="V627" s="315"/>
      <c r="W627" s="315"/>
      <c r="X627" s="315"/>
      <c r="Y627" s="315"/>
      <c r="Z627" s="315"/>
      <c r="AA627" s="315"/>
      <c r="AB627" s="315"/>
      <c r="AC627" s="315"/>
      <c r="AD627" s="315"/>
      <c r="AE627" s="315"/>
      <c r="AF627" s="315"/>
      <c r="AG627" s="315"/>
      <c r="AH627" s="315"/>
      <c r="AI627" s="315"/>
      <c r="AJ627" s="315"/>
      <c r="AK627" s="315"/>
      <c r="AL627" s="315"/>
      <c r="AM627" s="315"/>
      <c r="AN627" s="315"/>
      <c r="AO627" s="315"/>
      <c r="AP627" s="315"/>
      <c r="AQ627" s="315"/>
      <c r="AR627" s="315"/>
      <c r="AS627" s="315"/>
      <c r="AT627" s="315"/>
      <c r="AU627" s="315"/>
      <c r="AV627" s="315"/>
      <c r="AW627" s="315"/>
      <c r="AX627" s="315"/>
      <c r="AY627" s="315"/>
      <c r="AZ627" s="315"/>
      <c r="BA627" s="315"/>
      <c r="BB627" s="315"/>
      <c r="BC627" s="315"/>
      <c r="BD627" s="315"/>
      <c r="BE627" s="315"/>
      <c r="BF627" s="315"/>
      <c r="BG627" s="315"/>
      <c r="BH627" s="315"/>
      <c r="BI627" s="315"/>
      <c r="BJ627" s="315"/>
      <c r="BK627" s="315"/>
      <c r="BL627" s="315"/>
      <c r="BM627" s="315"/>
      <c r="BN627" s="315"/>
      <c r="BO627" s="315"/>
      <c r="BP627" s="315"/>
      <c r="BQ627" s="315"/>
      <c r="BR627" s="315"/>
      <c r="BS627" s="315"/>
      <c r="BT627" s="315"/>
      <c r="BU627" s="315"/>
      <c r="BV627" s="315"/>
      <c r="BW627" s="315"/>
      <c r="BX627" s="315"/>
      <c r="BY627" s="315"/>
    </row>
    <row r="628" spans="4:77" s="319" customFormat="1" x14ac:dyDescent="0.25">
      <c r="D628" s="320"/>
      <c r="E628" s="320"/>
      <c r="F628" s="320"/>
      <c r="L628" s="321"/>
      <c r="N628" s="315"/>
      <c r="O628" s="318"/>
      <c r="P628" s="315"/>
      <c r="Q628" s="315"/>
      <c r="R628" s="315"/>
      <c r="S628" s="315"/>
      <c r="T628" s="315"/>
      <c r="U628" s="315"/>
      <c r="V628" s="315"/>
      <c r="W628" s="315"/>
      <c r="X628" s="315"/>
      <c r="Y628" s="315"/>
      <c r="Z628" s="315"/>
      <c r="AA628" s="315"/>
      <c r="AB628" s="315"/>
      <c r="AC628" s="315"/>
      <c r="AD628" s="315"/>
      <c r="AE628" s="315"/>
      <c r="AF628" s="315"/>
      <c r="AG628" s="315"/>
      <c r="AH628" s="315"/>
      <c r="AI628" s="315"/>
      <c r="AJ628" s="315"/>
      <c r="AK628" s="315"/>
      <c r="AL628" s="315"/>
      <c r="AM628" s="315"/>
      <c r="AN628" s="315"/>
      <c r="AO628" s="315"/>
      <c r="AP628" s="315"/>
      <c r="AQ628" s="315"/>
      <c r="AR628" s="315"/>
      <c r="AS628" s="315"/>
      <c r="AT628" s="315"/>
      <c r="AU628" s="315"/>
      <c r="AV628" s="315"/>
      <c r="AW628" s="315"/>
      <c r="AX628" s="315"/>
      <c r="AY628" s="315"/>
      <c r="AZ628" s="315"/>
      <c r="BA628" s="315"/>
      <c r="BB628" s="315"/>
      <c r="BC628" s="315"/>
      <c r="BD628" s="315"/>
      <c r="BE628" s="315"/>
      <c r="BF628" s="315"/>
      <c r="BG628" s="315"/>
      <c r="BH628" s="315"/>
      <c r="BI628" s="315"/>
      <c r="BJ628" s="315"/>
      <c r="BK628" s="315"/>
      <c r="BL628" s="315"/>
      <c r="BM628" s="315"/>
      <c r="BN628" s="315"/>
      <c r="BO628" s="315"/>
      <c r="BP628" s="315"/>
      <c r="BQ628" s="315"/>
      <c r="BR628" s="315"/>
      <c r="BS628" s="315"/>
      <c r="BT628" s="315"/>
      <c r="BU628" s="315"/>
      <c r="BV628" s="315"/>
      <c r="BW628" s="315"/>
      <c r="BX628" s="315"/>
      <c r="BY628" s="315"/>
    </row>
    <row r="629" spans="4:77" s="319" customFormat="1" x14ac:dyDescent="0.25">
      <c r="D629" s="320"/>
      <c r="E629" s="320"/>
      <c r="F629" s="320"/>
      <c r="L629" s="321"/>
      <c r="N629" s="315"/>
      <c r="O629" s="318"/>
      <c r="P629" s="315"/>
      <c r="Q629" s="315"/>
      <c r="R629" s="315"/>
      <c r="S629" s="315"/>
      <c r="T629" s="315"/>
      <c r="U629" s="315"/>
      <c r="V629" s="315"/>
      <c r="W629" s="315"/>
      <c r="X629" s="315"/>
      <c r="Y629" s="315"/>
      <c r="Z629" s="315"/>
      <c r="AA629" s="315"/>
      <c r="AB629" s="315"/>
      <c r="AC629" s="315"/>
      <c r="AD629" s="315"/>
      <c r="AE629" s="315"/>
      <c r="AF629" s="315"/>
      <c r="AG629" s="315"/>
      <c r="AH629" s="315"/>
      <c r="AI629" s="315"/>
      <c r="AJ629" s="315"/>
      <c r="AK629" s="315"/>
      <c r="AL629" s="315"/>
      <c r="AM629" s="315"/>
      <c r="AN629" s="315"/>
      <c r="AO629" s="315"/>
      <c r="AP629" s="315"/>
      <c r="AQ629" s="315"/>
      <c r="AR629" s="315"/>
      <c r="AS629" s="315"/>
      <c r="AT629" s="315"/>
      <c r="AU629" s="315"/>
      <c r="AV629" s="315"/>
      <c r="AW629" s="315"/>
      <c r="AX629" s="315"/>
      <c r="AY629" s="315"/>
      <c r="AZ629" s="315"/>
      <c r="BA629" s="315"/>
      <c r="BB629" s="315"/>
      <c r="BC629" s="315"/>
      <c r="BD629" s="315"/>
      <c r="BE629" s="315"/>
      <c r="BF629" s="315"/>
      <c r="BG629" s="315"/>
      <c r="BH629" s="315"/>
      <c r="BI629" s="315"/>
      <c r="BJ629" s="315"/>
      <c r="BK629" s="315"/>
      <c r="BL629" s="315"/>
      <c r="BM629" s="315"/>
      <c r="BN629" s="315"/>
      <c r="BO629" s="315"/>
      <c r="BP629" s="315"/>
      <c r="BQ629" s="315"/>
      <c r="BR629" s="315"/>
      <c r="BS629" s="315"/>
      <c r="BT629" s="315"/>
      <c r="BU629" s="315"/>
      <c r="BV629" s="315"/>
      <c r="BW629" s="315"/>
      <c r="BX629" s="315"/>
      <c r="BY629" s="315"/>
    </row>
    <row r="630" spans="4:77" s="319" customFormat="1" x14ac:dyDescent="0.25">
      <c r="D630" s="320"/>
      <c r="E630" s="320"/>
      <c r="F630" s="320"/>
      <c r="L630" s="321"/>
      <c r="N630" s="315"/>
      <c r="O630" s="318"/>
      <c r="P630" s="315"/>
      <c r="Q630" s="315"/>
      <c r="R630" s="315"/>
      <c r="S630" s="315"/>
      <c r="T630" s="315"/>
      <c r="U630" s="315"/>
      <c r="V630" s="315"/>
      <c r="W630" s="315"/>
      <c r="X630" s="315"/>
      <c r="Y630" s="315"/>
      <c r="Z630" s="315"/>
      <c r="AA630" s="315"/>
      <c r="AB630" s="315"/>
      <c r="AC630" s="315"/>
      <c r="AD630" s="315"/>
      <c r="AE630" s="315"/>
      <c r="AF630" s="315"/>
      <c r="AG630" s="315"/>
      <c r="AH630" s="315"/>
      <c r="AI630" s="315"/>
      <c r="AJ630" s="315"/>
      <c r="AK630" s="315"/>
      <c r="AL630" s="315"/>
      <c r="AM630" s="315"/>
      <c r="AN630" s="315"/>
      <c r="AO630" s="315"/>
      <c r="AP630" s="315"/>
      <c r="AQ630" s="315"/>
      <c r="AR630" s="315"/>
      <c r="AS630" s="315"/>
      <c r="AT630" s="315"/>
      <c r="AU630" s="315"/>
      <c r="AV630" s="315"/>
      <c r="AW630" s="315"/>
      <c r="AX630" s="315"/>
      <c r="AY630" s="315"/>
      <c r="AZ630" s="315"/>
      <c r="BA630" s="315"/>
      <c r="BB630" s="315"/>
      <c r="BC630" s="315"/>
      <c r="BD630" s="315"/>
      <c r="BE630" s="315"/>
      <c r="BF630" s="315"/>
      <c r="BG630" s="315"/>
      <c r="BH630" s="315"/>
      <c r="BI630" s="315"/>
      <c r="BJ630" s="315"/>
      <c r="BK630" s="315"/>
      <c r="BL630" s="315"/>
      <c r="BM630" s="315"/>
      <c r="BN630" s="315"/>
      <c r="BO630" s="315"/>
      <c r="BP630" s="315"/>
      <c r="BQ630" s="315"/>
      <c r="BR630" s="315"/>
      <c r="BS630" s="315"/>
      <c r="BT630" s="315"/>
      <c r="BU630" s="315"/>
      <c r="BV630" s="315"/>
      <c r="BW630" s="315"/>
      <c r="BX630" s="315"/>
      <c r="BY630" s="315"/>
    </row>
    <row r="631" spans="4:77" s="319" customFormat="1" x14ac:dyDescent="0.25">
      <c r="D631" s="320"/>
      <c r="E631" s="320"/>
      <c r="F631" s="320"/>
      <c r="L631" s="321"/>
      <c r="N631" s="315"/>
      <c r="O631" s="318"/>
      <c r="P631" s="315"/>
      <c r="Q631" s="315"/>
      <c r="R631" s="315"/>
      <c r="S631" s="315"/>
      <c r="T631" s="315"/>
      <c r="U631" s="315"/>
      <c r="V631" s="315"/>
      <c r="W631" s="315"/>
      <c r="X631" s="315"/>
      <c r="Y631" s="315"/>
      <c r="Z631" s="315"/>
      <c r="AA631" s="315"/>
      <c r="AB631" s="315"/>
      <c r="AC631" s="315"/>
      <c r="AD631" s="315"/>
      <c r="AE631" s="315"/>
      <c r="AF631" s="315"/>
      <c r="AG631" s="315"/>
      <c r="AH631" s="315"/>
      <c r="AI631" s="315"/>
      <c r="AJ631" s="315"/>
      <c r="AK631" s="315"/>
      <c r="AL631" s="315"/>
      <c r="AM631" s="315"/>
      <c r="AN631" s="315"/>
      <c r="AO631" s="315"/>
      <c r="AP631" s="315"/>
      <c r="AQ631" s="315"/>
      <c r="AR631" s="315"/>
      <c r="AS631" s="315"/>
      <c r="AT631" s="315"/>
      <c r="AU631" s="315"/>
      <c r="AV631" s="315"/>
      <c r="AW631" s="315"/>
      <c r="AX631" s="315"/>
      <c r="AY631" s="315"/>
      <c r="AZ631" s="315"/>
      <c r="BA631" s="315"/>
      <c r="BB631" s="315"/>
      <c r="BC631" s="315"/>
      <c r="BD631" s="315"/>
      <c r="BE631" s="315"/>
      <c r="BF631" s="315"/>
      <c r="BG631" s="315"/>
      <c r="BH631" s="315"/>
      <c r="BI631" s="315"/>
      <c r="BJ631" s="315"/>
      <c r="BK631" s="315"/>
      <c r="BL631" s="315"/>
      <c r="BM631" s="315"/>
      <c r="BN631" s="315"/>
      <c r="BO631" s="315"/>
      <c r="BP631" s="315"/>
      <c r="BQ631" s="315"/>
      <c r="BR631" s="315"/>
      <c r="BS631" s="315"/>
      <c r="BT631" s="315"/>
      <c r="BU631" s="315"/>
      <c r="BV631" s="315"/>
      <c r="BW631" s="315"/>
      <c r="BX631" s="315"/>
      <c r="BY631" s="315"/>
    </row>
    <row r="632" spans="4:77" s="319" customFormat="1" x14ac:dyDescent="0.25">
      <c r="D632" s="320"/>
      <c r="E632" s="320"/>
      <c r="F632" s="320"/>
      <c r="L632" s="321"/>
      <c r="N632" s="315"/>
      <c r="O632" s="318"/>
      <c r="P632" s="315"/>
      <c r="Q632" s="315"/>
      <c r="R632" s="315"/>
      <c r="S632" s="315"/>
      <c r="T632" s="315"/>
      <c r="U632" s="315"/>
      <c r="V632" s="315"/>
      <c r="W632" s="315"/>
      <c r="X632" s="315"/>
      <c r="Y632" s="315"/>
      <c r="Z632" s="315"/>
      <c r="AA632" s="315"/>
      <c r="AB632" s="315"/>
      <c r="AC632" s="315"/>
      <c r="AD632" s="315"/>
      <c r="AE632" s="315"/>
      <c r="AF632" s="315"/>
      <c r="AG632" s="315"/>
      <c r="AH632" s="315"/>
      <c r="AI632" s="315"/>
      <c r="AJ632" s="315"/>
      <c r="AK632" s="315"/>
      <c r="AL632" s="315"/>
      <c r="AM632" s="315"/>
      <c r="AN632" s="315"/>
      <c r="AO632" s="315"/>
      <c r="AP632" s="315"/>
      <c r="AQ632" s="315"/>
      <c r="AR632" s="315"/>
      <c r="AS632" s="315"/>
      <c r="AT632" s="315"/>
      <c r="AU632" s="315"/>
      <c r="AV632" s="315"/>
      <c r="AW632" s="315"/>
      <c r="AX632" s="315"/>
      <c r="AY632" s="315"/>
      <c r="AZ632" s="315"/>
      <c r="BA632" s="315"/>
      <c r="BB632" s="315"/>
      <c r="BC632" s="315"/>
      <c r="BD632" s="315"/>
      <c r="BE632" s="315"/>
      <c r="BF632" s="315"/>
      <c r="BG632" s="315"/>
      <c r="BH632" s="315"/>
      <c r="BI632" s="315"/>
      <c r="BJ632" s="315"/>
      <c r="BK632" s="315"/>
      <c r="BL632" s="315"/>
      <c r="BM632" s="315"/>
      <c r="BN632" s="315"/>
      <c r="BO632" s="315"/>
      <c r="BP632" s="315"/>
      <c r="BQ632" s="315"/>
      <c r="BR632" s="315"/>
      <c r="BS632" s="315"/>
      <c r="BT632" s="315"/>
      <c r="BU632" s="315"/>
      <c r="BV632" s="315"/>
      <c r="BW632" s="315"/>
      <c r="BX632" s="315"/>
      <c r="BY632" s="315"/>
    </row>
    <row r="633" spans="4:77" s="319" customFormat="1" x14ac:dyDescent="0.25">
      <c r="D633" s="320"/>
      <c r="E633" s="320"/>
      <c r="F633" s="320"/>
      <c r="L633" s="321"/>
      <c r="N633" s="315"/>
      <c r="O633" s="318"/>
      <c r="P633" s="315"/>
      <c r="Q633" s="315"/>
      <c r="R633" s="315"/>
      <c r="S633" s="315"/>
      <c r="T633" s="315"/>
      <c r="U633" s="315"/>
      <c r="V633" s="315"/>
      <c r="W633" s="315"/>
      <c r="X633" s="315"/>
      <c r="Y633" s="315"/>
      <c r="Z633" s="315"/>
      <c r="AA633" s="315"/>
      <c r="AB633" s="315"/>
      <c r="AC633" s="315"/>
      <c r="AD633" s="315"/>
      <c r="AE633" s="315"/>
      <c r="AF633" s="315"/>
      <c r="AG633" s="315"/>
      <c r="AH633" s="315"/>
      <c r="AI633" s="315"/>
      <c r="AJ633" s="315"/>
      <c r="AK633" s="315"/>
      <c r="AL633" s="315"/>
      <c r="AM633" s="315"/>
      <c r="AN633" s="315"/>
      <c r="AO633" s="315"/>
      <c r="AP633" s="315"/>
      <c r="AQ633" s="315"/>
      <c r="AR633" s="315"/>
      <c r="AS633" s="315"/>
      <c r="AT633" s="315"/>
      <c r="AU633" s="315"/>
      <c r="AV633" s="315"/>
      <c r="AW633" s="315"/>
      <c r="AX633" s="315"/>
      <c r="AY633" s="315"/>
      <c r="AZ633" s="315"/>
      <c r="BA633" s="315"/>
      <c r="BB633" s="315"/>
      <c r="BC633" s="315"/>
      <c r="BD633" s="315"/>
      <c r="BE633" s="315"/>
      <c r="BF633" s="315"/>
      <c r="BG633" s="315"/>
      <c r="BH633" s="315"/>
      <c r="BI633" s="315"/>
      <c r="BJ633" s="315"/>
      <c r="BK633" s="315"/>
      <c r="BL633" s="315"/>
      <c r="BM633" s="315"/>
      <c r="BN633" s="315"/>
      <c r="BO633" s="315"/>
      <c r="BP633" s="315"/>
      <c r="BQ633" s="315"/>
      <c r="BR633" s="315"/>
      <c r="BS633" s="315"/>
      <c r="BT633" s="315"/>
      <c r="BU633" s="315"/>
      <c r="BV633" s="315"/>
      <c r="BW633" s="315"/>
      <c r="BX633" s="315"/>
      <c r="BY633" s="315"/>
    </row>
    <row r="634" spans="4:77" s="319" customFormat="1" x14ac:dyDescent="0.25">
      <c r="D634" s="320"/>
      <c r="E634" s="320"/>
      <c r="F634" s="320"/>
      <c r="L634" s="321"/>
      <c r="N634" s="315"/>
      <c r="O634" s="318"/>
      <c r="P634" s="315"/>
      <c r="Q634" s="315"/>
      <c r="R634" s="315"/>
      <c r="S634" s="315"/>
      <c r="T634" s="315"/>
      <c r="U634" s="315"/>
      <c r="V634" s="315"/>
      <c r="W634" s="315"/>
      <c r="X634" s="315"/>
      <c r="Y634" s="315"/>
      <c r="Z634" s="315"/>
      <c r="AA634" s="315"/>
      <c r="AB634" s="315"/>
      <c r="AC634" s="315"/>
      <c r="AD634" s="315"/>
      <c r="AE634" s="315"/>
      <c r="AF634" s="315"/>
      <c r="AG634" s="315"/>
      <c r="AH634" s="315"/>
      <c r="AI634" s="315"/>
      <c r="AJ634" s="315"/>
      <c r="AK634" s="315"/>
      <c r="AL634" s="315"/>
      <c r="AM634" s="315"/>
      <c r="AN634" s="315"/>
      <c r="AO634" s="315"/>
      <c r="AP634" s="315"/>
      <c r="AQ634" s="315"/>
      <c r="AR634" s="315"/>
      <c r="AS634" s="315"/>
      <c r="AT634" s="315"/>
      <c r="AU634" s="315"/>
      <c r="AV634" s="315"/>
      <c r="AW634" s="315"/>
      <c r="AX634" s="315"/>
      <c r="AY634" s="315"/>
      <c r="AZ634" s="315"/>
      <c r="BA634" s="315"/>
      <c r="BB634" s="315"/>
      <c r="BC634" s="315"/>
      <c r="BD634" s="315"/>
      <c r="BE634" s="315"/>
      <c r="BF634" s="315"/>
      <c r="BG634" s="315"/>
      <c r="BH634" s="315"/>
      <c r="BI634" s="315"/>
      <c r="BJ634" s="315"/>
      <c r="BK634" s="315"/>
      <c r="BL634" s="315"/>
      <c r="BM634" s="315"/>
      <c r="BN634" s="315"/>
      <c r="BO634" s="315"/>
      <c r="BP634" s="315"/>
      <c r="BQ634" s="315"/>
      <c r="BR634" s="315"/>
      <c r="BS634" s="315"/>
      <c r="BT634" s="315"/>
      <c r="BU634" s="315"/>
      <c r="BV634" s="315"/>
      <c r="BW634" s="315"/>
      <c r="BX634" s="315"/>
      <c r="BY634" s="315"/>
    </row>
    <row r="635" spans="4:77" s="319" customFormat="1" x14ac:dyDescent="0.25">
      <c r="D635" s="320"/>
      <c r="E635" s="320"/>
      <c r="F635" s="320"/>
      <c r="L635" s="321"/>
      <c r="N635" s="315"/>
      <c r="O635" s="318"/>
      <c r="P635" s="315"/>
      <c r="Q635" s="315"/>
      <c r="R635" s="315"/>
      <c r="S635" s="315"/>
      <c r="T635" s="315"/>
      <c r="U635" s="315"/>
      <c r="V635" s="315"/>
      <c r="W635" s="315"/>
      <c r="X635" s="315"/>
      <c r="Y635" s="315"/>
      <c r="Z635" s="315"/>
      <c r="AA635" s="315"/>
      <c r="AB635" s="315"/>
      <c r="AC635" s="315"/>
      <c r="AD635" s="315"/>
      <c r="AE635" s="315"/>
      <c r="AF635" s="315"/>
      <c r="AG635" s="315"/>
      <c r="AH635" s="315"/>
      <c r="AI635" s="315"/>
      <c r="AJ635" s="315"/>
      <c r="AK635" s="315"/>
      <c r="AL635" s="315"/>
      <c r="AM635" s="315"/>
      <c r="AN635" s="315"/>
      <c r="AO635" s="315"/>
      <c r="AP635" s="315"/>
      <c r="AQ635" s="315"/>
      <c r="AR635" s="315"/>
      <c r="AS635" s="315"/>
      <c r="AT635" s="315"/>
      <c r="AU635" s="315"/>
      <c r="AV635" s="315"/>
      <c r="AW635" s="315"/>
      <c r="AX635" s="315"/>
      <c r="AY635" s="315"/>
      <c r="AZ635" s="315"/>
      <c r="BA635" s="315"/>
      <c r="BB635" s="315"/>
      <c r="BC635" s="315"/>
      <c r="BD635" s="315"/>
      <c r="BE635" s="315"/>
      <c r="BF635" s="315"/>
      <c r="BG635" s="315"/>
      <c r="BH635" s="315"/>
      <c r="BI635" s="315"/>
      <c r="BJ635" s="315"/>
      <c r="BK635" s="315"/>
      <c r="BL635" s="315"/>
      <c r="BM635" s="315"/>
      <c r="BN635" s="315"/>
      <c r="BO635" s="315"/>
      <c r="BP635" s="315"/>
      <c r="BQ635" s="315"/>
      <c r="BR635" s="315"/>
      <c r="BS635" s="315"/>
      <c r="BT635" s="315"/>
      <c r="BU635" s="315"/>
      <c r="BV635" s="315"/>
      <c r="BW635" s="315"/>
      <c r="BX635" s="315"/>
      <c r="BY635" s="315"/>
    </row>
    <row r="636" spans="4:77" s="319" customFormat="1" x14ac:dyDescent="0.25">
      <c r="D636" s="320"/>
      <c r="E636" s="320"/>
      <c r="F636" s="320"/>
      <c r="L636" s="321"/>
      <c r="N636" s="315"/>
      <c r="O636" s="318"/>
      <c r="P636" s="315"/>
      <c r="Q636" s="315"/>
      <c r="R636" s="315"/>
      <c r="S636" s="315"/>
      <c r="T636" s="315"/>
      <c r="U636" s="315"/>
      <c r="V636" s="315"/>
      <c r="W636" s="315"/>
      <c r="X636" s="315"/>
      <c r="Y636" s="315"/>
      <c r="Z636" s="315"/>
      <c r="AA636" s="315"/>
      <c r="AB636" s="315"/>
      <c r="AC636" s="315"/>
      <c r="AD636" s="315"/>
      <c r="AE636" s="315"/>
      <c r="AF636" s="315"/>
      <c r="AG636" s="315"/>
      <c r="AH636" s="315"/>
      <c r="AI636" s="315"/>
      <c r="AJ636" s="315"/>
      <c r="AK636" s="315"/>
      <c r="AL636" s="315"/>
      <c r="AM636" s="315"/>
      <c r="AN636" s="315"/>
      <c r="AO636" s="315"/>
      <c r="AP636" s="315"/>
      <c r="AQ636" s="315"/>
      <c r="AR636" s="315"/>
      <c r="AS636" s="315"/>
      <c r="AT636" s="315"/>
      <c r="AU636" s="315"/>
      <c r="AV636" s="315"/>
      <c r="AW636" s="315"/>
      <c r="AX636" s="315"/>
      <c r="AY636" s="315"/>
      <c r="AZ636" s="315"/>
      <c r="BA636" s="315"/>
      <c r="BB636" s="315"/>
      <c r="BC636" s="315"/>
      <c r="BD636" s="315"/>
      <c r="BE636" s="315"/>
      <c r="BF636" s="315"/>
      <c r="BG636" s="315"/>
      <c r="BH636" s="315"/>
      <c r="BI636" s="315"/>
      <c r="BJ636" s="315"/>
      <c r="BK636" s="315"/>
      <c r="BL636" s="315"/>
      <c r="BM636" s="315"/>
      <c r="BN636" s="315"/>
      <c r="BO636" s="315"/>
      <c r="BP636" s="315"/>
      <c r="BQ636" s="315"/>
      <c r="BR636" s="315"/>
      <c r="BS636" s="315"/>
      <c r="BT636" s="315"/>
      <c r="BU636" s="315"/>
      <c r="BV636" s="315"/>
      <c r="BW636" s="315"/>
      <c r="BX636" s="315"/>
      <c r="BY636" s="315"/>
    </row>
    <row r="637" spans="4:77" s="319" customFormat="1" x14ac:dyDescent="0.25">
      <c r="D637" s="320"/>
      <c r="E637" s="320"/>
      <c r="F637" s="320"/>
      <c r="L637" s="321"/>
      <c r="N637" s="315"/>
      <c r="O637" s="318"/>
      <c r="P637" s="315"/>
      <c r="Q637" s="315"/>
      <c r="R637" s="315"/>
      <c r="S637" s="315"/>
      <c r="T637" s="315"/>
      <c r="U637" s="315"/>
      <c r="V637" s="315"/>
      <c r="W637" s="315"/>
      <c r="X637" s="315"/>
      <c r="Y637" s="315"/>
      <c r="Z637" s="315"/>
      <c r="AA637" s="315"/>
      <c r="AB637" s="315"/>
      <c r="AC637" s="315"/>
      <c r="AD637" s="315"/>
      <c r="AE637" s="315"/>
      <c r="AF637" s="315"/>
      <c r="AG637" s="315"/>
      <c r="AH637" s="315"/>
      <c r="AI637" s="315"/>
      <c r="AJ637" s="315"/>
      <c r="AK637" s="315"/>
      <c r="AL637" s="315"/>
      <c r="AM637" s="315"/>
      <c r="AN637" s="315"/>
      <c r="AO637" s="315"/>
      <c r="AP637" s="315"/>
      <c r="AQ637" s="315"/>
      <c r="AR637" s="315"/>
      <c r="AS637" s="315"/>
      <c r="AT637" s="315"/>
      <c r="AU637" s="315"/>
      <c r="AV637" s="315"/>
      <c r="AW637" s="315"/>
      <c r="AX637" s="315"/>
      <c r="AY637" s="315"/>
      <c r="AZ637" s="315"/>
      <c r="BA637" s="315"/>
      <c r="BB637" s="315"/>
      <c r="BC637" s="315"/>
      <c r="BD637" s="315"/>
      <c r="BE637" s="315"/>
      <c r="BF637" s="315"/>
      <c r="BG637" s="315"/>
      <c r="BH637" s="315"/>
      <c r="BI637" s="315"/>
      <c r="BJ637" s="315"/>
      <c r="BK637" s="315"/>
      <c r="BL637" s="315"/>
      <c r="BM637" s="315"/>
      <c r="BN637" s="315"/>
      <c r="BO637" s="315"/>
      <c r="BP637" s="315"/>
      <c r="BQ637" s="315"/>
      <c r="BR637" s="315"/>
      <c r="BS637" s="315"/>
      <c r="BT637" s="315"/>
      <c r="BU637" s="315"/>
      <c r="BV637" s="315"/>
      <c r="BW637" s="315"/>
      <c r="BX637" s="315"/>
      <c r="BY637" s="315"/>
    </row>
    <row r="638" spans="4:77" s="319" customFormat="1" x14ac:dyDescent="0.25">
      <c r="D638" s="320"/>
      <c r="E638" s="320"/>
      <c r="F638" s="320"/>
      <c r="L638" s="321"/>
      <c r="N638" s="315"/>
      <c r="O638" s="318"/>
      <c r="P638" s="315"/>
      <c r="Q638" s="315"/>
      <c r="R638" s="315"/>
      <c r="S638" s="315"/>
      <c r="T638" s="315"/>
      <c r="U638" s="315"/>
      <c r="V638" s="315"/>
      <c r="W638" s="315"/>
      <c r="X638" s="315"/>
      <c r="Y638" s="315"/>
      <c r="Z638" s="315"/>
      <c r="AA638" s="315"/>
      <c r="AB638" s="315"/>
      <c r="AC638" s="315"/>
      <c r="AD638" s="315"/>
      <c r="AE638" s="315"/>
      <c r="AF638" s="315"/>
      <c r="AG638" s="315"/>
      <c r="AH638" s="315"/>
      <c r="AI638" s="315"/>
      <c r="AJ638" s="315"/>
      <c r="AK638" s="315"/>
      <c r="AL638" s="315"/>
      <c r="AM638" s="315"/>
      <c r="AN638" s="315"/>
      <c r="AO638" s="315"/>
      <c r="AP638" s="315"/>
      <c r="AQ638" s="315"/>
      <c r="AR638" s="315"/>
      <c r="AS638" s="315"/>
      <c r="AT638" s="315"/>
      <c r="AU638" s="315"/>
      <c r="AV638" s="315"/>
      <c r="AW638" s="315"/>
      <c r="AX638" s="315"/>
      <c r="AY638" s="315"/>
      <c r="AZ638" s="315"/>
      <c r="BA638" s="315"/>
      <c r="BB638" s="315"/>
      <c r="BC638" s="315"/>
      <c r="BD638" s="315"/>
      <c r="BE638" s="315"/>
      <c r="BF638" s="315"/>
      <c r="BG638" s="315"/>
      <c r="BH638" s="315"/>
      <c r="BI638" s="315"/>
      <c r="BJ638" s="315"/>
      <c r="BK638" s="315"/>
      <c r="BL638" s="315"/>
      <c r="BM638" s="315"/>
      <c r="BN638" s="315"/>
      <c r="BO638" s="315"/>
      <c r="BP638" s="315"/>
      <c r="BQ638" s="315"/>
      <c r="BR638" s="315"/>
      <c r="BS638" s="315"/>
      <c r="BT638" s="315"/>
      <c r="BU638" s="315"/>
      <c r="BV638" s="315"/>
      <c r="BW638" s="315"/>
      <c r="BX638" s="315"/>
      <c r="BY638" s="315"/>
    </row>
    <row r="639" spans="4:77" s="319" customFormat="1" x14ac:dyDescent="0.25">
      <c r="D639" s="320"/>
      <c r="E639" s="320"/>
      <c r="F639" s="320"/>
      <c r="L639" s="321"/>
      <c r="N639" s="315"/>
      <c r="O639" s="318"/>
      <c r="P639" s="315"/>
      <c r="Q639" s="315"/>
      <c r="R639" s="315"/>
      <c r="S639" s="315"/>
      <c r="T639" s="315"/>
      <c r="U639" s="315"/>
      <c r="V639" s="315"/>
      <c r="W639" s="315"/>
      <c r="X639" s="315"/>
      <c r="Y639" s="315"/>
      <c r="Z639" s="315"/>
      <c r="AA639" s="315"/>
      <c r="AB639" s="315"/>
      <c r="AC639" s="315"/>
      <c r="AD639" s="315"/>
      <c r="AE639" s="315"/>
      <c r="AF639" s="315"/>
      <c r="AG639" s="315"/>
      <c r="AH639" s="315"/>
      <c r="AI639" s="315"/>
      <c r="AJ639" s="315"/>
      <c r="AK639" s="315"/>
      <c r="AL639" s="315"/>
      <c r="AM639" s="315"/>
      <c r="AN639" s="315"/>
      <c r="AO639" s="315"/>
      <c r="AP639" s="315"/>
      <c r="AQ639" s="315"/>
      <c r="AR639" s="315"/>
      <c r="AS639" s="315"/>
      <c r="AT639" s="315"/>
      <c r="AU639" s="315"/>
      <c r="AV639" s="315"/>
      <c r="AW639" s="315"/>
      <c r="AX639" s="315"/>
      <c r="AY639" s="315"/>
      <c r="AZ639" s="315"/>
      <c r="BA639" s="315"/>
      <c r="BB639" s="315"/>
      <c r="BC639" s="315"/>
      <c r="BD639" s="315"/>
      <c r="BE639" s="315"/>
      <c r="BF639" s="315"/>
      <c r="BG639" s="315"/>
      <c r="BH639" s="315"/>
      <c r="BI639" s="315"/>
      <c r="BJ639" s="315"/>
      <c r="BK639" s="315"/>
      <c r="BL639" s="315"/>
      <c r="BM639" s="315"/>
      <c r="BN639" s="315"/>
      <c r="BO639" s="315"/>
      <c r="BP639" s="315"/>
      <c r="BQ639" s="315"/>
      <c r="BR639" s="315"/>
      <c r="BS639" s="315"/>
      <c r="BT639" s="315"/>
      <c r="BU639" s="315"/>
      <c r="BV639" s="315"/>
      <c r="BW639" s="315"/>
      <c r="BX639" s="315"/>
      <c r="BY639" s="315"/>
    </row>
    <row r="640" spans="4:77" s="319" customFormat="1" x14ac:dyDescent="0.25">
      <c r="D640" s="320"/>
      <c r="E640" s="320"/>
      <c r="F640" s="320"/>
      <c r="L640" s="321"/>
      <c r="N640" s="315"/>
      <c r="O640" s="318"/>
      <c r="P640" s="315"/>
      <c r="Q640" s="315"/>
      <c r="R640" s="315"/>
      <c r="S640" s="315"/>
      <c r="T640" s="315"/>
      <c r="U640" s="315"/>
      <c r="V640" s="315"/>
      <c r="W640" s="315"/>
      <c r="X640" s="315"/>
      <c r="Y640" s="315"/>
      <c r="Z640" s="315"/>
      <c r="AA640" s="315"/>
      <c r="AB640" s="315"/>
      <c r="AC640" s="315"/>
      <c r="AD640" s="315"/>
      <c r="AE640" s="315"/>
      <c r="AF640" s="315"/>
      <c r="AG640" s="315"/>
      <c r="AH640" s="315"/>
      <c r="AI640" s="315"/>
      <c r="AJ640" s="315"/>
      <c r="AK640" s="315"/>
      <c r="AL640" s="315"/>
      <c r="AM640" s="315"/>
      <c r="AN640" s="315"/>
      <c r="AO640" s="315"/>
      <c r="AP640" s="315"/>
      <c r="AQ640" s="315"/>
      <c r="AR640" s="315"/>
      <c r="AS640" s="315"/>
      <c r="AT640" s="315"/>
      <c r="AU640" s="315"/>
      <c r="AV640" s="315"/>
      <c r="AW640" s="315"/>
      <c r="AX640" s="315"/>
      <c r="AY640" s="315"/>
      <c r="AZ640" s="315"/>
      <c r="BA640" s="315"/>
      <c r="BB640" s="315"/>
      <c r="BC640" s="315"/>
      <c r="BD640" s="315"/>
      <c r="BE640" s="315"/>
      <c r="BF640" s="315"/>
      <c r="BG640" s="315"/>
      <c r="BH640" s="315"/>
      <c r="BI640" s="315"/>
      <c r="BJ640" s="315"/>
      <c r="BK640" s="315"/>
      <c r="BL640" s="315"/>
      <c r="BM640" s="315"/>
      <c r="BN640" s="315"/>
      <c r="BO640" s="315"/>
      <c r="BP640" s="315"/>
      <c r="BQ640" s="315"/>
      <c r="BR640" s="315"/>
      <c r="BS640" s="315"/>
      <c r="BT640" s="315"/>
      <c r="BU640" s="315"/>
      <c r="BV640" s="315"/>
      <c r="BW640" s="315"/>
      <c r="BX640" s="315"/>
      <c r="BY640" s="315"/>
    </row>
    <row r="641" spans="4:77" s="319" customFormat="1" x14ac:dyDescent="0.25">
      <c r="D641" s="320"/>
      <c r="E641" s="320"/>
      <c r="F641" s="320"/>
      <c r="L641" s="321"/>
      <c r="N641" s="322"/>
      <c r="O641" s="318"/>
      <c r="P641" s="315"/>
      <c r="Q641" s="315"/>
      <c r="R641" s="315"/>
      <c r="S641" s="315"/>
      <c r="T641" s="315"/>
      <c r="U641" s="315"/>
      <c r="V641" s="315"/>
      <c r="W641" s="315"/>
      <c r="X641" s="315"/>
      <c r="Y641" s="315"/>
      <c r="Z641" s="315"/>
      <c r="AA641" s="315"/>
      <c r="AB641" s="315"/>
      <c r="AC641" s="315"/>
      <c r="AD641" s="315"/>
      <c r="AE641" s="315"/>
      <c r="AF641" s="315"/>
      <c r="AG641" s="315"/>
      <c r="AH641" s="315"/>
      <c r="AI641" s="315"/>
      <c r="AJ641" s="315"/>
      <c r="AK641" s="315"/>
      <c r="AL641" s="315"/>
      <c r="AM641" s="315"/>
      <c r="AN641" s="315"/>
      <c r="AO641" s="315"/>
      <c r="AP641" s="315"/>
      <c r="AQ641" s="315"/>
      <c r="AR641" s="315"/>
      <c r="AS641" s="315"/>
      <c r="AT641" s="315"/>
      <c r="AU641" s="315"/>
      <c r="AV641" s="315"/>
      <c r="AW641" s="315"/>
      <c r="AX641" s="315"/>
      <c r="AY641" s="315"/>
      <c r="AZ641" s="315"/>
      <c r="BA641" s="315"/>
      <c r="BB641" s="315"/>
      <c r="BC641" s="315"/>
      <c r="BD641" s="315"/>
      <c r="BE641" s="315"/>
      <c r="BF641" s="315"/>
      <c r="BG641" s="315"/>
      <c r="BH641" s="315"/>
      <c r="BI641" s="315"/>
      <c r="BJ641" s="315"/>
      <c r="BK641" s="315"/>
      <c r="BL641" s="315"/>
      <c r="BM641" s="315"/>
      <c r="BN641" s="315"/>
      <c r="BO641" s="315"/>
      <c r="BP641" s="315"/>
      <c r="BQ641" s="315"/>
      <c r="BR641" s="315"/>
      <c r="BS641" s="315"/>
      <c r="BT641" s="315"/>
      <c r="BU641" s="315"/>
      <c r="BV641" s="315"/>
      <c r="BW641" s="315"/>
      <c r="BX641" s="315"/>
      <c r="BY641" s="315"/>
    </row>
    <row r="642" spans="4:77" s="319" customFormat="1" x14ac:dyDescent="0.25">
      <c r="D642" s="320"/>
      <c r="E642" s="320"/>
      <c r="F642" s="320"/>
      <c r="L642" s="321"/>
      <c r="N642" s="322"/>
      <c r="O642" s="318"/>
      <c r="P642" s="315"/>
      <c r="Q642" s="315"/>
      <c r="R642" s="315"/>
      <c r="S642" s="315"/>
      <c r="T642" s="315"/>
      <c r="U642" s="315"/>
      <c r="V642" s="315"/>
      <c r="W642" s="315"/>
      <c r="X642" s="315"/>
      <c r="Y642" s="315"/>
      <c r="Z642" s="315"/>
      <c r="AA642" s="315"/>
      <c r="AB642" s="315"/>
      <c r="AC642" s="315"/>
      <c r="AD642" s="315"/>
      <c r="AE642" s="315"/>
      <c r="AF642" s="315"/>
      <c r="AG642" s="315"/>
      <c r="AH642" s="315"/>
      <c r="AI642" s="315"/>
      <c r="AJ642" s="315"/>
      <c r="AK642" s="315"/>
      <c r="AL642" s="315"/>
      <c r="AM642" s="315"/>
      <c r="AN642" s="315"/>
      <c r="AO642" s="315"/>
      <c r="AP642" s="315"/>
      <c r="AQ642" s="315"/>
      <c r="AR642" s="315"/>
      <c r="AS642" s="315"/>
      <c r="AT642" s="315"/>
      <c r="AU642" s="315"/>
      <c r="AV642" s="315"/>
      <c r="AW642" s="315"/>
      <c r="AX642" s="315"/>
      <c r="AY642" s="315"/>
      <c r="AZ642" s="315"/>
      <c r="BA642" s="315"/>
      <c r="BB642" s="315"/>
      <c r="BC642" s="315"/>
      <c r="BD642" s="315"/>
      <c r="BE642" s="315"/>
      <c r="BF642" s="315"/>
      <c r="BG642" s="315"/>
      <c r="BH642" s="315"/>
      <c r="BI642" s="315"/>
      <c r="BJ642" s="315"/>
      <c r="BK642" s="315"/>
      <c r="BL642" s="315"/>
      <c r="BM642" s="315"/>
      <c r="BN642" s="315"/>
      <c r="BO642" s="315"/>
      <c r="BP642" s="315"/>
      <c r="BQ642" s="315"/>
      <c r="BR642" s="315"/>
      <c r="BS642" s="315"/>
      <c r="BT642" s="315"/>
      <c r="BU642" s="315"/>
      <c r="BV642" s="315"/>
      <c r="BW642" s="315"/>
      <c r="BX642" s="315"/>
      <c r="BY642" s="315"/>
    </row>
    <row r="643" spans="4:77" s="319" customFormat="1" x14ac:dyDescent="0.25">
      <c r="D643" s="320"/>
      <c r="E643" s="320"/>
      <c r="F643" s="320"/>
      <c r="L643" s="321"/>
      <c r="N643" s="322"/>
      <c r="O643" s="318"/>
      <c r="P643" s="315"/>
      <c r="Q643" s="315"/>
      <c r="R643" s="315"/>
      <c r="S643" s="315"/>
      <c r="T643" s="315"/>
      <c r="U643" s="315"/>
      <c r="V643" s="315"/>
      <c r="W643" s="315"/>
      <c r="X643" s="315"/>
      <c r="Y643" s="315"/>
      <c r="Z643" s="315"/>
      <c r="AA643" s="315"/>
      <c r="AB643" s="315"/>
      <c r="AC643" s="315"/>
      <c r="AD643" s="315"/>
      <c r="AE643" s="315"/>
      <c r="AF643" s="315"/>
      <c r="AG643" s="315"/>
      <c r="AH643" s="315"/>
      <c r="AI643" s="315"/>
      <c r="AJ643" s="315"/>
      <c r="AK643" s="315"/>
      <c r="AL643" s="315"/>
      <c r="AM643" s="315"/>
      <c r="AN643" s="315"/>
      <c r="AO643" s="315"/>
      <c r="AP643" s="315"/>
      <c r="AQ643" s="315"/>
      <c r="AR643" s="315"/>
      <c r="AS643" s="315"/>
      <c r="AT643" s="315"/>
      <c r="AU643" s="315"/>
      <c r="AV643" s="315"/>
      <c r="AW643" s="315"/>
      <c r="AX643" s="315"/>
      <c r="AY643" s="315"/>
      <c r="AZ643" s="315"/>
      <c r="BA643" s="315"/>
      <c r="BB643" s="315"/>
      <c r="BC643" s="315"/>
      <c r="BD643" s="315"/>
      <c r="BE643" s="315"/>
      <c r="BF643" s="315"/>
      <c r="BG643" s="315"/>
      <c r="BH643" s="315"/>
      <c r="BI643" s="315"/>
      <c r="BJ643" s="315"/>
      <c r="BK643" s="315"/>
      <c r="BL643" s="315"/>
      <c r="BM643" s="315"/>
      <c r="BN643" s="315"/>
      <c r="BO643" s="315"/>
      <c r="BP643" s="315"/>
      <c r="BQ643" s="315"/>
      <c r="BR643" s="315"/>
      <c r="BS643" s="315"/>
      <c r="BT643" s="315"/>
      <c r="BU643" s="315"/>
      <c r="BV643" s="315"/>
      <c r="BW643" s="315"/>
      <c r="BX643" s="315"/>
      <c r="BY643" s="315"/>
    </row>
    <row r="644" spans="4:77" s="319" customFormat="1" x14ac:dyDescent="0.25">
      <c r="D644" s="320"/>
      <c r="E644" s="320"/>
      <c r="F644" s="320"/>
      <c r="L644" s="321"/>
      <c r="N644" s="322"/>
      <c r="O644" s="318"/>
      <c r="P644" s="315"/>
      <c r="Q644" s="315"/>
      <c r="R644" s="315"/>
      <c r="S644" s="315"/>
      <c r="T644" s="315"/>
      <c r="U644" s="315"/>
      <c r="V644" s="315"/>
      <c r="W644" s="315"/>
      <c r="X644" s="315"/>
      <c r="Y644" s="315"/>
      <c r="Z644" s="315"/>
      <c r="AA644" s="315"/>
      <c r="AB644" s="315"/>
      <c r="AC644" s="315"/>
      <c r="AD644" s="315"/>
      <c r="AE644" s="315"/>
      <c r="AF644" s="315"/>
      <c r="AG644" s="315"/>
      <c r="AH644" s="315"/>
      <c r="AI644" s="315"/>
      <c r="AJ644" s="315"/>
      <c r="AK644" s="315"/>
      <c r="AL644" s="315"/>
      <c r="AM644" s="315"/>
      <c r="AN644" s="315"/>
      <c r="AO644" s="315"/>
      <c r="AP644" s="315"/>
      <c r="AQ644" s="315"/>
      <c r="AR644" s="315"/>
      <c r="AS644" s="315"/>
      <c r="AT644" s="315"/>
      <c r="AU644" s="315"/>
      <c r="AV644" s="315"/>
      <c r="AW644" s="315"/>
      <c r="AX644" s="315"/>
      <c r="AY644" s="315"/>
      <c r="AZ644" s="315"/>
      <c r="BA644" s="315"/>
      <c r="BB644" s="315"/>
      <c r="BC644" s="315"/>
      <c r="BD644" s="315"/>
      <c r="BE644" s="315"/>
      <c r="BF644" s="315"/>
      <c r="BG644" s="315"/>
      <c r="BH644" s="315"/>
      <c r="BI644" s="315"/>
      <c r="BJ644" s="315"/>
      <c r="BK644" s="315"/>
      <c r="BL644" s="315"/>
      <c r="BM644" s="315"/>
      <c r="BN644" s="315"/>
      <c r="BO644" s="315"/>
      <c r="BP644" s="315"/>
      <c r="BQ644" s="315"/>
      <c r="BR644" s="315"/>
      <c r="BS644" s="315"/>
      <c r="BT644" s="315"/>
      <c r="BU644" s="315"/>
      <c r="BV644" s="315"/>
      <c r="BW644" s="315"/>
      <c r="BX644" s="315"/>
      <c r="BY644" s="315"/>
    </row>
    <row r="645" spans="4:77" s="319" customFormat="1" x14ac:dyDescent="0.25">
      <c r="D645" s="320"/>
      <c r="E645" s="320"/>
      <c r="F645" s="320"/>
      <c r="L645" s="321"/>
      <c r="N645" s="322"/>
      <c r="O645" s="318"/>
      <c r="P645" s="315"/>
      <c r="Q645" s="315"/>
      <c r="R645" s="315"/>
      <c r="S645" s="315"/>
      <c r="T645" s="315"/>
      <c r="U645" s="315"/>
      <c r="V645" s="315"/>
      <c r="W645" s="315"/>
      <c r="X645" s="315"/>
      <c r="Y645" s="315"/>
      <c r="Z645" s="315"/>
      <c r="AA645" s="315"/>
      <c r="AB645" s="315"/>
      <c r="AC645" s="315"/>
      <c r="AD645" s="315"/>
      <c r="AE645" s="315"/>
      <c r="AF645" s="315"/>
      <c r="AG645" s="315"/>
      <c r="AH645" s="315"/>
      <c r="AI645" s="315"/>
      <c r="AJ645" s="315"/>
      <c r="AK645" s="315"/>
      <c r="AL645" s="315"/>
      <c r="AM645" s="315"/>
      <c r="AN645" s="315"/>
      <c r="AO645" s="315"/>
      <c r="AP645" s="315"/>
      <c r="AQ645" s="315"/>
      <c r="AR645" s="315"/>
      <c r="AS645" s="315"/>
      <c r="AT645" s="315"/>
      <c r="AU645" s="315"/>
      <c r="AV645" s="315"/>
      <c r="AW645" s="315"/>
      <c r="AX645" s="315"/>
      <c r="AY645" s="315"/>
      <c r="AZ645" s="315"/>
      <c r="BA645" s="315"/>
      <c r="BB645" s="315"/>
      <c r="BC645" s="315"/>
      <c r="BD645" s="315"/>
      <c r="BE645" s="315"/>
      <c r="BF645" s="315"/>
      <c r="BG645" s="315"/>
      <c r="BH645" s="315"/>
      <c r="BI645" s="315"/>
      <c r="BJ645" s="315"/>
      <c r="BK645" s="315"/>
      <c r="BL645" s="315"/>
      <c r="BM645" s="315"/>
      <c r="BN645" s="315"/>
      <c r="BO645" s="315"/>
      <c r="BP645" s="315"/>
      <c r="BQ645" s="315"/>
      <c r="BR645" s="315"/>
      <c r="BS645" s="315"/>
      <c r="BT645" s="315"/>
      <c r="BU645" s="315"/>
      <c r="BV645" s="315"/>
      <c r="BW645" s="315"/>
      <c r="BX645" s="315"/>
      <c r="BY645" s="315"/>
    </row>
    <row r="646" spans="4:77" s="319" customFormat="1" x14ac:dyDescent="0.25">
      <c r="D646" s="320"/>
      <c r="E646" s="320"/>
      <c r="F646" s="320"/>
      <c r="L646" s="321"/>
      <c r="N646" s="322"/>
      <c r="O646" s="318"/>
      <c r="P646" s="315"/>
      <c r="Q646" s="315"/>
      <c r="R646" s="315"/>
      <c r="S646" s="315"/>
      <c r="T646" s="315"/>
      <c r="U646" s="315"/>
      <c r="V646" s="315"/>
      <c r="W646" s="315"/>
      <c r="X646" s="315"/>
      <c r="Y646" s="315"/>
      <c r="Z646" s="315"/>
      <c r="AA646" s="315"/>
      <c r="AB646" s="315"/>
      <c r="AC646" s="315"/>
      <c r="AD646" s="315"/>
      <c r="AE646" s="315"/>
      <c r="AF646" s="315"/>
      <c r="AG646" s="315"/>
      <c r="AH646" s="315"/>
      <c r="AI646" s="315"/>
      <c r="AJ646" s="315"/>
      <c r="AK646" s="315"/>
      <c r="AL646" s="315"/>
      <c r="AM646" s="315"/>
      <c r="AN646" s="315"/>
      <c r="AO646" s="315"/>
      <c r="AP646" s="315"/>
      <c r="AQ646" s="315"/>
      <c r="AR646" s="315"/>
      <c r="AS646" s="315"/>
      <c r="AT646" s="315"/>
      <c r="AU646" s="315"/>
      <c r="AV646" s="315"/>
      <c r="AW646" s="315"/>
      <c r="AX646" s="315"/>
      <c r="AY646" s="315"/>
      <c r="AZ646" s="315"/>
      <c r="BA646" s="315"/>
      <c r="BB646" s="315"/>
      <c r="BC646" s="315"/>
      <c r="BD646" s="315"/>
      <c r="BE646" s="315"/>
      <c r="BF646" s="315"/>
      <c r="BG646" s="315"/>
      <c r="BH646" s="315"/>
      <c r="BI646" s="315"/>
      <c r="BJ646" s="315"/>
      <c r="BK646" s="315"/>
      <c r="BL646" s="315"/>
      <c r="BM646" s="315"/>
      <c r="BN646" s="315"/>
      <c r="BO646" s="315"/>
      <c r="BP646" s="315"/>
      <c r="BQ646" s="315"/>
      <c r="BR646" s="315"/>
      <c r="BS646" s="315"/>
      <c r="BT646" s="315"/>
      <c r="BU646" s="315"/>
      <c r="BV646" s="315"/>
      <c r="BW646" s="315"/>
      <c r="BX646" s="315"/>
      <c r="BY646" s="315"/>
    </row>
    <row r="647" spans="4:77" s="319" customFormat="1" x14ac:dyDescent="0.25">
      <c r="D647" s="320"/>
      <c r="E647" s="320"/>
      <c r="F647" s="320"/>
      <c r="L647" s="321"/>
      <c r="N647" s="322"/>
      <c r="O647" s="318"/>
      <c r="P647" s="315"/>
      <c r="Q647" s="315"/>
      <c r="R647" s="315"/>
      <c r="S647" s="315"/>
      <c r="T647" s="315"/>
      <c r="U647" s="315"/>
      <c r="V647" s="315"/>
      <c r="W647" s="315"/>
      <c r="X647" s="315"/>
      <c r="Y647" s="315"/>
      <c r="Z647" s="315"/>
      <c r="AA647" s="315"/>
      <c r="AB647" s="315"/>
      <c r="AC647" s="315"/>
      <c r="AD647" s="315"/>
      <c r="AE647" s="315"/>
      <c r="AF647" s="315"/>
      <c r="AG647" s="315"/>
      <c r="AH647" s="315"/>
      <c r="AI647" s="315"/>
      <c r="AJ647" s="315"/>
      <c r="AK647" s="315"/>
      <c r="AL647" s="315"/>
      <c r="AM647" s="315"/>
      <c r="AN647" s="315"/>
      <c r="AO647" s="315"/>
      <c r="AP647" s="315"/>
      <c r="AQ647" s="315"/>
      <c r="AR647" s="315"/>
      <c r="AS647" s="315"/>
      <c r="AT647" s="315"/>
      <c r="AU647" s="315"/>
      <c r="AV647" s="315"/>
      <c r="AW647" s="315"/>
      <c r="AX647" s="315"/>
      <c r="AY647" s="315"/>
      <c r="AZ647" s="315"/>
      <c r="BA647" s="315"/>
      <c r="BB647" s="315"/>
      <c r="BC647" s="315"/>
      <c r="BD647" s="315"/>
      <c r="BE647" s="315"/>
      <c r="BF647" s="315"/>
      <c r="BG647" s="315"/>
      <c r="BH647" s="315"/>
      <c r="BI647" s="315"/>
      <c r="BJ647" s="315"/>
      <c r="BK647" s="315"/>
      <c r="BL647" s="315"/>
      <c r="BM647" s="315"/>
      <c r="BN647" s="315"/>
      <c r="BO647" s="315"/>
      <c r="BP647" s="315"/>
      <c r="BQ647" s="315"/>
      <c r="BR647" s="315"/>
      <c r="BS647" s="315"/>
      <c r="BT647" s="315"/>
      <c r="BU647" s="315"/>
      <c r="BV647" s="315"/>
      <c r="BW647" s="315"/>
      <c r="BX647" s="315"/>
      <c r="BY647" s="315"/>
    </row>
    <row r="648" spans="4:77" s="319" customFormat="1" x14ac:dyDescent="0.25">
      <c r="D648" s="320"/>
      <c r="E648" s="320"/>
      <c r="F648" s="320"/>
      <c r="L648" s="321"/>
      <c r="N648" s="322"/>
      <c r="O648" s="318"/>
      <c r="P648" s="315"/>
      <c r="Q648" s="315"/>
      <c r="R648" s="315"/>
      <c r="S648" s="315"/>
      <c r="T648" s="315"/>
      <c r="U648" s="315"/>
      <c r="V648" s="315"/>
      <c r="W648" s="315"/>
      <c r="X648" s="315"/>
      <c r="Y648" s="315"/>
      <c r="Z648" s="315"/>
      <c r="AA648" s="315"/>
      <c r="AB648" s="315"/>
      <c r="AC648" s="315"/>
      <c r="AD648" s="315"/>
      <c r="AE648" s="315"/>
      <c r="AF648" s="315"/>
      <c r="AG648" s="315"/>
      <c r="AH648" s="315"/>
      <c r="AI648" s="315"/>
      <c r="AJ648" s="315"/>
      <c r="AK648" s="315"/>
      <c r="AL648" s="315"/>
      <c r="AM648" s="315"/>
      <c r="AN648" s="315"/>
      <c r="AO648" s="315"/>
      <c r="AP648" s="315"/>
      <c r="AQ648" s="315"/>
      <c r="AR648" s="315"/>
      <c r="AS648" s="315"/>
      <c r="AT648" s="315"/>
      <c r="AU648" s="315"/>
      <c r="AV648" s="315"/>
      <c r="AW648" s="315"/>
      <c r="AX648" s="315"/>
      <c r="AY648" s="315"/>
      <c r="AZ648" s="315"/>
      <c r="BA648" s="315"/>
      <c r="BB648" s="315"/>
      <c r="BC648" s="315"/>
      <c r="BD648" s="315"/>
      <c r="BE648" s="315"/>
      <c r="BF648" s="315"/>
      <c r="BG648" s="315"/>
      <c r="BH648" s="315"/>
      <c r="BI648" s="315"/>
      <c r="BJ648" s="315"/>
      <c r="BK648" s="315"/>
      <c r="BL648" s="315"/>
      <c r="BM648" s="315"/>
      <c r="BN648" s="315"/>
      <c r="BO648" s="315"/>
      <c r="BP648" s="315"/>
      <c r="BQ648" s="315"/>
      <c r="BR648" s="315"/>
      <c r="BS648" s="315"/>
      <c r="BT648" s="315"/>
      <c r="BU648" s="315"/>
      <c r="BV648" s="315"/>
      <c r="BW648" s="315"/>
      <c r="BX648" s="315"/>
      <c r="BY648" s="315"/>
    </row>
    <row r="649" spans="4:77" s="319" customFormat="1" x14ac:dyDescent="0.25">
      <c r="D649" s="320"/>
      <c r="E649" s="320"/>
      <c r="F649" s="320"/>
      <c r="L649" s="321"/>
      <c r="N649" s="322"/>
      <c r="O649" s="318"/>
      <c r="P649" s="315"/>
      <c r="Q649" s="315"/>
      <c r="R649" s="315"/>
      <c r="S649" s="315"/>
      <c r="T649" s="315"/>
      <c r="U649" s="315"/>
      <c r="V649" s="315"/>
      <c r="W649" s="315"/>
      <c r="X649" s="315"/>
      <c r="Y649" s="315"/>
      <c r="Z649" s="315"/>
      <c r="AA649" s="315"/>
      <c r="AB649" s="315"/>
      <c r="AC649" s="315"/>
      <c r="AD649" s="315"/>
      <c r="AE649" s="315"/>
      <c r="AF649" s="315"/>
      <c r="AG649" s="315"/>
      <c r="AH649" s="315"/>
      <c r="AI649" s="315"/>
      <c r="AJ649" s="315"/>
      <c r="AK649" s="315"/>
      <c r="AL649" s="315"/>
      <c r="AM649" s="315"/>
      <c r="AN649" s="315"/>
      <c r="AO649" s="315"/>
      <c r="AP649" s="315"/>
      <c r="AQ649" s="315"/>
      <c r="AR649" s="315"/>
      <c r="AS649" s="315"/>
      <c r="AT649" s="315"/>
      <c r="AU649" s="315"/>
      <c r="AV649" s="315"/>
      <c r="AW649" s="315"/>
      <c r="AX649" s="315"/>
      <c r="AY649" s="315"/>
      <c r="AZ649" s="315"/>
      <c r="BA649" s="315"/>
      <c r="BB649" s="315"/>
      <c r="BC649" s="315"/>
      <c r="BD649" s="315"/>
      <c r="BE649" s="315"/>
      <c r="BF649" s="315"/>
      <c r="BG649" s="315"/>
      <c r="BH649" s="315"/>
      <c r="BI649" s="315"/>
      <c r="BJ649" s="315"/>
      <c r="BK649" s="315"/>
      <c r="BL649" s="315"/>
      <c r="BM649" s="315"/>
      <c r="BN649" s="315"/>
      <c r="BO649" s="315"/>
      <c r="BP649" s="315"/>
      <c r="BQ649" s="315"/>
      <c r="BR649" s="315"/>
      <c r="BS649" s="315"/>
      <c r="BT649" s="315"/>
      <c r="BU649" s="315"/>
      <c r="BV649" s="315"/>
      <c r="BW649" s="315"/>
      <c r="BX649" s="315"/>
      <c r="BY649" s="315"/>
    </row>
    <row r="650" spans="4:77" s="319" customFormat="1" x14ac:dyDescent="0.25">
      <c r="D650" s="320"/>
      <c r="E650" s="320"/>
      <c r="F650" s="320"/>
      <c r="L650" s="321"/>
      <c r="N650" s="322"/>
      <c r="O650" s="318"/>
      <c r="P650" s="315"/>
      <c r="Q650" s="315"/>
      <c r="R650" s="315"/>
      <c r="S650" s="315"/>
      <c r="T650" s="315"/>
      <c r="U650" s="315"/>
      <c r="V650" s="315"/>
      <c r="W650" s="315"/>
      <c r="X650" s="315"/>
      <c r="Y650" s="315"/>
      <c r="Z650" s="315"/>
      <c r="AA650" s="315"/>
      <c r="AB650" s="315"/>
      <c r="AC650" s="315"/>
      <c r="AD650" s="315"/>
      <c r="AE650" s="315"/>
      <c r="AF650" s="315"/>
      <c r="AG650" s="315"/>
      <c r="AH650" s="315"/>
      <c r="AI650" s="315"/>
      <c r="AJ650" s="315"/>
      <c r="AK650" s="315"/>
      <c r="AL650" s="315"/>
      <c r="AM650" s="315"/>
      <c r="AN650" s="315"/>
      <c r="AO650" s="315"/>
      <c r="AP650" s="315"/>
      <c r="AQ650" s="315"/>
      <c r="AR650" s="315"/>
      <c r="AS650" s="315"/>
      <c r="AT650" s="315"/>
      <c r="AU650" s="315"/>
      <c r="AV650" s="315"/>
      <c r="AW650" s="315"/>
      <c r="AX650" s="315"/>
      <c r="AY650" s="315"/>
      <c r="AZ650" s="315"/>
      <c r="BA650" s="315"/>
      <c r="BB650" s="315"/>
      <c r="BC650" s="315"/>
      <c r="BD650" s="315"/>
      <c r="BE650" s="315"/>
      <c r="BF650" s="315"/>
      <c r="BG650" s="315"/>
      <c r="BH650" s="315"/>
      <c r="BI650" s="315"/>
      <c r="BJ650" s="315"/>
      <c r="BK650" s="315"/>
      <c r="BL650" s="315"/>
      <c r="BM650" s="315"/>
      <c r="BN650" s="315"/>
      <c r="BO650" s="315"/>
      <c r="BP650" s="315"/>
      <c r="BQ650" s="315"/>
      <c r="BR650" s="315"/>
      <c r="BS650" s="315"/>
      <c r="BT650" s="315"/>
      <c r="BU650" s="315"/>
      <c r="BV650" s="315"/>
      <c r="BW650" s="315"/>
      <c r="BX650" s="315"/>
      <c r="BY650" s="315"/>
    </row>
    <row r="651" spans="4:77" s="319" customFormat="1" x14ac:dyDescent="0.25">
      <c r="D651" s="320"/>
      <c r="E651" s="320"/>
      <c r="F651" s="320"/>
      <c r="L651" s="321"/>
      <c r="N651" s="322"/>
      <c r="O651" s="318"/>
      <c r="P651" s="315"/>
      <c r="Q651" s="315"/>
      <c r="R651" s="315"/>
      <c r="S651" s="315"/>
      <c r="T651" s="315"/>
      <c r="U651" s="315"/>
      <c r="V651" s="315"/>
      <c r="W651" s="315"/>
      <c r="X651" s="315"/>
      <c r="Y651" s="315"/>
      <c r="Z651" s="315"/>
      <c r="AA651" s="315"/>
      <c r="AB651" s="315"/>
      <c r="AC651" s="315"/>
      <c r="AD651" s="315"/>
      <c r="AE651" s="315"/>
      <c r="AF651" s="315"/>
      <c r="AG651" s="315"/>
      <c r="AH651" s="315"/>
      <c r="AI651" s="315"/>
      <c r="AJ651" s="315"/>
      <c r="AK651" s="315"/>
      <c r="AL651" s="315"/>
      <c r="AM651" s="315"/>
      <c r="AN651" s="315"/>
      <c r="AO651" s="315"/>
      <c r="AP651" s="315"/>
      <c r="AQ651" s="315"/>
      <c r="AR651" s="315"/>
      <c r="AS651" s="315"/>
      <c r="AT651" s="315"/>
      <c r="AU651" s="315"/>
      <c r="AV651" s="315"/>
      <c r="AW651" s="315"/>
      <c r="AX651" s="315"/>
      <c r="AY651" s="315"/>
      <c r="AZ651" s="315"/>
      <c r="BA651" s="315"/>
      <c r="BB651" s="315"/>
      <c r="BC651" s="315"/>
      <c r="BD651" s="315"/>
      <c r="BE651" s="315"/>
      <c r="BF651" s="315"/>
      <c r="BG651" s="315"/>
      <c r="BH651" s="315"/>
      <c r="BI651" s="315"/>
      <c r="BJ651" s="315"/>
      <c r="BK651" s="315"/>
      <c r="BL651" s="315"/>
      <c r="BM651" s="315"/>
      <c r="BN651" s="315"/>
      <c r="BO651" s="315"/>
      <c r="BP651" s="315"/>
      <c r="BQ651" s="315"/>
      <c r="BR651" s="315"/>
      <c r="BS651" s="315"/>
      <c r="BT651" s="315"/>
      <c r="BU651" s="315"/>
      <c r="BV651" s="315"/>
      <c r="BW651" s="315"/>
      <c r="BX651" s="315"/>
      <c r="BY651" s="315"/>
    </row>
    <row r="652" spans="4:77" s="319" customFormat="1" x14ac:dyDescent="0.25">
      <c r="D652" s="320"/>
      <c r="E652" s="320"/>
      <c r="F652" s="320"/>
      <c r="L652" s="321"/>
      <c r="N652" s="322"/>
      <c r="O652" s="318"/>
      <c r="P652" s="315"/>
      <c r="Q652" s="315"/>
      <c r="R652" s="315"/>
      <c r="S652" s="315"/>
      <c r="T652" s="315"/>
      <c r="U652" s="315"/>
      <c r="V652" s="315"/>
      <c r="W652" s="315"/>
      <c r="X652" s="315"/>
      <c r="Y652" s="315"/>
      <c r="Z652" s="315"/>
      <c r="AA652" s="315"/>
      <c r="AB652" s="315"/>
      <c r="AC652" s="315"/>
      <c r="AD652" s="315"/>
      <c r="AE652" s="315"/>
      <c r="AF652" s="315"/>
      <c r="AG652" s="315"/>
      <c r="AH652" s="315"/>
      <c r="AI652" s="315"/>
      <c r="AJ652" s="315"/>
      <c r="AK652" s="315"/>
      <c r="AL652" s="315"/>
      <c r="AM652" s="315"/>
      <c r="AN652" s="315"/>
      <c r="AO652" s="315"/>
      <c r="AP652" s="315"/>
      <c r="AQ652" s="315"/>
      <c r="AR652" s="315"/>
      <c r="AS652" s="315"/>
      <c r="AT652" s="315"/>
      <c r="AU652" s="315"/>
      <c r="AV652" s="315"/>
      <c r="AW652" s="315"/>
      <c r="AX652" s="315"/>
      <c r="AY652" s="315"/>
      <c r="AZ652" s="315"/>
      <c r="BA652" s="315"/>
      <c r="BB652" s="315"/>
      <c r="BC652" s="315"/>
      <c r="BD652" s="315"/>
      <c r="BE652" s="315"/>
      <c r="BF652" s="315"/>
      <c r="BG652" s="315"/>
      <c r="BH652" s="315"/>
      <c r="BI652" s="315"/>
      <c r="BJ652" s="315"/>
      <c r="BK652" s="315"/>
      <c r="BL652" s="315"/>
      <c r="BM652" s="315"/>
      <c r="BN652" s="315"/>
      <c r="BO652" s="315"/>
      <c r="BP652" s="315"/>
      <c r="BQ652" s="315"/>
      <c r="BR652" s="315"/>
      <c r="BS652" s="315"/>
      <c r="BT652" s="315"/>
      <c r="BU652" s="315"/>
      <c r="BV652" s="315"/>
      <c r="BW652" s="315"/>
      <c r="BX652" s="315"/>
      <c r="BY652" s="315"/>
    </row>
    <row r="653" spans="4:77" s="319" customFormat="1" x14ac:dyDescent="0.25">
      <c r="D653" s="320"/>
      <c r="E653" s="320"/>
      <c r="F653" s="320"/>
      <c r="L653" s="321"/>
      <c r="N653" s="322"/>
      <c r="O653" s="318"/>
      <c r="P653" s="315"/>
      <c r="Q653" s="315"/>
      <c r="R653" s="315"/>
      <c r="S653" s="315"/>
      <c r="T653" s="315"/>
      <c r="U653" s="315"/>
      <c r="V653" s="315"/>
      <c r="W653" s="315"/>
      <c r="X653" s="315"/>
      <c r="Y653" s="315"/>
      <c r="Z653" s="315"/>
      <c r="AA653" s="315"/>
      <c r="AB653" s="315"/>
      <c r="AC653" s="315"/>
      <c r="AD653" s="315"/>
      <c r="AE653" s="315"/>
      <c r="AF653" s="315"/>
      <c r="AG653" s="315"/>
      <c r="AH653" s="315"/>
      <c r="AI653" s="315"/>
      <c r="AJ653" s="315"/>
      <c r="AK653" s="315"/>
      <c r="AL653" s="315"/>
      <c r="AM653" s="315"/>
      <c r="AN653" s="315"/>
      <c r="AO653" s="315"/>
      <c r="AP653" s="315"/>
      <c r="AQ653" s="315"/>
      <c r="AR653" s="315"/>
      <c r="AS653" s="315"/>
      <c r="AT653" s="315"/>
      <c r="AU653" s="315"/>
      <c r="AV653" s="315"/>
      <c r="AW653" s="315"/>
      <c r="AX653" s="315"/>
      <c r="AY653" s="315"/>
      <c r="AZ653" s="315"/>
      <c r="BA653" s="315"/>
      <c r="BB653" s="315"/>
      <c r="BC653" s="315"/>
      <c r="BD653" s="315"/>
      <c r="BE653" s="315"/>
      <c r="BF653" s="315"/>
      <c r="BG653" s="315"/>
      <c r="BH653" s="315"/>
      <c r="BI653" s="315"/>
      <c r="BJ653" s="315"/>
      <c r="BK653" s="315"/>
      <c r="BL653" s="315"/>
      <c r="BM653" s="315"/>
      <c r="BN653" s="315"/>
      <c r="BO653" s="315"/>
      <c r="BP653" s="315"/>
      <c r="BQ653" s="315"/>
      <c r="BR653" s="315"/>
      <c r="BS653" s="315"/>
      <c r="BT653" s="315"/>
      <c r="BU653" s="315"/>
      <c r="BV653" s="315"/>
      <c r="BW653" s="315"/>
      <c r="BX653" s="315"/>
      <c r="BY653" s="315"/>
    </row>
    <row r="654" spans="4:77" s="319" customFormat="1" x14ac:dyDescent="0.25">
      <c r="D654" s="320"/>
      <c r="E654" s="320"/>
      <c r="F654" s="320"/>
      <c r="L654" s="321"/>
      <c r="N654" s="322"/>
      <c r="O654" s="318"/>
      <c r="P654" s="315"/>
      <c r="Q654" s="315"/>
      <c r="R654" s="315"/>
      <c r="S654" s="315"/>
      <c r="T654" s="315"/>
      <c r="U654" s="315"/>
      <c r="V654" s="315"/>
      <c r="W654" s="315"/>
      <c r="X654" s="315"/>
      <c r="Y654" s="315"/>
      <c r="Z654" s="315"/>
      <c r="AA654" s="315"/>
      <c r="AB654" s="315"/>
      <c r="AC654" s="315"/>
      <c r="AD654" s="315"/>
      <c r="AE654" s="315"/>
      <c r="AF654" s="315"/>
      <c r="AG654" s="315"/>
      <c r="AH654" s="315"/>
      <c r="AI654" s="315"/>
      <c r="AJ654" s="315"/>
      <c r="AK654" s="315"/>
      <c r="AL654" s="315"/>
      <c r="AM654" s="315"/>
      <c r="AN654" s="315"/>
      <c r="AO654" s="315"/>
      <c r="AP654" s="315"/>
      <c r="AQ654" s="315"/>
      <c r="AR654" s="315"/>
      <c r="AS654" s="315"/>
      <c r="AT654" s="315"/>
      <c r="AU654" s="315"/>
      <c r="AV654" s="315"/>
      <c r="AW654" s="315"/>
      <c r="AX654" s="315"/>
      <c r="AY654" s="315"/>
      <c r="AZ654" s="315"/>
      <c r="BA654" s="315"/>
      <c r="BB654" s="315"/>
      <c r="BC654" s="315"/>
      <c r="BD654" s="315"/>
      <c r="BE654" s="315"/>
      <c r="BF654" s="315"/>
      <c r="BG654" s="315"/>
      <c r="BH654" s="315"/>
      <c r="BI654" s="315"/>
      <c r="BJ654" s="315"/>
      <c r="BK654" s="315"/>
      <c r="BL654" s="315"/>
      <c r="BM654" s="315"/>
      <c r="BN654" s="315"/>
      <c r="BO654" s="315"/>
      <c r="BP654" s="315"/>
      <c r="BQ654" s="315"/>
      <c r="BR654" s="315"/>
      <c r="BS654" s="315"/>
      <c r="BT654" s="315"/>
      <c r="BU654" s="315"/>
      <c r="BV654" s="315"/>
      <c r="BW654" s="315"/>
      <c r="BX654" s="315"/>
      <c r="BY654" s="315"/>
    </row>
    <row r="655" spans="4:77" s="319" customFormat="1" x14ac:dyDescent="0.25">
      <c r="D655" s="320"/>
      <c r="E655" s="320"/>
      <c r="F655" s="320"/>
      <c r="L655" s="321"/>
      <c r="N655" s="322"/>
    </row>
    <row r="656" spans="4:77" s="319" customFormat="1" x14ac:dyDescent="0.25">
      <c r="D656" s="320"/>
      <c r="E656" s="320"/>
      <c r="F656" s="320"/>
      <c r="L656" s="321"/>
      <c r="N656" s="322"/>
    </row>
    <row r="657" spans="4:14" s="319" customFormat="1" x14ac:dyDescent="0.25">
      <c r="D657" s="320"/>
      <c r="E657" s="320"/>
      <c r="F657" s="320"/>
      <c r="L657" s="321"/>
      <c r="N657" s="322"/>
    </row>
    <row r="658" spans="4:14" s="319" customFormat="1" x14ac:dyDescent="0.25">
      <c r="D658" s="320"/>
      <c r="E658" s="320"/>
      <c r="F658" s="320"/>
      <c r="L658" s="321"/>
      <c r="N658" s="322"/>
    </row>
    <row r="659" spans="4:14" s="319" customFormat="1" x14ac:dyDescent="0.25">
      <c r="D659" s="320"/>
      <c r="E659" s="320"/>
      <c r="F659" s="320"/>
      <c r="L659" s="321"/>
      <c r="N659" s="322"/>
    </row>
    <row r="660" spans="4:14" s="319" customFormat="1" x14ac:dyDescent="0.25">
      <c r="D660" s="320"/>
      <c r="E660" s="320"/>
      <c r="F660" s="320"/>
      <c r="L660" s="321"/>
      <c r="N660" s="322"/>
    </row>
    <row r="661" spans="4:14" s="319" customFormat="1" x14ac:dyDescent="0.25">
      <c r="D661" s="320"/>
      <c r="E661" s="320"/>
      <c r="F661" s="320"/>
      <c r="L661" s="321"/>
      <c r="N661" s="322"/>
    </row>
    <row r="662" spans="4:14" s="319" customFormat="1" x14ac:dyDescent="0.25">
      <c r="D662" s="320"/>
      <c r="E662" s="320"/>
      <c r="F662" s="320"/>
      <c r="L662" s="321"/>
      <c r="N662" s="322"/>
    </row>
    <row r="663" spans="4:14" s="319" customFormat="1" x14ac:dyDescent="0.25">
      <c r="D663" s="320"/>
      <c r="E663" s="320"/>
      <c r="F663" s="320"/>
      <c r="L663" s="321"/>
      <c r="N663" s="322"/>
    </row>
    <row r="664" spans="4:14" s="319" customFormat="1" x14ac:dyDescent="0.25">
      <c r="D664" s="320"/>
      <c r="E664" s="320"/>
      <c r="F664" s="320"/>
      <c r="L664" s="321"/>
      <c r="N664" s="322"/>
    </row>
    <row r="665" spans="4:14" s="319" customFormat="1" x14ac:dyDescent="0.25">
      <c r="D665" s="320"/>
      <c r="E665" s="320"/>
      <c r="F665" s="320"/>
      <c r="L665" s="321"/>
      <c r="N665" s="322"/>
    </row>
    <row r="666" spans="4:14" s="319" customFormat="1" x14ac:dyDescent="0.25">
      <c r="D666" s="320"/>
      <c r="E666" s="320"/>
      <c r="F666" s="320"/>
      <c r="L666" s="321"/>
      <c r="N666" s="322"/>
    </row>
    <row r="667" spans="4:14" s="319" customFormat="1" x14ac:dyDescent="0.25">
      <c r="D667" s="320"/>
      <c r="E667" s="320"/>
      <c r="F667" s="320"/>
      <c r="L667" s="321"/>
      <c r="N667" s="322"/>
    </row>
    <row r="668" spans="4:14" s="319" customFormat="1" x14ac:dyDescent="0.25">
      <c r="D668" s="320"/>
      <c r="E668" s="320"/>
      <c r="F668" s="320"/>
      <c r="L668" s="321"/>
      <c r="N668" s="322"/>
    </row>
    <row r="669" spans="4:14" s="319" customFormat="1" x14ac:dyDescent="0.25">
      <c r="D669" s="320"/>
      <c r="E669" s="320"/>
      <c r="F669" s="320"/>
      <c r="L669" s="321"/>
      <c r="N669" s="322"/>
    </row>
    <row r="670" spans="4:14" s="319" customFormat="1" x14ac:dyDescent="0.25">
      <c r="D670" s="320"/>
      <c r="E670" s="320"/>
      <c r="F670" s="320"/>
      <c r="L670" s="321"/>
      <c r="N670" s="322"/>
    </row>
    <row r="671" spans="4:14" s="319" customFormat="1" x14ac:dyDescent="0.25">
      <c r="D671" s="320"/>
      <c r="E671" s="320"/>
      <c r="F671" s="320"/>
      <c r="L671" s="321"/>
      <c r="N671" s="322"/>
    </row>
    <row r="672" spans="4:14" s="319" customFormat="1" x14ac:dyDescent="0.25">
      <c r="D672" s="320"/>
      <c r="E672" s="320"/>
      <c r="F672" s="320"/>
      <c r="L672" s="321"/>
      <c r="N672" s="322"/>
    </row>
    <row r="673" spans="4:14" s="319" customFormat="1" x14ac:dyDescent="0.25">
      <c r="D673" s="320"/>
      <c r="E673" s="320"/>
      <c r="F673" s="320"/>
      <c r="L673" s="321"/>
      <c r="N673" s="322"/>
    </row>
    <row r="674" spans="4:14" s="319" customFormat="1" x14ac:dyDescent="0.25">
      <c r="D674" s="320"/>
      <c r="E674" s="320"/>
      <c r="F674" s="320"/>
      <c r="L674" s="321"/>
      <c r="N674" s="322"/>
    </row>
    <row r="675" spans="4:14" s="319" customFormat="1" x14ac:dyDescent="0.25">
      <c r="D675" s="320"/>
      <c r="E675" s="320"/>
      <c r="F675" s="320"/>
      <c r="L675" s="321"/>
      <c r="N675" s="322"/>
    </row>
    <row r="676" spans="4:14" s="319" customFormat="1" x14ac:dyDescent="0.25">
      <c r="D676" s="320"/>
      <c r="E676" s="320"/>
      <c r="F676" s="320"/>
      <c r="L676" s="321"/>
      <c r="N676" s="322"/>
    </row>
    <row r="677" spans="4:14" s="319" customFormat="1" x14ac:dyDescent="0.25">
      <c r="D677" s="320"/>
      <c r="E677" s="320"/>
      <c r="F677" s="320"/>
      <c r="L677" s="321"/>
      <c r="N677" s="322"/>
    </row>
    <row r="678" spans="4:14" s="319" customFormat="1" x14ac:dyDescent="0.25">
      <c r="D678" s="320"/>
      <c r="E678" s="320"/>
      <c r="F678" s="320"/>
      <c r="L678" s="321"/>
      <c r="N678" s="322"/>
    </row>
    <row r="679" spans="4:14" s="319" customFormat="1" x14ac:dyDescent="0.25">
      <c r="D679" s="320"/>
      <c r="E679" s="320"/>
      <c r="F679" s="320"/>
      <c r="L679" s="321"/>
      <c r="N679" s="322"/>
    </row>
    <row r="680" spans="4:14" s="319" customFormat="1" x14ac:dyDescent="0.25">
      <c r="D680" s="320"/>
      <c r="E680" s="320"/>
      <c r="F680" s="320"/>
      <c r="L680" s="321"/>
      <c r="N680" s="322"/>
    </row>
    <row r="681" spans="4:14" s="319" customFormat="1" x14ac:dyDescent="0.25">
      <c r="D681" s="320"/>
      <c r="E681" s="320"/>
      <c r="F681" s="320"/>
      <c r="L681" s="321"/>
      <c r="N681" s="322"/>
    </row>
    <row r="682" spans="4:14" s="319" customFormat="1" x14ac:dyDescent="0.25">
      <c r="D682" s="320"/>
      <c r="E682" s="320"/>
      <c r="F682" s="320"/>
      <c r="L682" s="321"/>
      <c r="N682" s="322"/>
    </row>
    <row r="683" spans="4:14" s="319" customFormat="1" x14ac:dyDescent="0.25">
      <c r="D683" s="320"/>
      <c r="E683" s="320"/>
      <c r="F683" s="320"/>
      <c r="L683" s="321"/>
      <c r="N683" s="322"/>
    </row>
    <row r="684" spans="4:14" s="319" customFormat="1" x14ac:dyDescent="0.25">
      <c r="D684" s="320"/>
      <c r="E684" s="320"/>
      <c r="F684" s="320"/>
      <c r="L684" s="321"/>
      <c r="N684" s="322"/>
    </row>
    <row r="685" spans="4:14" s="319" customFormat="1" x14ac:dyDescent="0.25">
      <c r="D685" s="320"/>
      <c r="E685" s="320"/>
      <c r="F685" s="320"/>
      <c r="L685" s="321"/>
      <c r="N685" s="322"/>
    </row>
    <row r="686" spans="4:14" s="319" customFormat="1" x14ac:dyDescent="0.25">
      <c r="D686" s="320"/>
      <c r="E686" s="320"/>
      <c r="F686" s="320"/>
      <c r="L686" s="321"/>
      <c r="N686" s="322"/>
    </row>
    <row r="687" spans="4:14" s="319" customFormat="1" x14ac:dyDescent="0.25">
      <c r="D687" s="320"/>
      <c r="E687" s="320"/>
      <c r="F687" s="320"/>
      <c r="L687" s="321"/>
      <c r="N687" s="322"/>
    </row>
    <row r="688" spans="4:14" s="319" customFormat="1" x14ac:dyDescent="0.25">
      <c r="D688" s="320"/>
      <c r="E688" s="320"/>
      <c r="F688" s="320"/>
      <c r="L688" s="321"/>
      <c r="N688" s="322"/>
    </row>
    <row r="689" spans="4:14" s="319" customFormat="1" x14ac:dyDescent="0.25">
      <c r="D689" s="320"/>
      <c r="E689" s="320"/>
      <c r="F689" s="320"/>
      <c r="L689" s="321"/>
      <c r="N689" s="322"/>
    </row>
    <row r="690" spans="4:14" s="319" customFormat="1" x14ac:dyDescent="0.25">
      <c r="D690" s="320"/>
      <c r="E690" s="320"/>
      <c r="F690" s="320"/>
      <c r="L690" s="321"/>
      <c r="N690" s="322"/>
    </row>
    <row r="691" spans="4:14" s="319" customFormat="1" x14ac:dyDescent="0.25">
      <c r="D691" s="320"/>
      <c r="E691" s="320"/>
      <c r="F691" s="320"/>
      <c r="L691" s="321"/>
      <c r="N691" s="322"/>
    </row>
    <row r="692" spans="4:14" s="319" customFormat="1" x14ac:dyDescent="0.25">
      <c r="D692" s="320"/>
      <c r="E692" s="320"/>
      <c r="F692" s="320"/>
      <c r="L692" s="321"/>
      <c r="N692" s="322"/>
    </row>
    <row r="693" spans="4:14" s="319" customFormat="1" x14ac:dyDescent="0.25">
      <c r="D693" s="320"/>
      <c r="E693" s="320"/>
      <c r="F693" s="320"/>
      <c r="L693" s="321"/>
      <c r="N693" s="322"/>
    </row>
    <row r="694" spans="4:14" s="319" customFormat="1" x14ac:dyDescent="0.25">
      <c r="D694" s="320"/>
      <c r="E694" s="320"/>
      <c r="F694" s="320"/>
      <c r="L694" s="321"/>
      <c r="N694" s="322"/>
    </row>
    <row r="695" spans="4:14" s="319" customFormat="1" x14ac:dyDescent="0.25">
      <c r="D695" s="320"/>
      <c r="E695" s="320"/>
      <c r="F695" s="320"/>
      <c r="L695" s="321"/>
      <c r="N695" s="322"/>
    </row>
    <row r="696" spans="4:14" s="319" customFormat="1" x14ac:dyDescent="0.25">
      <c r="D696" s="320"/>
      <c r="E696" s="320"/>
      <c r="F696" s="320"/>
      <c r="L696" s="321"/>
      <c r="N696" s="322"/>
    </row>
    <row r="697" spans="4:14" s="319" customFormat="1" x14ac:dyDescent="0.25">
      <c r="D697" s="320"/>
      <c r="E697" s="320"/>
      <c r="F697" s="320"/>
      <c r="L697" s="321"/>
      <c r="N697" s="322"/>
    </row>
    <row r="698" spans="4:14" s="319" customFormat="1" x14ac:dyDescent="0.25">
      <c r="D698" s="320"/>
      <c r="E698" s="320"/>
      <c r="F698" s="320"/>
      <c r="L698" s="321"/>
      <c r="N698" s="322"/>
    </row>
    <row r="699" spans="4:14" s="319" customFormat="1" x14ac:dyDescent="0.25">
      <c r="D699" s="320"/>
      <c r="E699" s="320"/>
      <c r="F699" s="320"/>
      <c r="L699" s="321"/>
      <c r="N699" s="322"/>
    </row>
    <row r="700" spans="4:14" s="319" customFormat="1" x14ac:dyDescent="0.25">
      <c r="D700" s="320"/>
      <c r="E700" s="320"/>
      <c r="F700" s="320"/>
      <c r="L700" s="321"/>
      <c r="N700" s="322"/>
    </row>
    <row r="701" spans="4:14" s="319" customFormat="1" x14ac:dyDescent="0.25">
      <c r="D701" s="320"/>
      <c r="E701" s="320"/>
      <c r="F701" s="320"/>
      <c r="L701" s="321"/>
      <c r="N701" s="322"/>
    </row>
    <row r="702" spans="4:14" s="319" customFormat="1" x14ac:dyDescent="0.25">
      <c r="D702" s="320"/>
      <c r="E702" s="320"/>
      <c r="F702" s="320"/>
      <c r="L702" s="321"/>
      <c r="N702" s="322"/>
    </row>
    <row r="703" spans="4:14" s="319" customFormat="1" x14ac:dyDescent="0.25">
      <c r="D703" s="320"/>
      <c r="E703" s="320"/>
      <c r="F703" s="320"/>
      <c r="L703" s="321"/>
      <c r="N703" s="322"/>
    </row>
    <row r="704" spans="4:14" s="319" customFormat="1" x14ac:dyDescent="0.25">
      <c r="D704" s="320"/>
      <c r="E704" s="320"/>
      <c r="F704" s="320"/>
      <c r="L704" s="321"/>
      <c r="N704" s="322"/>
    </row>
    <row r="705" spans="4:14" s="319" customFormat="1" x14ac:dyDescent="0.25">
      <c r="D705" s="320"/>
      <c r="E705" s="320"/>
      <c r="F705" s="320"/>
      <c r="L705" s="321"/>
      <c r="N705" s="322"/>
    </row>
    <row r="706" spans="4:14" s="319" customFormat="1" x14ac:dyDescent="0.25">
      <c r="D706" s="320"/>
      <c r="E706" s="320"/>
      <c r="F706" s="320"/>
      <c r="L706" s="321"/>
      <c r="N706" s="322"/>
    </row>
    <row r="707" spans="4:14" s="319" customFormat="1" x14ac:dyDescent="0.25">
      <c r="D707" s="320"/>
      <c r="E707" s="320"/>
      <c r="F707" s="320"/>
      <c r="L707" s="321"/>
      <c r="N707" s="322"/>
    </row>
    <row r="708" spans="4:14" s="319" customFormat="1" x14ac:dyDescent="0.25">
      <c r="D708" s="320"/>
      <c r="E708" s="320"/>
      <c r="F708" s="320"/>
      <c r="L708" s="321"/>
      <c r="N708" s="322"/>
    </row>
    <row r="709" spans="4:14" s="319" customFormat="1" x14ac:dyDescent="0.25">
      <c r="D709" s="320"/>
      <c r="E709" s="320"/>
      <c r="F709" s="320"/>
      <c r="L709" s="321"/>
      <c r="N709" s="322"/>
    </row>
    <row r="710" spans="4:14" s="319" customFormat="1" x14ac:dyDescent="0.25">
      <c r="D710" s="320"/>
      <c r="E710" s="320"/>
      <c r="F710" s="320"/>
      <c r="L710" s="321"/>
      <c r="N710" s="322"/>
    </row>
    <row r="711" spans="4:14" s="319" customFormat="1" x14ac:dyDescent="0.25">
      <c r="D711" s="320"/>
      <c r="E711" s="320"/>
      <c r="F711" s="320"/>
      <c r="L711" s="321"/>
      <c r="N711" s="322"/>
    </row>
    <row r="712" spans="4:14" s="319" customFormat="1" x14ac:dyDescent="0.25">
      <c r="D712" s="320"/>
      <c r="E712" s="320"/>
      <c r="F712" s="320"/>
      <c r="L712" s="321"/>
      <c r="N712" s="322"/>
    </row>
    <row r="713" spans="4:14" s="319" customFormat="1" x14ac:dyDescent="0.25">
      <c r="D713" s="320"/>
      <c r="E713" s="320"/>
      <c r="F713" s="320"/>
      <c r="L713" s="321"/>
      <c r="N713" s="322"/>
    </row>
    <row r="714" spans="4:14" s="319" customFormat="1" x14ac:dyDescent="0.25">
      <c r="D714" s="320"/>
      <c r="E714" s="320"/>
      <c r="F714" s="320"/>
      <c r="L714" s="321"/>
      <c r="N714" s="322"/>
    </row>
    <row r="715" spans="4:14" s="319" customFormat="1" x14ac:dyDescent="0.25">
      <c r="D715" s="320"/>
      <c r="E715" s="320"/>
      <c r="F715" s="320"/>
      <c r="L715" s="321"/>
      <c r="N715" s="322"/>
    </row>
    <row r="716" spans="4:14" s="319" customFormat="1" x14ac:dyDescent="0.25">
      <c r="D716" s="320"/>
      <c r="E716" s="320"/>
      <c r="F716" s="320"/>
      <c r="L716" s="321"/>
      <c r="N716" s="322"/>
    </row>
    <row r="717" spans="4:14" s="319" customFormat="1" x14ac:dyDescent="0.25">
      <c r="D717" s="320"/>
      <c r="E717" s="320"/>
      <c r="F717" s="320"/>
      <c r="L717" s="321"/>
      <c r="N717" s="322"/>
    </row>
    <row r="718" spans="4:14" s="319" customFormat="1" x14ac:dyDescent="0.25">
      <c r="D718" s="320"/>
      <c r="E718" s="320"/>
      <c r="F718" s="320"/>
      <c r="L718" s="321"/>
      <c r="N718" s="322"/>
    </row>
    <row r="719" spans="4:14" s="319" customFormat="1" x14ac:dyDescent="0.25">
      <c r="D719" s="320"/>
      <c r="E719" s="320"/>
      <c r="F719" s="320"/>
      <c r="L719" s="321"/>
      <c r="N719" s="322"/>
    </row>
    <row r="720" spans="4:14" s="319" customFormat="1" x14ac:dyDescent="0.25">
      <c r="D720" s="320"/>
      <c r="E720" s="320"/>
      <c r="F720" s="320"/>
      <c r="L720" s="321"/>
      <c r="N720" s="322"/>
    </row>
    <row r="721" spans="4:14" s="319" customFormat="1" x14ac:dyDescent="0.25">
      <c r="D721" s="320"/>
      <c r="E721" s="320"/>
      <c r="F721" s="320"/>
      <c r="L721" s="321"/>
      <c r="N721" s="322"/>
    </row>
    <row r="722" spans="4:14" s="319" customFormat="1" x14ac:dyDescent="0.25">
      <c r="D722" s="320"/>
      <c r="E722" s="320"/>
      <c r="F722" s="320"/>
      <c r="L722" s="321"/>
      <c r="N722" s="322"/>
    </row>
    <row r="723" spans="4:14" s="319" customFormat="1" x14ac:dyDescent="0.25">
      <c r="D723" s="320"/>
      <c r="E723" s="320"/>
      <c r="F723" s="320"/>
      <c r="L723" s="321"/>
      <c r="N723" s="322"/>
    </row>
    <row r="724" spans="4:14" s="319" customFormat="1" x14ac:dyDescent="0.25">
      <c r="D724" s="320"/>
      <c r="E724" s="320"/>
      <c r="F724" s="320"/>
      <c r="L724" s="321"/>
      <c r="N724" s="322"/>
    </row>
    <row r="725" spans="4:14" s="319" customFormat="1" x14ac:dyDescent="0.25">
      <c r="D725" s="320"/>
      <c r="E725" s="320"/>
      <c r="F725" s="320"/>
      <c r="L725" s="321"/>
      <c r="N725" s="322"/>
    </row>
    <row r="726" spans="4:14" s="319" customFormat="1" x14ac:dyDescent="0.25">
      <c r="D726" s="320"/>
      <c r="E726" s="320"/>
      <c r="F726" s="320"/>
      <c r="L726" s="321"/>
      <c r="N726" s="322"/>
    </row>
    <row r="727" spans="4:14" s="319" customFormat="1" x14ac:dyDescent="0.25">
      <c r="D727" s="320"/>
      <c r="E727" s="320"/>
      <c r="F727" s="320"/>
      <c r="L727" s="321"/>
      <c r="N727" s="322"/>
    </row>
    <row r="728" spans="4:14" s="319" customFormat="1" x14ac:dyDescent="0.25">
      <c r="D728" s="320"/>
      <c r="E728" s="320"/>
      <c r="F728" s="320"/>
      <c r="L728" s="321"/>
      <c r="N728" s="322"/>
    </row>
    <row r="729" spans="4:14" s="319" customFormat="1" x14ac:dyDescent="0.25">
      <c r="D729" s="320"/>
      <c r="E729" s="320"/>
      <c r="F729" s="320"/>
      <c r="L729" s="321"/>
      <c r="N729" s="322"/>
    </row>
    <row r="730" spans="4:14" s="319" customFormat="1" x14ac:dyDescent="0.25">
      <c r="D730" s="320"/>
      <c r="E730" s="320"/>
      <c r="F730" s="320"/>
      <c r="L730" s="321"/>
      <c r="N730" s="322"/>
    </row>
    <row r="731" spans="4:14" s="319" customFormat="1" x14ac:dyDescent="0.25">
      <c r="D731" s="320"/>
      <c r="E731" s="320"/>
      <c r="F731" s="320"/>
      <c r="L731" s="321"/>
      <c r="N731" s="322"/>
    </row>
    <row r="732" spans="4:14" s="319" customFormat="1" x14ac:dyDescent="0.25">
      <c r="D732" s="320"/>
      <c r="E732" s="320"/>
      <c r="F732" s="320"/>
      <c r="L732" s="321"/>
      <c r="N732" s="322"/>
    </row>
    <row r="733" spans="4:14" s="319" customFormat="1" x14ac:dyDescent="0.25">
      <c r="D733" s="320"/>
      <c r="E733" s="320"/>
      <c r="F733" s="320"/>
      <c r="L733" s="321"/>
      <c r="N733" s="322"/>
    </row>
    <row r="734" spans="4:14" s="319" customFormat="1" x14ac:dyDescent="0.25">
      <c r="D734" s="320"/>
      <c r="E734" s="320"/>
      <c r="F734" s="320"/>
      <c r="L734" s="321"/>
      <c r="N734" s="322"/>
    </row>
    <row r="735" spans="4:14" s="319" customFormat="1" x14ac:dyDescent="0.25">
      <c r="D735" s="320"/>
      <c r="E735" s="320"/>
      <c r="F735" s="320"/>
      <c r="L735" s="321"/>
      <c r="N735" s="322"/>
    </row>
    <row r="736" spans="4:14" s="319" customFormat="1" x14ac:dyDescent="0.25">
      <c r="D736" s="320"/>
      <c r="E736" s="320"/>
      <c r="F736" s="320"/>
      <c r="L736" s="321"/>
      <c r="N736" s="322"/>
    </row>
    <row r="737" spans="4:14" s="319" customFormat="1" x14ac:dyDescent="0.25">
      <c r="D737" s="320"/>
      <c r="E737" s="320"/>
      <c r="F737" s="320"/>
      <c r="L737" s="321"/>
      <c r="N737" s="322"/>
    </row>
    <row r="738" spans="4:14" s="319" customFormat="1" x14ac:dyDescent="0.25">
      <c r="D738" s="320"/>
      <c r="E738" s="320"/>
      <c r="F738" s="320"/>
      <c r="L738" s="321"/>
      <c r="N738" s="322"/>
    </row>
    <row r="739" spans="4:14" s="319" customFormat="1" x14ac:dyDescent="0.25">
      <c r="D739" s="320"/>
      <c r="E739" s="320"/>
      <c r="F739" s="320"/>
      <c r="L739" s="321"/>
      <c r="N739" s="322"/>
    </row>
    <row r="740" spans="4:14" s="319" customFormat="1" x14ac:dyDescent="0.25">
      <c r="D740" s="320"/>
      <c r="E740" s="320"/>
      <c r="F740" s="320"/>
      <c r="L740" s="321"/>
      <c r="N740" s="322"/>
    </row>
    <row r="741" spans="4:14" s="319" customFormat="1" x14ac:dyDescent="0.25">
      <c r="D741" s="320"/>
      <c r="E741" s="320"/>
      <c r="F741" s="320"/>
      <c r="L741" s="321"/>
      <c r="N741" s="322"/>
    </row>
    <row r="742" spans="4:14" s="319" customFormat="1" x14ac:dyDescent="0.25">
      <c r="D742" s="320"/>
      <c r="E742" s="320"/>
      <c r="F742" s="320"/>
      <c r="L742" s="321"/>
      <c r="N742" s="322"/>
    </row>
    <row r="743" spans="4:14" s="319" customFormat="1" x14ac:dyDescent="0.25">
      <c r="D743" s="320"/>
      <c r="E743" s="320"/>
      <c r="F743" s="320"/>
      <c r="L743" s="321"/>
      <c r="N743" s="322"/>
    </row>
    <row r="744" spans="4:14" s="319" customFormat="1" x14ac:dyDescent="0.25">
      <c r="D744" s="320"/>
      <c r="E744" s="320"/>
      <c r="F744" s="320"/>
      <c r="L744" s="321"/>
      <c r="N744" s="322"/>
    </row>
    <row r="745" spans="4:14" s="319" customFormat="1" x14ac:dyDescent="0.25">
      <c r="D745" s="320"/>
      <c r="E745" s="320"/>
      <c r="F745" s="320"/>
      <c r="L745" s="321"/>
      <c r="N745" s="322"/>
    </row>
    <row r="746" spans="4:14" s="319" customFormat="1" x14ac:dyDescent="0.25">
      <c r="D746" s="320"/>
      <c r="E746" s="320"/>
      <c r="F746" s="320"/>
      <c r="L746" s="321"/>
      <c r="N746" s="322"/>
    </row>
    <row r="747" spans="4:14" s="319" customFormat="1" x14ac:dyDescent="0.25">
      <c r="D747" s="320"/>
      <c r="E747" s="320"/>
      <c r="F747" s="320"/>
      <c r="L747" s="321"/>
      <c r="N747" s="322"/>
    </row>
    <row r="748" spans="4:14" s="319" customFormat="1" x14ac:dyDescent="0.25">
      <c r="D748" s="320"/>
      <c r="E748" s="320"/>
      <c r="F748" s="320"/>
      <c r="L748" s="321"/>
      <c r="N748" s="322"/>
    </row>
    <row r="749" spans="4:14" s="319" customFormat="1" x14ac:dyDescent="0.25">
      <c r="D749" s="320"/>
      <c r="E749" s="320"/>
      <c r="F749" s="320"/>
      <c r="L749" s="321"/>
      <c r="N749" s="322"/>
    </row>
    <row r="750" spans="4:14" s="319" customFormat="1" x14ac:dyDescent="0.25">
      <c r="D750" s="320"/>
      <c r="E750" s="320"/>
      <c r="F750" s="320"/>
      <c r="L750" s="321"/>
      <c r="N750" s="322"/>
    </row>
    <row r="751" spans="4:14" s="319" customFormat="1" x14ac:dyDescent="0.25">
      <c r="D751" s="320"/>
      <c r="E751" s="320"/>
      <c r="F751" s="320"/>
      <c r="L751" s="321"/>
      <c r="N751" s="322"/>
    </row>
    <row r="752" spans="4:14" s="319" customFormat="1" x14ac:dyDescent="0.25">
      <c r="D752" s="320"/>
      <c r="E752" s="320"/>
      <c r="F752" s="320"/>
      <c r="L752" s="321"/>
      <c r="N752" s="322"/>
    </row>
    <row r="753" spans="4:14" s="319" customFormat="1" x14ac:dyDescent="0.25">
      <c r="D753" s="320"/>
      <c r="E753" s="320"/>
      <c r="F753" s="320"/>
      <c r="L753" s="321"/>
      <c r="N753" s="322"/>
    </row>
    <row r="754" spans="4:14" s="319" customFormat="1" x14ac:dyDescent="0.25">
      <c r="D754" s="320"/>
      <c r="E754" s="320"/>
      <c r="F754" s="320"/>
      <c r="L754" s="321"/>
      <c r="N754" s="322"/>
    </row>
    <row r="755" spans="4:14" s="319" customFormat="1" x14ac:dyDescent="0.25">
      <c r="D755" s="320"/>
      <c r="E755" s="320"/>
      <c r="F755" s="320"/>
      <c r="L755" s="321"/>
      <c r="N755" s="322"/>
    </row>
    <row r="756" spans="4:14" s="319" customFormat="1" x14ac:dyDescent="0.25">
      <c r="D756" s="320"/>
      <c r="E756" s="320"/>
      <c r="F756" s="320"/>
      <c r="L756" s="321"/>
      <c r="N756" s="322"/>
    </row>
    <row r="757" spans="4:14" s="319" customFormat="1" x14ac:dyDescent="0.25">
      <c r="D757" s="320"/>
      <c r="E757" s="320"/>
      <c r="F757" s="320"/>
      <c r="L757" s="321"/>
      <c r="N757" s="322"/>
    </row>
    <row r="758" spans="4:14" s="319" customFormat="1" x14ac:dyDescent="0.25">
      <c r="D758" s="320"/>
      <c r="E758" s="320"/>
      <c r="F758" s="320"/>
      <c r="L758" s="321"/>
      <c r="N758" s="322"/>
    </row>
    <row r="759" spans="4:14" s="319" customFormat="1" x14ac:dyDescent="0.25">
      <c r="D759" s="320"/>
      <c r="E759" s="320"/>
      <c r="F759" s="320"/>
      <c r="L759" s="321"/>
      <c r="N759" s="322"/>
    </row>
    <row r="760" spans="4:14" s="319" customFormat="1" x14ac:dyDescent="0.25">
      <c r="D760" s="320"/>
      <c r="E760" s="320"/>
      <c r="F760" s="320"/>
      <c r="L760" s="321"/>
      <c r="N760" s="322"/>
    </row>
    <row r="761" spans="4:14" s="319" customFormat="1" x14ac:dyDescent="0.25">
      <c r="D761" s="320"/>
      <c r="E761" s="320"/>
      <c r="F761" s="320"/>
      <c r="L761" s="321"/>
      <c r="N761" s="322"/>
    </row>
    <row r="762" spans="4:14" s="319" customFormat="1" x14ac:dyDescent="0.25">
      <c r="D762" s="320"/>
      <c r="E762" s="320"/>
      <c r="F762" s="320"/>
      <c r="L762" s="321"/>
      <c r="N762" s="322"/>
    </row>
    <row r="763" spans="4:14" s="319" customFormat="1" x14ac:dyDescent="0.25">
      <c r="D763" s="320"/>
      <c r="E763" s="320"/>
      <c r="F763" s="320"/>
      <c r="L763" s="321"/>
      <c r="N763" s="322"/>
    </row>
    <row r="764" spans="4:14" s="319" customFormat="1" x14ac:dyDescent="0.25">
      <c r="D764" s="320"/>
      <c r="E764" s="320"/>
      <c r="F764" s="320"/>
      <c r="L764" s="321"/>
      <c r="N764" s="322"/>
    </row>
    <row r="765" spans="4:14" s="319" customFormat="1" x14ac:dyDescent="0.25">
      <c r="D765" s="320"/>
      <c r="E765" s="320"/>
      <c r="F765" s="320"/>
      <c r="L765" s="321"/>
      <c r="N765" s="322"/>
    </row>
    <row r="766" spans="4:14" s="319" customFormat="1" x14ac:dyDescent="0.25">
      <c r="D766" s="320"/>
      <c r="E766" s="320"/>
      <c r="F766" s="320"/>
      <c r="L766" s="321"/>
      <c r="N766" s="322"/>
    </row>
    <row r="767" spans="4:14" s="319" customFormat="1" x14ac:dyDescent="0.25">
      <c r="D767" s="320"/>
      <c r="E767" s="320"/>
      <c r="F767" s="320"/>
      <c r="L767" s="321"/>
      <c r="N767" s="322"/>
    </row>
    <row r="768" spans="4:14" s="319" customFormat="1" x14ac:dyDescent="0.25">
      <c r="D768" s="320"/>
      <c r="E768" s="320"/>
      <c r="F768" s="320"/>
      <c r="L768" s="321"/>
      <c r="N768" s="322"/>
    </row>
    <row r="769" spans="4:14" s="319" customFormat="1" x14ac:dyDescent="0.25">
      <c r="D769" s="320"/>
      <c r="E769" s="320"/>
      <c r="F769" s="320"/>
      <c r="L769" s="321"/>
      <c r="N769" s="322"/>
    </row>
    <row r="770" spans="4:14" s="319" customFormat="1" x14ac:dyDescent="0.25">
      <c r="D770" s="320"/>
      <c r="E770" s="320"/>
      <c r="F770" s="320"/>
      <c r="L770" s="321"/>
      <c r="N770" s="322"/>
    </row>
    <row r="771" spans="4:14" s="319" customFormat="1" x14ac:dyDescent="0.25">
      <c r="D771" s="320"/>
      <c r="E771" s="320"/>
      <c r="F771" s="320"/>
      <c r="L771" s="321"/>
      <c r="N771" s="322"/>
    </row>
    <row r="772" spans="4:14" s="319" customFormat="1" x14ac:dyDescent="0.25">
      <c r="D772" s="320"/>
      <c r="E772" s="320"/>
      <c r="F772" s="320"/>
      <c r="L772" s="321"/>
      <c r="N772" s="322"/>
    </row>
    <row r="773" spans="4:14" s="319" customFormat="1" x14ac:dyDescent="0.25">
      <c r="D773" s="320"/>
      <c r="E773" s="320"/>
      <c r="F773" s="320"/>
      <c r="L773" s="321"/>
      <c r="N773" s="322"/>
    </row>
    <row r="774" spans="4:14" s="319" customFormat="1" x14ac:dyDescent="0.25">
      <c r="D774" s="320"/>
      <c r="E774" s="320"/>
      <c r="F774" s="320"/>
      <c r="L774" s="321"/>
      <c r="N774" s="322"/>
    </row>
    <row r="775" spans="4:14" s="319" customFormat="1" x14ac:dyDescent="0.25">
      <c r="D775" s="320"/>
      <c r="E775" s="320"/>
      <c r="F775" s="320"/>
      <c r="L775" s="321"/>
      <c r="N775" s="322"/>
    </row>
    <row r="776" spans="4:14" s="319" customFormat="1" x14ac:dyDescent="0.25">
      <c r="D776" s="320"/>
      <c r="E776" s="320"/>
      <c r="F776" s="320"/>
      <c r="L776" s="321"/>
      <c r="N776" s="322"/>
    </row>
    <row r="777" spans="4:14" s="319" customFormat="1" x14ac:dyDescent="0.25">
      <c r="D777" s="320"/>
      <c r="E777" s="320"/>
      <c r="F777" s="320"/>
      <c r="L777" s="321"/>
      <c r="N777" s="322"/>
    </row>
    <row r="778" spans="4:14" s="319" customFormat="1" x14ac:dyDescent="0.25">
      <c r="D778" s="320"/>
      <c r="E778" s="320"/>
      <c r="F778" s="320"/>
      <c r="L778" s="321"/>
      <c r="N778" s="322"/>
    </row>
    <row r="779" spans="4:14" s="319" customFormat="1" x14ac:dyDescent="0.25">
      <c r="D779" s="320"/>
      <c r="E779" s="320"/>
      <c r="F779" s="320"/>
      <c r="L779" s="321"/>
      <c r="N779" s="322"/>
    </row>
    <row r="780" spans="4:14" s="319" customFormat="1" x14ac:dyDescent="0.25">
      <c r="D780" s="320"/>
      <c r="E780" s="320"/>
      <c r="F780" s="320"/>
      <c r="L780" s="321"/>
      <c r="N780" s="322"/>
    </row>
    <row r="781" spans="4:14" s="319" customFormat="1" x14ac:dyDescent="0.25">
      <c r="D781" s="320"/>
      <c r="E781" s="320"/>
      <c r="F781" s="320"/>
      <c r="L781" s="321"/>
      <c r="N781" s="322"/>
    </row>
    <row r="782" spans="4:14" s="319" customFormat="1" x14ac:dyDescent="0.25">
      <c r="D782" s="320"/>
      <c r="E782" s="320"/>
      <c r="F782" s="320"/>
      <c r="L782" s="321"/>
      <c r="N782" s="322"/>
    </row>
    <row r="783" spans="4:14" s="319" customFormat="1" x14ac:dyDescent="0.25">
      <c r="D783" s="320"/>
      <c r="E783" s="320"/>
      <c r="F783" s="320"/>
      <c r="L783" s="321"/>
      <c r="N783" s="322"/>
    </row>
    <row r="784" spans="4:14" s="319" customFormat="1" x14ac:dyDescent="0.25">
      <c r="D784" s="320"/>
      <c r="E784" s="320"/>
      <c r="F784" s="320"/>
      <c r="L784" s="321"/>
      <c r="N784" s="322"/>
    </row>
    <row r="785" spans="4:14" s="319" customFormat="1" x14ac:dyDescent="0.25">
      <c r="D785" s="320"/>
      <c r="E785" s="320"/>
      <c r="F785" s="320"/>
      <c r="L785" s="321"/>
      <c r="N785" s="322"/>
    </row>
    <row r="786" spans="4:14" s="319" customFormat="1" x14ac:dyDescent="0.25">
      <c r="D786" s="320"/>
      <c r="E786" s="320"/>
      <c r="F786" s="320"/>
      <c r="L786" s="321"/>
      <c r="N786" s="322"/>
    </row>
    <row r="787" spans="4:14" s="319" customFormat="1" x14ac:dyDescent="0.25">
      <c r="D787" s="320"/>
      <c r="E787" s="320"/>
      <c r="F787" s="320"/>
      <c r="L787" s="321"/>
      <c r="N787" s="322"/>
    </row>
    <row r="788" spans="4:14" s="319" customFormat="1" x14ac:dyDescent="0.25">
      <c r="D788" s="320"/>
      <c r="E788" s="320"/>
      <c r="F788" s="320"/>
      <c r="L788" s="321"/>
      <c r="N788" s="322"/>
    </row>
    <row r="789" spans="4:14" s="319" customFormat="1" x14ac:dyDescent="0.25">
      <c r="D789" s="320"/>
      <c r="E789" s="320"/>
      <c r="F789" s="320"/>
      <c r="L789" s="321"/>
      <c r="N789" s="322"/>
    </row>
    <row r="790" spans="4:14" s="319" customFormat="1" x14ac:dyDescent="0.25">
      <c r="D790" s="320"/>
      <c r="E790" s="320"/>
      <c r="F790" s="320"/>
      <c r="L790" s="321"/>
      <c r="N790" s="322"/>
    </row>
    <row r="791" spans="4:14" s="319" customFormat="1" x14ac:dyDescent="0.25">
      <c r="D791" s="320"/>
      <c r="E791" s="320"/>
      <c r="F791" s="320"/>
      <c r="L791" s="321"/>
      <c r="N791" s="322"/>
    </row>
    <row r="792" spans="4:14" s="319" customFormat="1" x14ac:dyDescent="0.25">
      <c r="D792" s="320"/>
      <c r="E792" s="320"/>
      <c r="F792" s="320"/>
      <c r="L792" s="321"/>
      <c r="N792" s="322"/>
    </row>
    <row r="793" spans="4:14" s="319" customFormat="1" x14ac:dyDescent="0.25">
      <c r="D793" s="320"/>
      <c r="E793" s="320"/>
      <c r="F793" s="320"/>
      <c r="L793" s="321"/>
      <c r="N793" s="322"/>
    </row>
    <row r="794" spans="4:14" s="319" customFormat="1" x14ac:dyDescent="0.25">
      <c r="D794" s="320"/>
      <c r="E794" s="320"/>
      <c r="F794" s="320"/>
      <c r="L794" s="321"/>
      <c r="N794" s="322"/>
    </row>
    <row r="795" spans="4:14" s="319" customFormat="1" x14ac:dyDescent="0.25">
      <c r="D795" s="320"/>
      <c r="E795" s="320"/>
      <c r="F795" s="320"/>
      <c r="L795" s="321"/>
      <c r="N795" s="322"/>
    </row>
    <row r="796" spans="4:14" s="319" customFormat="1" x14ac:dyDescent="0.25">
      <c r="D796" s="320"/>
      <c r="E796" s="320"/>
      <c r="F796" s="320"/>
      <c r="L796" s="321"/>
      <c r="N796" s="322"/>
    </row>
    <row r="797" spans="4:14" s="319" customFormat="1" x14ac:dyDescent="0.25">
      <c r="D797" s="320"/>
      <c r="E797" s="320"/>
      <c r="F797" s="320"/>
      <c r="L797" s="321"/>
      <c r="N797" s="322"/>
    </row>
    <row r="798" spans="4:14" s="319" customFormat="1" x14ac:dyDescent="0.25">
      <c r="D798" s="320"/>
      <c r="E798" s="320"/>
      <c r="F798" s="320"/>
      <c r="L798" s="321"/>
      <c r="N798" s="322"/>
    </row>
    <row r="799" spans="4:14" s="319" customFormat="1" x14ac:dyDescent="0.25">
      <c r="D799" s="320"/>
      <c r="E799" s="320"/>
      <c r="F799" s="320"/>
      <c r="L799" s="321"/>
      <c r="N799" s="322"/>
    </row>
    <row r="800" spans="4:14" s="319" customFormat="1" x14ac:dyDescent="0.25">
      <c r="D800" s="320"/>
      <c r="E800" s="320"/>
      <c r="F800" s="320"/>
      <c r="L800" s="321"/>
      <c r="N800" s="322"/>
    </row>
    <row r="801" spans="4:14" s="319" customFormat="1" x14ac:dyDescent="0.25">
      <c r="D801" s="320"/>
      <c r="E801" s="320"/>
      <c r="F801" s="320"/>
      <c r="L801" s="321"/>
      <c r="N801" s="322"/>
    </row>
    <row r="802" spans="4:14" s="319" customFormat="1" x14ac:dyDescent="0.25">
      <c r="D802" s="320"/>
      <c r="E802" s="320"/>
      <c r="F802" s="320"/>
      <c r="L802" s="321"/>
      <c r="N802" s="322"/>
    </row>
    <row r="803" spans="4:14" s="319" customFormat="1" x14ac:dyDescent="0.25">
      <c r="D803" s="320"/>
      <c r="E803" s="320"/>
      <c r="F803" s="320"/>
      <c r="L803" s="321"/>
      <c r="N803" s="322"/>
    </row>
    <row r="804" spans="4:14" s="319" customFormat="1" x14ac:dyDescent="0.25">
      <c r="D804" s="320"/>
      <c r="E804" s="320"/>
      <c r="F804" s="320"/>
      <c r="L804" s="321"/>
      <c r="N804" s="322"/>
    </row>
    <row r="805" spans="4:14" s="319" customFormat="1" x14ac:dyDescent="0.25">
      <c r="D805" s="320"/>
      <c r="E805" s="320"/>
      <c r="F805" s="320"/>
      <c r="L805" s="321"/>
      <c r="N805" s="322"/>
    </row>
    <row r="806" spans="4:14" s="319" customFormat="1" x14ac:dyDescent="0.25">
      <c r="D806" s="320"/>
      <c r="E806" s="320"/>
      <c r="F806" s="320"/>
      <c r="L806" s="321"/>
      <c r="N806" s="322"/>
    </row>
    <row r="807" spans="4:14" s="319" customFormat="1" x14ac:dyDescent="0.25">
      <c r="D807" s="320"/>
      <c r="E807" s="320"/>
      <c r="F807" s="320"/>
      <c r="L807" s="321"/>
      <c r="N807" s="322"/>
    </row>
    <row r="808" spans="4:14" s="319" customFormat="1" x14ac:dyDescent="0.25">
      <c r="D808" s="320"/>
      <c r="E808" s="320"/>
      <c r="F808" s="320"/>
      <c r="L808" s="321"/>
      <c r="N808" s="322"/>
    </row>
    <row r="809" spans="4:14" s="319" customFormat="1" x14ac:dyDescent="0.25">
      <c r="D809" s="320"/>
      <c r="E809" s="320"/>
      <c r="F809" s="320"/>
      <c r="L809" s="321"/>
      <c r="N809" s="322"/>
    </row>
    <row r="810" spans="4:14" s="319" customFormat="1" x14ac:dyDescent="0.25">
      <c r="D810" s="320"/>
      <c r="E810" s="320"/>
      <c r="F810" s="320"/>
      <c r="L810" s="321"/>
      <c r="N810" s="322"/>
    </row>
    <row r="811" spans="4:14" s="319" customFormat="1" x14ac:dyDescent="0.25">
      <c r="D811" s="320"/>
      <c r="E811" s="320"/>
      <c r="F811" s="320"/>
      <c r="L811" s="321"/>
      <c r="N811" s="322"/>
    </row>
    <row r="812" spans="4:14" s="319" customFormat="1" x14ac:dyDescent="0.25">
      <c r="D812" s="320"/>
      <c r="E812" s="320"/>
      <c r="F812" s="320"/>
      <c r="L812" s="321"/>
      <c r="N812" s="322"/>
    </row>
    <row r="813" spans="4:14" s="319" customFormat="1" x14ac:dyDescent="0.25">
      <c r="D813" s="320"/>
      <c r="E813" s="320"/>
      <c r="F813" s="320"/>
      <c r="L813" s="321"/>
      <c r="N813" s="322"/>
    </row>
    <row r="814" spans="4:14" s="319" customFormat="1" x14ac:dyDescent="0.25">
      <c r="D814" s="320"/>
      <c r="E814" s="320"/>
      <c r="F814" s="320"/>
      <c r="L814" s="321"/>
      <c r="N814" s="322"/>
    </row>
    <row r="815" spans="4:14" s="319" customFormat="1" x14ac:dyDescent="0.25">
      <c r="D815" s="320"/>
      <c r="E815" s="320"/>
      <c r="F815" s="320"/>
      <c r="L815" s="321"/>
      <c r="N815" s="322"/>
    </row>
    <row r="816" spans="4:14" s="319" customFormat="1" x14ac:dyDescent="0.25">
      <c r="D816" s="320"/>
      <c r="E816" s="320"/>
      <c r="F816" s="320"/>
      <c r="L816" s="321"/>
      <c r="N816" s="322"/>
    </row>
    <row r="817" spans="4:14" s="319" customFormat="1" x14ac:dyDescent="0.25">
      <c r="D817" s="320"/>
      <c r="E817" s="320"/>
      <c r="F817" s="320"/>
      <c r="L817" s="321"/>
      <c r="N817" s="322"/>
    </row>
    <row r="818" spans="4:14" s="319" customFormat="1" x14ac:dyDescent="0.25">
      <c r="D818" s="320"/>
      <c r="E818" s="320"/>
      <c r="F818" s="320"/>
      <c r="L818" s="321"/>
      <c r="N818" s="322"/>
    </row>
    <row r="819" spans="4:14" s="319" customFormat="1" x14ac:dyDescent="0.25">
      <c r="D819" s="320"/>
      <c r="E819" s="320"/>
      <c r="F819" s="320"/>
      <c r="L819" s="321"/>
      <c r="N819" s="322"/>
    </row>
    <row r="820" spans="4:14" s="319" customFormat="1" x14ac:dyDescent="0.25">
      <c r="D820" s="320"/>
      <c r="E820" s="320"/>
      <c r="F820" s="320"/>
      <c r="L820" s="321"/>
      <c r="N820" s="322"/>
    </row>
    <row r="821" spans="4:14" s="319" customFormat="1" x14ac:dyDescent="0.25">
      <c r="D821" s="320"/>
      <c r="E821" s="320"/>
      <c r="F821" s="320"/>
      <c r="L821" s="321"/>
      <c r="N821" s="322"/>
    </row>
    <row r="822" spans="4:14" s="319" customFormat="1" x14ac:dyDescent="0.25">
      <c r="D822" s="320"/>
      <c r="E822" s="320"/>
      <c r="F822" s="320"/>
      <c r="L822" s="321"/>
      <c r="N822" s="322"/>
    </row>
    <row r="823" spans="4:14" s="319" customFormat="1" x14ac:dyDescent="0.25">
      <c r="D823" s="320"/>
      <c r="E823" s="320"/>
      <c r="F823" s="320"/>
      <c r="L823" s="321"/>
      <c r="N823" s="322"/>
    </row>
    <row r="824" spans="4:14" s="319" customFormat="1" x14ac:dyDescent="0.25">
      <c r="D824" s="320"/>
      <c r="E824" s="320"/>
      <c r="F824" s="320"/>
      <c r="L824" s="321"/>
      <c r="N824" s="322"/>
    </row>
    <row r="825" spans="4:14" s="319" customFormat="1" x14ac:dyDescent="0.25">
      <c r="D825" s="320"/>
      <c r="E825" s="320"/>
      <c r="F825" s="320"/>
      <c r="L825" s="321"/>
      <c r="N825" s="322"/>
    </row>
    <row r="826" spans="4:14" s="319" customFormat="1" x14ac:dyDescent="0.25">
      <c r="D826" s="320"/>
      <c r="E826" s="320"/>
      <c r="F826" s="320"/>
      <c r="L826" s="321"/>
      <c r="N826" s="322"/>
    </row>
    <row r="827" spans="4:14" s="319" customFormat="1" x14ac:dyDescent="0.25">
      <c r="D827" s="320"/>
      <c r="E827" s="320"/>
      <c r="F827" s="320"/>
      <c r="L827" s="321"/>
      <c r="N827" s="322"/>
    </row>
    <row r="828" spans="4:14" s="319" customFormat="1" x14ac:dyDescent="0.25">
      <c r="D828" s="320"/>
      <c r="E828" s="320"/>
      <c r="F828" s="320"/>
      <c r="L828" s="321"/>
      <c r="N828" s="322"/>
    </row>
    <row r="829" spans="4:14" s="319" customFormat="1" x14ac:dyDescent="0.25">
      <c r="D829" s="320"/>
      <c r="E829" s="320"/>
      <c r="F829" s="320"/>
      <c r="L829" s="321"/>
      <c r="N829" s="322"/>
    </row>
    <row r="830" spans="4:14" s="319" customFormat="1" x14ac:dyDescent="0.25">
      <c r="D830" s="320"/>
      <c r="E830" s="320"/>
      <c r="F830" s="320"/>
      <c r="L830" s="321"/>
      <c r="N830" s="322"/>
    </row>
    <row r="831" spans="4:14" s="319" customFormat="1" x14ac:dyDescent="0.25">
      <c r="D831" s="320"/>
      <c r="E831" s="320"/>
      <c r="F831" s="320"/>
      <c r="L831" s="321"/>
      <c r="N831" s="322"/>
    </row>
    <row r="832" spans="4:14" s="319" customFormat="1" x14ac:dyDescent="0.25">
      <c r="D832" s="320"/>
      <c r="E832" s="320"/>
      <c r="F832" s="320"/>
      <c r="L832" s="321"/>
      <c r="N832" s="322"/>
    </row>
    <row r="833" spans="4:14" s="319" customFormat="1" x14ac:dyDescent="0.25">
      <c r="D833" s="320"/>
      <c r="E833" s="320"/>
      <c r="F833" s="320"/>
      <c r="L833" s="321"/>
      <c r="N833" s="322"/>
    </row>
    <row r="834" spans="4:14" s="319" customFormat="1" x14ac:dyDescent="0.25">
      <c r="D834" s="320"/>
      <c r="E834" s="320"/>
      <c r="F834" s="320"/>
      <c r="L834" s="321"/>
      <c r="N834" s="322"/>
    </row>
    <row r="835" spans="4:14" s="319" customFormat="1" x14ac:dyDescent="0.25">
      <c r="D835" s="320"/>
      <c r="E835" s="320"/>
      <c r="F835" s="320"/>
      <c r="L835" s="321"/>
      <c r="N835" s="322"/>
    </row>
    <row r="836" spans="4:14" s="319" customFormat="1" x14ac:dyDescent="0.25">
      <c r="D836" s="320"/>
      <c r="E836" s="320"/>
      <c r="F836" s="320"/>
      <c r="L836" s="321"/>
      <c r="N836" s="322"/>
    </row>
    <row r="837" spans="4:14" s="319" customFormat="1" x14ac:dyDescent="0.25">
      <c r="D837" s="320"/>
      <c r="E837" s="320"/>
      <c r="F837" s="320"/>
      <c r="L837" s="321"/>
      <c r="N837" s="322"/>
    </row>
    <row r="838" spans="4:14" s="319" customFormat="1" x14ac:dyDescent="0.25">
      <c r="D838" s="320"/>
      <c r="E838" s="320"/>
      <c r="F838" s="320"/>
      <c r="L838" s="321"/>
      <c r="N838" s="322"/>
    </row>
    <row r="839" spans="4:14" s="319" customFormat="1" x14ac:dyDescent="0.25">
      <c r="D839" s="320"/>
      <c r="E839" s="320"/>
      <c r="F839" s="320"/>
      <c r="L839" s="321"/>
      <c r="N839" s="322"/>
    </row>
    <row r="840" spans="4:14" s="319" customFormat="1" x14ac:dyDescent="0.25">
      <c r="D840" s="320"/>
      <c r="E840" s="320"/>
      <c r="F840" s="320"/>
      <c r="L840" s="321"/>
      <c r="N840" s="322"/>
    </row>
    <row r="841" spans="4:14" s="319" customFormat="1" x14ac:dyDescent="0.25">
      <c r="D841" s="320"/>
      <c r="E841" s="320"/>
      <c r="F841" s="320"/>
      <c r="L841" s="321"/>
      <c r="N841" s="322"/>
    </row>
    <row r="842" spans="4:14" s="319" customFormat="1" x14ac:dyDescent="0.25">
      <c r="D842" s="320"/>
      <c r="E842" s="320"/>
      <c r="F842" s="320"/>
      <c r="L842" s="321"/>
      <c r="N842" s="322"/>
    </row>
    <row r="843" spans="4:14" s="319" customFormat="1" x14ac:dyDescent="0.25">
      <c r="D843" s="320"/>
      <c r="E843" s="320"/>
      <c r="F843" s="320"/>
      <c r="L843" s="321"/>
      <c r="N843" s="322"/>
    </row>
    <row r="844" spans="4:14" s="319" customFormat="1" x14ac:dyDescent="0.25">
      <c r="D844" s="320"/>
      <c r="E844" s="320"/>
      <c r="F844" s="320"/>
      <c r="L844" s="321"/>
      <c r="N844" s="322"/>
    </row>
    <row r="845" spans="4:14" s="319" customFormat="1" x14ac:dyDescent="0.25">
      <c r="D845" s="320"/>
      <c r="E845" s="320"/>
      <c r="F845" s="320"/>
      <c r="L845" s="321"/>
      <c r="N845" s="322"/>
    </row>
    <row r="846" spans="4:14" s="319" customFormat="1" x14ac:dyDescent="0.25">
      <c r="D846" s="320"/>
      <c r="E846" s="320"/>
      <c r="F846" s="320"/>
      <c r="L846" s="321"/>
      <c r="N846" s="322"/>
    </row>
    <row r="847" spans="4:14" s="319" customFormat="1" x14ac:dyDescent="0.25">
      <c r="D847" s="320"/>
      <c r="E847" s="320"/>
      <c r="F847" s="320"/>
      <c r="L847" s="321"/>
      <c r="N847" s="322"/>
    </row>
    <row r="848" spans="4:14" s="319" customFormat="1" x14ac:dyDescent="0.25">
      <c r="D848" s="320"/>
      <c r="E848" s="320"/>
      <c r="F848" s="320"/>
      <c r="L848" s="321"/>
      <c r="N848" s="322"/>
    </row>
    <row r="849" spans="4:14" s="319" customFormat="1" x14ac:dyDescent="0.25">
      <c r="D849" s="320"/>
      <c r="E849" s="320"/>
      <c r="F849" s="320"/>
      <c r="L849" s="321"/>
      <c r="N849" s="322"/>
    </row>
    <row r="850" spans="4:14" s="319" customFormat="1" x14ac:dyDescent="0.25">
      <c r="D850" s="320"/>
      <c r="E850" s="320"/>
      <c r="F850" s="320"/>
      <c r="L850" s="321"/>
      <c r="N850" s="322"/>
    </row>
    <row r="851" spans="4:14" s="319" customFormat="1" x14ac:dyDescent="0.25">
      <c r="D851" s="320"/>
      <c r="E851" s="320"/>
      <c r="F851" s="320"/>
      <c r="L851" s="321"/>
      <c r="N851" s="322"/>
    </row>
    <row r="852" spans="4:14" s="319" customFormat="1" x14ac:dyDescent="0.25">
      <c r="D852" s="320"/>
      <c r="E852" s="320"/>
      <c r="F852" s="320"/>
      <c r="L852" s="321"/>
      <c r="N852" s="322"/>
    </row>
    <row r="853" spans="4:14" s="319" customFormat="1" x14ac:dyDescent="0.25">
      <c r="D853" s="320"/>
      <c r="E853" s="320"/>
      <c r="F853" s="320"/>
      <c r="L853" s="321"/>
      <c r="N853" s="322"/>
    </row>
    <row r="854" spans="4:14" s="319" customFormat="1" x14ac:dyDescent="0.25">
      <c r="D854" s="320"/>
      <c r="E854" s="320"/>
      <c r="F854" s="320"/>
      <c r="L854" s="321"/>
      <c r="N854" s="322"/>
    </row>
    <row r="855" spans="4:14" s="319" customFormat="1" x14ac:dyDescent="0.25">
      <c r="D855" s="320"/>
      <c r="E855" s="320"/>
      <c r="F855" s="320"/>
      <c r="L855" s="321"/>
      <c r="N855" s="322"/>
    </row>
    <row r="856" spans="4:14" s="319" customFormat="1" x14ac:dyDescent="0.25">
      <c r="D856" s="320"/>
      <c r="E856" s="320"/>
      <c r="F856" s="320"/>
      <c r="L856" s="321"/>
      <c r="N856" s="322"/>
    </row>
    <row r="857" spans="4:14" s="319" customFormat="1" x14ac:dyDescent="0.25">
      <c r="D857" s="320"/>
      <c r="E857" s="320"/>
      <c r="F857" s="320"/>
      <c r="L857" s="321"/>
      <c r="N857" s="322"/>
    </row>
    <row r="858" spans="4:14" s="319" customFormat="1" x14ac:dyDescent="0.25">
      <c r="D858" s="320"/>
      <c r="E858" s="320"/>
      <c r="F858" s="320"/>
      <c r="L858" s="321"/>
      <c r="N858" s="322"/>
    </row>
    <row r="859" spans="4:14" s="319" customFormat="1" x14ac:dyDescent="0.25">
      <c r="D859" s="320"/>
      <c r="E859" s="320"/>
      <c r="F859" s="320"/>
      <c r="L859" s="321"/>
      <c r="N859" s="322"/>
    </row>
    <row r="860" spans="4:14" s="319" customFormat="1" x14ac:dyDescent="0.25">
      <c r="D860" s="320"/>
      <c r="E860" s="320"/>
      <c r="F860" s="320"/>
      <c r="L860" s="321"/>
      <c r="N860" s="322"/>
    </row>
    <row r="861" spans="4:14" s="319" customFormat="1" x14ac:dyDescent="0.25">
      <c r="D861" s="320"/>
      <c r="E861" s="320"/>
      <c r="F861" s="320"/>
      <c r="L861" s="321"/>
      <c r="N861" s="322"/>
    </row>
    <row r="862" spans="4:14" s="319" customFormat="1" x14ac:dyDescent="0.25">
      <c r="D862" s="320"/>
      <c r="E862" s="320"/>
      <c r="F862" s="320"/>
      <c r="L862" s="321"/>
      <c r="N862" s="322"/>
    </row>
    <row r="863" spans="4:14" s="319" customFormat="1" x14ac:dyDescent="0.25">
      <c r="D863" s="320"/>
      <c r="E863" s="320"/>
      <c r="F863" s="320"/>
      <c r="L863" s="321"/>
      <c r="N863" s="322"/>
    </row>
    <row r="864" spans="4:14" s="319" customFormat="1" x14ac:dyDescent="0.25">
      <c r="D864" s="320"/>
      <c r="E864" s="320"/>
      <c r="F864" s="320"/>
      <c r="L864" s="321"/>
      <c r="N864" s="322"/>
    </row>
    <row r="865" spans="4:14" s="319" customFormat="1" x14ac:dyDescent="0.25">
      <c r="D865" s="320"/>
      <c r="E865" s="320"/>
      <c r="F865" s="320"/>
      <c r="L865" s="321"/>
      <c r="N865" s="322"/>
    </row>
    <row r="866" spans="4:14" s="319" customFormat="1" x14ac:dyDescent="0.25">
      <c r="D866" s="320"/>
      <c r="E866" s="320"/>
      <c r="F866" s="320"/>
      <c r="L866" s="321"/>
      <c r="N866" s="322"/>
    </row>
    <row r="867" spans="4:14" s="319" customFormat="1" x14ac:dyDescent="0.25">
      <c r="D867" s="320"/>
      <c r="E867" s="320"/>
      <c r="F867" s="320"/>
      <c r="L867" s="321"/>
      <c r="N867" s="322"/>
    </row>
    <row r="868" spans="4:14" s="319" customFormat="1" x14ac:dyDescent="0.25">
      <c r="D868" s="320"/>
      <c r="E868" s="320"/>
      <c r="F868" s="320"/>
      <c r="L868" s="321"/>
      <c r="N868" s="322"/>
    </row>
    <row r="869" spans="4:14" s="319" customFormat="1" x14ac:dyDescent="0.25">
      <c r="D869" s="320"/>
      <c r="E869" s="320"/>
      <c r="F869" s="320"/>
      <c r="L869" s="321"/>
      <c r="N869" s="322"/>
    </row>
    <row r="870" spans="4:14" s="319" customFormat="1" x14ac:dyDescent="0.25">
      <c r="D870" s="320"/>
      <c r="E870" s="320"/>
      <c r="F870" s="320"/>
      <c r="L870" s="321"/>
      <c r="N870" s="322"/>
    </row>
    <row r="871" spans="4:14" s="319" customFormat="1" x14ac:dyDescent="0.25">
      <c r="D871" s="320"/>
      <c r="E871" s="320"/>
      <c r="F871" s="320"/>
      <c r="L871" s="321"/>
      <c r="N871" s="322"/>
    </row>
    <row r="872" spans="4:14" s="319" customFormat="1" x14ac:dyDescent="0.25">
      <c r="D872" s="320"/>
      <c r="E872" s="320"/>
      <c r="F872" s="320"/>
      <c r="L872" s="321"/>
      <c r="N872" s="322"/>
    </row>
    <row r="873" spans="4:14" s="319" customFormat="1" x14ac:dyDescent="0.25">
      <c r="D873" s="320"/>
      <c r="E873" s="320"/>
      <c r="F873" s="320"/>
      <c r="L873" s="321"/>
      <c r="N873" s="322"/>
    </row>
    <row r="874" spans="4:14" s="319" customFormat="1" x14ac:dyDescent="0.25">
      <c r="D874" s="320"/>
      <c r="E874" s="320"/>
      <c r="F874" s="320"/>
      <c r="L874" s="321"/>
      <c r="N874" s="322"/>
    </row>
    <row r="875" spans="4:14" s="319" customFormat="1" x14ac:dyDescent="0.25">
      <c r="D875" s="320"/>
      <c r="E875" s="320"/>
      <c r="F875" s="320"/>
      <c r="L875" s="321"/>
      <c r="N875" s="322"/>
    </row>
    <row r="876" spans="4:14" s="319" customFormat="1" x14ac:dyDescent="0.25">
      <c r="D876" s="320"/>
      <c r="E876" s="320"/>
      <c r="F876" s="320"/>
      <c r="L876" s="321"/>
      <c r="N876" s="322"/>
    </row>
    <row r="877" spans="4:14" s="319" customFormat="1" x14ac:dyDescent="0.25">
      <c r="D877" s="320"/>
      <c r="E877" s="320"/>
      <c r="F877" s="320"/>
      <c r="L877" s="321"/>
      <c r="N877" s="322"/>
    </row>
    <row r="878" spans="4:14" s="319" customFormat="1" x14ac:dyDescent="0.25">
      <c r="D878" s="320"/>
      <c r="E878" s="320"/>
      <c r="F878" s="320"/>
      <c r="L878" s="321"/>
      <c r="N878" s="322"/>
    </row>
    <row r="879" spans="4:14" s="319" customFormat="1" x14ac:dyDescent="0.25">
      <c r="D879" s="320"/>
      <c r="E879" s="320"/>
      <c r="F879" s="320"/>
      <c r="L879" s="321"/>
      <c r="N879" s="322"/>
    </row>
    <row r="880" spans="4:14" s="319" customFormat="1" x14ac:dyDescent="0.25">
      <c r="D880" s="320"/>
      <c r="E880" s="320"/>
      <c r="F880" s="320"/>
      <c r="L880" s="321"/>
      <c r="N880" s="322"/>
    </row>
    <row r="881" spans="4:14" s="319" customFormat="1" x14ac:dyDescent="0.25">
      <c r="D881" s="320"/>
      <c r="E881" s="320"/>
      <c r="F881" s="320"/>
      <c r="L881" s="321"/>
      <c r="N881" s="322"/>
    </row>
    <row r="882" spans="4:14" s="319" customFormat="1" x14ac:dyDescent="0.25">
      <c r="D882" s="320"/>
      <c r="E882" s="320"/>
      <c r="F882" s="320"/>
      <c r="L882" s="321"/>
      <c r="N882" s="322"/>
    </row>
    <row r="883" spans="4:14" s="319" customFormat="1" x14ac:dyDescent="0.25">
      <c r="D883" s="320"/>
      <c r="E883" s="320"/>
      <c r="F883" s="320"/>
      <c r="L883" s="321"/>
      <c r="N883" s="322"/>
    </row>
    <row r="884" spans="4:14" s="319" customFormat="1" x14ac:dyDescent="0.25">
      <c r="D884" s="320"/>
      <c r="E884" s="320"/>
      <c r="F884" s="320"/>
      <c r="L884" s="321"/>
      <c r="N884" s="322"/>
    </row>
    <row r="885" spans="4:14" s="319" customFormat="1" x14ac:dyDescent="0.25">
      <c r="D885" s="320"/>
      <c r="E885" s="320"/>
      <c r="F885" s="320"/>
      <c r="L885" s="321"/>
      <c r="N885" s="322"/>
    </row>
    <row r="886" spans="4:14" s="319" customFormat="1" x14ac:dyDescent="0.25">
      <c r="D886" s="320"/>
      <c r="E886" s="320"/>
      <c r="F886" s="320"/>
      <c r="L886" s="321"/>
      <c r="N886" s="322"/>
    </row>
    <row r="887" spans="4:14" s="319" customFormat="1" x14ac:dyDescent="0.25">
      <c r="D887" s="320"/>
      <c r="E887" s="320"/>
      <c r="F887" s="320"/>
      <c r="L887" s="321"/>
      <c r="N887" s="322"/>
    </row>
    <row r="888" spans="4:14" s="319" customFormat="1" x14ac:dyDescent="0.25">
      <c r="D888" s="320"/>
      <c r="E888" s="320"/>
      <c r="F888" s="320"/>
      <c r="L888" s="321"/>
      <c r="N888" s="322"/>
    </row>
    <row r="889" spans="4:14" s="319" customFormat="1" x14ac:dyDescent="0.25">
      <c r="D889" s="320"/>
      <c r="E889" s="320"/>
      <c r="F889" s="320"/>
      <c r="L889" s="321"/>
      <c r="N889" s="322"/>
    </row>
    <row r="890" spans="4:14" s="319" customFormat="1" x14ac:dyDescent="0.25">
      <c r="D890" s="320"/>
      <c r="E890" s="320"/>
      <c r="F890" s="320"/>
      <c r="L890" s="321"/>
      <c r="N890" s="322"/>
    </row>
    <row r="891" spans="4:14" s="319" customFormat="1" x14ac:dyDescent="0.25">
      <c r="D891" s="320"/>
      <c r="E891" s="320"/>
      <c r="F891" s="320"/>
      <c r="L891" s="321"/>
      <c r="N891" s="322"/>
    </row>
    <row r="892" spans="4:14" s="319" customFormat="1" x14ac:dyDescent="0.25">
      <c r="D892" s="320"/>
      <c r="E892" s="320"/>
      <c r="F892" s="320"/>
      <c r="L892" s="321"/>
      <c r="N892" s="322"/>
    </row>
    <row r="893" spans="4:14" s="319" customFormat="1" x14ac:dyDescent="0.25">
      <c r="D893" s="320"/>
      <c r="E893" s="320"/>
      <c r="F893" s="320"/>
      <c r="L893" s="321"/>
      <c r="N893" s="322"/>
    </row>
    <row r="894" spans="4:14" s="319" customFormat="1" x14ac:dyDescent="0.25">
      <c r="D894" s="320"/>
      <c r="E894" s="320"/>
      <c r="F894" s="320"/>
      <c r="L894" s="321"/>
      <c r="N894" s="322"/>
    </row>
    <row r="895" spans="4:14" s="319" customFormat="1" x14ac:dyDescent="0.25">
      <c r="D895" s="320"/>
      <c r="E895" s="320"/>
      <c r="F895" s="320"/>
      <c r="L895" s="321"/>
      <c r="N895" s="322"/>
    </row>
    <row r="896" spans="4:14" s="319" customFormat="1" x14ac:dyDescent="0.25">
      <c r="D896" s="320"/>
      <c r="E896" s="320"/>
      <c r="F896" s="320"/>
      <c r="L896" s="321"/>
      <c r="N896" s="322"/>
    </row>
    <row r="897" spans="4:14" s="319" customFormat="1" x14ac:dyDescent="0.25">
      <c r="D897" s="320"/>
      <c r="E897" s="320"/>
      <c r="F897" s="320"/>
      <c r="L897" s="321"/>
      <c r="N897" s="322"/>
    </row>
    <row r="898" spans="4:14" s="319" customFormat="1" x14ac:dyDescent="0.25">
      <c r="D898" s="320"/>
      <c r="E898" s="320"/>
      <c r="F898" s="320"/>
      <c r="L898" s="321"/>
      <c r="N898" s="322"/>
    </row>
    <row r="899" spans="4:14" s="319" customFormat="1" x14ac:dyDescent="0.25">
      <c r="D899" s="320"/>
      <c r="E899" s="320"/>
      <c r="F899" s="320"/>
      <c r="L899" s="321"/>
      <c r="N899" s="322"/>
    </row>
    <row r="900" spans="4:14" s="319" customFormat="1" x14ac:dyDescent="0.25">
      <c r="D900" s="320"/>
      <c r="E900" s="320"/>
      <c r="F900" s="320"/>
      <c r="L900" s="321"/>
      <c r="N900" s="322"/>
    </row>
    <row r="901" spans="4:14" s="319" customFormat="1" x14ac:dyDescent="0.25">
      <c r="D901" s="320"/>
      <c r="E901" s="320"/>
      <c r="F901" s="320"/>
      <c r="L901" s="321"/>
      <c r="N901" s="322"/>
    </row>
    <row r="902" spans="4:14" s="319" customFormat="1" x14ac:dyDescent="0.25">
      <c r="D902" s="320"/>
      <c r="E902" s="320"/>
      <c r="F902" s="320"/>
      <c r="L902" s="321"/>
      <c r="N902" s="322"/>
    </row>
    <row r="903" spans="4:14" s="319" customFormat="1" x14ac:dyDescent="0.25">
      <c r="D903" s="320"/>
      <c r="E903" s="320"/>
      <c r="F903" s="320"/>
      <c r="L903" s="321"/>
      <c r="N903" s="322"/>
    </row>
    <row r="904" spans="4:14" s="319" customFormat="1" x14ac:dyDescent="0.25">
      <c r="D904" s="320"/>
      <c r="E904" s="320"/>
      <c r="F904" s="320"/>
      <c r="L904" s="321"/>
      <c r="N904" s="322"/>
    </row>
    <row r="905" spans="4:14" s="319" customFormat="1" x14ac:dyDescent="0.25">
      <c r="D905" s="320"/>
      <c r="E905" s="320"/>
      <c r="F905" s="320"/>
      <c r="L905" s="321"/>
      <c r="N905" s="322"/>
    </row>
    <row r="906" spans="4:14" s="319" customFormat="1" x14ac:dyDescent="0.25">
      <c r="D906" s="320"/>
      <c r="E906" s="320"/>
      <c r="F906" s="320"/>
      <c r="L906" s="321"/>
      <c r="N906" s="322"/>
    </row>
    <row r="907" spans="4:14" s="319" customFormat="1" x14ac:dyDescent="0.25">
      <c r="D907" s="320"/>
      <c r="E907" s="320"/>
      <c r="F907" s="320"/>
      <c r="L907" s="321"/>
      <c r="N907" s="322"/>
    </row>
    <row r="908" spans="4:14" s="319" customFormat="1" x14ac:dyDescent="0.25">
      <c r="D908" s="320"/>
      <c r="E908" s="320"/>
      <c r="F908" s="320"/>
      <c r="L908" s="321"/>
      <c r="N908" s="322"/>
    </row>
    <row r="909" spans="4:14" s="319" customFormat="1" x14ac:dyDescent="0.25">
      <c r="D909" s="320"/>
      <c r="E909" s="320"/>
      <c r="F909" s="320"/>
      <c r="L909" s="321"/>
      <c r="N909" s="322"/>
    </row>
    <row r="910" spans="4:14" s="319" customFormat="1" x14ac:dyDescent="0.25">
      <c r="D910" s="320"/>
      <c r="E910" s="320"/>
      <c r="F910" s="320"/>
      <c r="L910" s="321"/>
      <c r="N910" s="322"/>
    </row>
    <row r="911" spans="4:14" s="319" customFormat="1" x14ac:dyDescent="0.25">
      <c r="D911" s="320"/>
      <c r="E911" s="320"/>
      <c r="F911" s="320"/>
      <c r="L911" s="321"/>
      <c r="N911" s="322"/>
    </row>
    <row r="912" spans="4:14" s="319" customFormat="1" x14ac:dyDescent="0.25">
      <c r="D912" s="320"/>
      <c r="E912" s="320"/>
      <c r="F912" s="320"/>
      <c r="L912" s="321"/>
      <c r="N912" s="322"/>
    </row>
    <row r="913" spans="4:14" s="319" customFormat="1" x14ac:dyDescent="0.25">
      <c r="D913" s="320"/>
      <c r="E913" s="320"/>
      <c r="F913" s="320"/>
      <c r="L913" s="321"/>
      <c r="N913" s="322"/>
    </row>
    <row r="914" spans="4:14" s="319" customFormat="1" x14ac:dyDescent="0.25">
      <c r="D914" s="320"/>
      <c r="E914" s="320"/>
      <c r="F914" s="320"/>
      <c r="L914" s="321"/>
      <c r="N914" s="322"/>
    </row>
    <row r="915" spans="4:14" s="319" customFormat="1" x14ac:dyDescent="0.25">
      <c r="D915" s="320"/>
      <c r="E915" s="320"/>
      <c r="F915" s="320"/>
      <c r="L915" s="321"/>
      <c r="N915" s="322"/>
    </row>
    <row r="916" spans="4:14" s="319" customFormat="1" x14ac:dyDescent="0.25">
      <c r="D916" s="320"/>
      <c r="E916" s="320"/>
      <c r="F916" s="320"/>
      <c r="L916" s="321"/>
      <c r="N916" s="322"/>
    </row>
    <row r="917" spans="4:14" s="319" customFormat="1" x14ac:dyDescent="0.25">
      <c r="D917" s="320"/>
      <c r="E917" s="320"/>
      <c r="F917" s="320"/>
      <c r="L917" s="321"/>
      <c r="N917" s="322"/>
    </row>
    <row r="918" spans="4:14" s="319" customFormat="1" x14ac:dyDescent="0.25">
      <c r="D918" s="320"/>
      <c r="E918" s="320"/>
      <c r="F918" s="320"/>
      <c r="L918" s="321"/>
      <c r="N918" s="322"/>
    </row>
    <row r="919" spans="4:14" s="319" customFormat="1" x14ac:dyDescent="0.25">
      <c r="D919" s="320"/>
      <c r="E919" s="320"/>
      <c r="F919" s="320"/>
      <c r="L919" s="321"/>
      <c r="N919" s="322"/>
    </row>
    <row r="920" spans="4:14" s="319" customFormat="1" x14ac:dyDescent="0.25">
      <c r="D920" s="320"/>
      <c r="E920" s="320"/>
      <c r="F920" s="320"/>
      <c r="L920" s="321"/>
      <c r="N920" s="322"/>
    </row>
    <row r="921" spans="4:14" s="319" customFormat="1" x14ac:dyDescent="0.25">
      <c r="D921" s="320"/>
      <c r="E921" s="320"/>
      <c r="F921" s="320"/>
      <c r="L921" s="321"/>
      <c r="N921" s="322"/>
    </row>
    <row r="922" spans="4:14" s="319" customFormat="1" x14ac:dyDescent="0.25">
      <c r="D922" s="320"/>
      <c r="E922" s="320"/>
      <c r="F922" s="320"/>
      <c r="L922" s="321"/>
      <c r="N922" s="322"/>
    </row>
    <row r="923" spans="4:14" s="319" customFormat="1" x14ac:dyDescent="0.25">
      <c r="D923" s="320"/>
      <c r="E923" s="320"/>
      <c r="F923" s="320"/>
      <c r="L923" s="321"/>
      <c r="N923" s="322"/>
    </row>
    <row r="924" spans="4:14" s="319" customFormat="1" x14ac:dyDescent="0.25">
      <c r="D924" s="320"/>
      <c r="E924" s="320"/>
      <c r="F924" s="320"/>
      <c r="L924" s="321"/>
      <c r="N924" s="322"/>
    </row>
    <row r="925" spans="4:14" s="319" customFormat="1" x14ac:dyDescent="0.25">
      <c r="D925" s="320"/>
      <c r="E925" s="320"/>
      <c r="F925" s="320"/>
      <c r="L925" s="321"/>
      <c r="N925" s="322"/>
    </row>
    <row r="926" spans="4:14" s="319" customFormat="1" x14ac:dyDescent="0.25">
      <c r="D926" s="320"/>
      <c r="E926" s="320"/>
      <c r="F926" s="320"/>
      <c r="L926" s="321"/>
      <c r="N926" s="322"/>
    </row>
    <row r="927" spans="4:14" s="319" customFormat="1" x14ac:dyDescent="0.25">
      <c r="D927" s="320"/>
      <c r="E927" s="320"/>
      <c r="F927" s="320"/>
      <c r="L927" s="321"/>
      <c r="N927" s="322"/>
    </row>
    <row r="928" spans="4:14" s="319" customFormat="1" x14ac:dyDescent="0.25">
      <c r="D928" s="320"/>
      <c r="E928" s="320"/>
      <c r="F928" s="320"/>
      <c r="L928" s="321"/>
      <c r="N928" s="322"/>
    </row>
    <row r="929" spans="4:14" s="319" customFormat="1" x14ac:dyDescent="0.25">
      <c r="D929" s="320"/>
      <c r="E929" s="320"/>
      <c r="F929" s="320"/>
      <c r="L929" s="321"/>
      <c r="N929" s="322"/>
    </row>
    <row r="930" spans="4:14" s="319" customFormat="1" x14ac:dyDescent="0.25">
      <c r="D930" s="320"/>
      <c r="E930" s="320"/>
      <c r="F930" s="320"/>
      <c r="L930" s="321"/>
      <c r="N930" s="322"/>
    </row>
    <row r="931" spans="4:14" s="319" customFormat="1" x14ac:dyDescent="0.25">
      <c r="D931" s="320"/>
      <c r="E931" s="320"/>
      <c r="F931" s="320"/>
      <c r="L931" s="321"/>
      <c r="N931" s="322"/>
    </row>
    <row r="932" spans="4:14" s="319" customFormat="1" x14ac:dyDescent="0.25">
      <c r="D932" s="320"/>
      <c r="E932" s="320"/>
      <c r="F932" s="320"/>
      <c r="L932" s="321"/>
      <c r="N932" s="322"/>
    </row>
    <row r="933" spans="4:14" s="319" customFormat="1" x14ac:dyDescent="0.25">
      <c r="D933" s="320"/>
      <c r="E933" s="320"/>
      <c r="F933" s="320"/>
      <c r="L933" s="321"/>
      <c r="N933" s="322"/>
    </row>
    <row r="934" spans="4:14" s="319" customFormat="1" x14ac:dyDescent="0.25">
      <c r="D934" s="320"/>
      <c r="E934" s="320"/>
      <c r="F934" s="320"/>
      <c r="L934" s="321"/>
      <c r="N934" s="322"/>
    </row>
    <row r="935" spans="4:14" s="319" customFormat="1" x14ac:dyDescent="0.25">
      <c r="D935" s="320"/>
      <c r="E935" s="320"/>
      <c r="F935" s="320"/>
      <c r="L935" s="321"/>
      <c r="N935" s="322"/>
    </row>
    <row r="936" spans="4:14" s="319" customFormat="1" x14ac:dyDescent="0.25">
      <c r="D936" s="320"/>
      <c r="E936" s="320"/>
      <c r="F936" s="320"/>
      <c r="L936" s="321"/>
      <c r="N936" s="322"/>
    </row>
    <row r="937" spans="4:14" s="319" customFormat="1" x14ac:dyDescent="0.25">
      <c r="D937" s="320"/>
      <c r="E937" s="320"/>
      <c r="F937" s="320"/>
      <c r="L937" s="321"/>
      <c r="N937" s="322"/>
    </row>
    <row r="938" spans="4:14" s="319" customFormat="1" x14ac:dyDescent="0.25">
      <c r="D938" s="320"/>
      <c r="E938" s="320"/>
      <c r="F938" s="320"/>
      <c r="L938" s="321"/>
      <c r="N938" s="322"/>
    </row>
    <row r="939" spans="4:14" s="319" customFormat="1" x14ac:dyDescent="0.25">
      <c r="D939" s="320"/>
      <c r="E939" s="320"/>
      <c r="F939" s="320"/>
      <c r="L939" s="321"/>
      <c r="N939" s="322"/>
    </row>
    <row r="940" spans="4:14" s="319" customFormat="1" x14ac:dyDescent="0.25">
      <c r="D940" s="320"/>
      <c r="E940" s="320"/>
      <c r="F940" s="320"/>
      <c r="L940" s="321"/>
      <c r="N940" s="322"/>
    </row>
    <row r="941" spans="4:14" s="319" customFormat="1" x14ac:dyDescent="0.25">
      <c r="D941" s="320"/>
      <c r="E941" s="320"/>
      <c r="F941" s="320"/>
      <c r="L941" s="321"/>
      <c r="N941" s="322"/>
    </row>
    <row r="942" spans="4:14" s="319" customFormat="1" x14ac:dyDescent="0.25">
      <c r="D942" s="320"/>
      <c r="E942" s="320"/>
      <c r="F942" s="320"/>
      <c r="L942" s="321"/>
      <c r="N942" s="322"/>
    </row>
    <row r="943" spans="4:14" s="319" customFormat="1" x14ac:dyDescent="0.25">
      <c r="D943" s="320"/>
      <c r="E943" s="320"/>
      <c r="F943" s="320"/>
      <c r="L943" s="321"/>
      <c r="N943" s="322"/>
    </row>
    <row r="944" spans="4:14" s="319" customFormat="1" x14ac:dyDescent="0.25">
      <c r="D944" s="320"/>
      <c r="E944" s="320"/>
      <c r="F944" s="320"/>
      <c r="L944" s="321"/>
      <c r="N944" s="322"/>
    </row>
    <row r="945" spans="4:14" s="319" customFormat="1" x14ac:dyDescent="0.25">
      <c r="D945" s="320"/>
      <c r="E945" s="320"/>
      <c r="F945" s="320"/>
      <c r="L945" s="321"/>
      <c r="N945" s="322"/>
    </row>
    <row r="946" spans="4:14" s="319" customFormat="1" x14ac:dyDescent="0.25">
      <c r="D946" s="320"/>
      <c r="E946" s="320"/>
      <c r="F946" s="320"/>
      <c r="L946" s="321"/>
      <c r="N946" s="322"/>
    </row>
    <row r="947" spans="4:14" s="319" customFormat="1" x14ac:dyDescent="0.25">
      <c r="D947" s="320"/>
      <c r="E947" s="320"/>
      <c r="F947" s="320"/>
      <c r="L947" s="321"/>
      <c r="N947" s="322"/>
    </row>
    <row r="948" spans="4:14" s="319" customFormat="1" x14ac:dyDescent="0.25">
      <c r="D948" s="320"/>
      <c r="E948" s="320"/>
      <c r="F948" s="320"/>
      <c r="L948" s="321"/>
      <c r="N948" s="322"/>
    </row>
    <row r="949" spans="4:14" s="319" customFormat="1" x14ac:dyDescent="0.25">
      <c r="D949" s="320"/>
      <c r="E949" s="320"/>
      <c r="F949" s="320"/>
      <c r="L949" s="321"/>
      <c r="N949" s="322"/>
    </row>
    <row r="950" spans="4:14" s="319" customFormat="1" x14ac:dyDescent="0.25">
      <c r="D950" s="320"/>
      <c r="E950" s="320"/>
      <c r="F950" s="320"/>
      <c r="L950" s="321"/>
      <c r="N950" s="322"/>
    </row>
    <row r="951" spans="4:14" s="319" customFormat="1" x14ac:dyDescent="0.25">
      <c r="D951" s="320"/>
      <c r="E951" s="320"/>
      <c r="F951" s="320"/>
      <c r="L951" s="321"/>
      <c r="N951" s="322"/>
    </row>
    <row r="952" spans="4:14" s="319" customFormat="1" x14ac:dyDescent="0.25">
      <c r="D952" s="320"/>
      <c r="E952" s="320"/>
      <c r="F952" s="320"/>
      <c r="L952" s="321"/>
      <c r="N952" s="322"/>
    </row>
    <row r="953" spans="4:14" s="319" customFormat="1" x14ac:dyDescent="0.25">
      <c r="D953" s="320"/>
      <c r="E953" s="320"/>
      <c r="F953" s="320"/>
      <c r="L953" s="321"/>
      <c r="N953" s="322"/>
    </row>
    <row r="954" spans="4:14" s="319" customFormat="1" x14ac:dyDescent="0.25">
      <c r="D954" s="320"/>
      <c r="E954" s="320"/>
      <c r="F954" s="320"/>
      <c r="L954" s="321"/>
      <c r="N954" s="322"/>
    </row>
    <row r="955" spans="4:14" s="319" customFormat="1" x14ac:dyDescent="0.25">
      <c r="D955" s="320"/>
      <c r="E955" s="320"/>
      <c r="F955" s="320"/>
      <c r="L955" s="321"/>
      <c r="N955" s="322"/>
    </row>
    <row r="956" spans="4:14" s="319" customFormat="1" x14ac:dyDescent="0.25">
      <c r="D956" s="320"/>
      <c r="E956" s="320"/>
      <c r="F956" s="320"/>
      <c r="L956" s="321"/>
      <c r="N956" s="322"/>
    </row>
    <row r="957" spans="4:14" s="319" customFormat="1" x14ac:dyDescent="0.25">
      <c r="D957" s="320"/>
      <c r="E957" s="320"/>
      <c r="F957" s="320"/>
      <c r="L957" s="321"/>
      <c r="N957" s="322"/>
    </row>
    <row r="958" spans="4:14" s="319" customFormat="1" x14ac:dyDescent="0.25">
      <c r="D958" s="320"/>
      <c r="E958" s="320"/>
      <c r="F958" s="320"/>
      <c r="L958" s="321"/>
      <c r="N958" s="322"/>
    </row>
    <row r="959" spans="4:14" s="319" customFormat="1" x14ac:dyDescent="0.25">
      <c r="D959" s="320"/>
      <c r="E959" s="320"/>
      <c r="F959" s="320"/>
      <c r="L959" s="321"/>
      <c r="N959" s="322"/>
    </row>
    <row r="960" spans="4:14" s="319" customFormat="1" x14ac:dyDescent="0.25">
      <c r="D960" s="320"/>
      <c r="E960" s="320"/>
      <c r="F960" s="320"/>
      <c r="L960" s="321"/>
      <c r="N960" s="322"/>
    </row>
    <row r="961" spans="4:14" s="319" customFormat="1" x14ac:dyDescent="0.25">
      <c r="D961" s="320"/>
      <c r="E961" s="320"/>
      <c r="F961" s="320"/>
      <c r="L961" s="321"/>
      <c r="N961" s="322"/>
    </row>
    <row r="962" spans="4:14" s="319" customFormat="1" x14ac:dyDescent="0.25">
      <c r="D962" s="320"/>
      <c r="E962" s="320"/>
      <c r="F962" s="320"/>
      <c r="L962" s="321"/>
      <c r="N962" s="322"/>
    </row>
    <row r="963" spans="4:14" s="319" customFormat="1" x14ac:dyDescent="0.25">
      <c r="D963" s="320"/>
      <c r="E963" s="320"/>
      <c r="F963" s="320"/>
      <c r="L963" s="321"/>
      <c r="N963" s="322"/>
    </row>
    <row r="964" spans="4:14" s="319" customFormat="1" x14ac:dyDescent="0.25">
      <c r="D964" s="320"/>
      <c r="E964" s="320"/>
      <c r="F964" s="320"/>
      <c r="L964" s="321"/>
      <c r="N964" s="322"/>
    </row>
    <row r="965" spans="4:14" s="319" customFormat="1" x14ac:dyDescent="0.25">
      <c r="D965" s="320"/>
      <c r="E965" s="320"/>
      <c r="F965" s="320"/>
      <c r="L965" s="321"/>
      <c r="N965" s="322"/>
    </row>
    <row r="966" spans="4:14" s="319" customFormat="1" x14ac:dyDescent="0.25">
      <c r="D966" s="320"/>
      <c r="E966" s="320"/>
      <c r="F966" s="320"/>
      <c r="L966" s="321"/>
      <c r="N966" s="322"/>
    </row>
    <row r="967" spans="4:14" s="319" customFormat="1" x14ac:dyDescent="0.25">
      <c r="D967" s="320"/>
      <c r="E967" s="320"/>
      <c r="F967" s="320"/>
      <c r="L967" s="321"/>
      <c r="N967" s="322"/>
    </row>
    <row r="968" spans="4:14" s="319" customFormat="1" x14ac:dyDescent="0.25">
      <c r="D968" s="320"/>
      <c r="E968" s="320"/>
      <c r="F968" s="320"/>
      <c r="L968" s="321"/>
      <c r="N968" s="322"/>
    </row>
    <row r="969" spans="4:14" s="319" customFormat="1" x14ac:dyDescent="0.25">
      <c r="D969" s="320"/>
      <c r="E969" s="320"/>
      <c r="F969" s="320"/>
      <c r="L969" s="321"/>
      <c r="N969" s="322"/>
    </row>
    <row r="970" spans="4:14" s="319" customFormat="1" x14ac:dyDescent="0.25">
      <c r="D970" s="320"/>
      <c r="E970" s="320"/>
      <c r="F970" s="320"/>
      <c r="L970" s="321"/>
      <c r="N970" s="322"/>
    </row>
    <row r="971" spans="4:14" s="319" customFormat="1" x14ac:dyDescent="0.25">
      <c r="D971" s="320"/>
      <c r="E971" s="320"/>
      <c r="F971" s="320"/>
      <c r="L971" s="321"/>
      <c r="N971" s="322"/>
    </row>
    <row r="972" spans="4:14" s="319" customFormat="1" x14ac:dyDescent="0.25">
      <c r="D972" s="320"/>
      <c r="E972" s="320"/>
      <c r="F972" s="320"/>
      <c r="L972" s="321"/>
      <c r="N972" s="322"/>
    </row>
    <row r="973" spans="4:14" s="319" customFormat="1" x14ac:dyDescent="0.25">
      <c r="D973" s="320"/>
      <c r="E973" s="320"/>
      <c r="F973" s="320"/>
      <c r="L973" s="321"/>
      <c r="N973" s="322"/>
    </row>
    <row r="974" spans="4:14" s="319" customFormat="1" x14ac:dyDescent="0.25">
      <c r="D974" s="320"/>
      <c r="E974" s="320"/>
      <c r="F974" s="320"/>
      <c r="L974" s="321"/>
      <c r="N974" s="322"/>
    </row>
    <row r="975" spans="4:14" s="319" customFormat="1" x14ac:dyDescent="0.25">
      <c r="D975" s="320"/>
      <c r="E975" s="320"/>
      <c r="F975" s="320"/>
      <c r="L975" s="321"/>
      <c r="N975" s="322"/>
    </row>
    <row r="976" spans="4:14" s="319" customFormat="1" x14ac:dyDescent="0.25">
      <c r="D976" s="320"/>
      <c r="E976" s="320"/>
      <c r="F976" s="320"/>
      <c r="L976" s="321"/>
      <c r="N976" s="322"/>
    </row>
    <row r="977" spans="4:14" s="319" customFormat="1" x14ac:dyDescent="0.25">
      <c r="D977" s="320"/>
      <c r="E977" s="320"/>
      <c r="F977" s="320"/>
      <c r="L977" s="321"/>
      <c r="N977" s="322"/>
    </row>
    <row r="978" spans="4:14" s="319" customFormat="1" x14ac:dyDescent="0.25">
      <c r="D978" s="320"/>
      <c r="E978" s="320"/>
      <c r="F978" s="320"/>
      <c r="L978" s="321"/>
      <c r="N978" s="322"/>
    </row>
    <row r="979" spans="4:14" s="319" customFormat="1" x14ac:dyDescent="0.25">
      <c r="D979" s="320"/>
      <c r="E979" s="320"/>
      <c r="F979" s="320"/>
      <c r="L979" s="321"/>
      <c r="N979" s="322"/>
    </row>
    <row r="980" spans="4:14" s="319" customFormat="1" x14ac:dyDescent="0.25">
      <c r="D980" s="320"/>
      <c r="E980" s="320"/>
      <c r="F980" s="320"/>
      <c r="L980" s="321"/>
      <c r="N980" s="322"/>
    </row>
    <row r="981" spans="4:14" s="319" customFormat="1" x14ac:dyDescent="0.25">
      <c r="D981" s="320"/>
      <c r="E981" s="320"/>
      <c r="F981" s="320"/>
      <c r="L981" s="321"/>
      <c r="N981" s="322"/>
    </row>
    <row r="982" spans="4:14" s="319" customFormat="1" x14ac:dyDescent="0.25">
      <c r="D982" s="320"/>
      <c r="E982" s="320"/>
      <c r="F982" s="320"/>
      <c r="L982" s="321"/>
      <c r="N982" s="322"/>
    </row>
    <row r="983" spans="4:14" s="319" customFormat="1" x14ac:dyDescent="0.25">
      <c r="D983" s="320"/>
      <c r="E983" s="320"/>
      <c r="F983" s="320"/>
      <c r="L983" s="321"/>
      <c r="N983" s="322"/>
    </row>
    <row r="984" spans="4:14" s="319" customFormat="1" x14ac:dyDescent="0.25">
      <c r="D984" s="320"/>
      <c r="E984" s="320"/>
      <c r="F984" s="320"/>
      <c r="L984" s="321"/>
      <c r="N984" s="322"/>
    </row>
    <row r="985" spans="4:14" s="319" customFormat="1" x14ac:dyDescent="0.25">
      <c r="D985" s="320"/>
      <c r="E985" s="320"/>
      <c r="F985" s="320"/>
      <c r="L985" s="321"/>
      <c r="N985" s="322"/>
    </row>
    <row r="986" spans="4:14" s="319" customFormat="1" x14ac:dyDescent="0.25">
      <c r="D986" s="320"/>
      <c r="E986" s="320"/>
      <c r="F986" s="320"/>
      <c r="L986" s="321"/>
      <c r="N986" s="322"/>
    </row>
    <row r="987" spans="4:14" s="319" customFormat="1" x14ac:dyDescent="0.25">
      <c r="D987" s="320"/>
      <c r="E987" s="320"/>
      <c r="F987" s="320"/>
      <c r="L987" s="321"/>
      <c r="N987" s="322"/>
    </row>
    <row r="988" spans="4:14" s="319" customFormat="1" x14ac:dyDescent="0.25">
      <c r="D988" s="320"/>
      <c r="E988" s="320"/>
      <c r="F988" s="320"/>
      <c r="L988" s="321"/>
      <c r="N988" s="322"/>
    </row>
    <row r="989" spans="4:14" s="319" customFormat="1" x14ac:dyDescent="0.25">
      <c r="D989" s="320"/>
      <c r="E989" s="320"/>
      <c r="F989" s="320"/>
      <c r="L989" s="321"/>
      <c r="N989" s="322"/>
    </row>
    <row r="990" spans="4:14" s="319" customFormat="1" x14ac:dyDescent="0.25">
      <c r="D990" s="320"/>
      <c r="E990" s="320"/>
      <c r="F990" s="320"/>
      <c r="L990" s="321"/>
      <c r="N990" s="322"/>
    </row>
    <row r="991" spans="4:14" s="319" customFormat="1" x14ac:dyDescent="0.25">
      <c r="D991" s="320"/>
      <c r="E991" s="320"/>
      <c r="F991" s="320"/>
      <c r="L991" s="321"/>
      <c r="N991" s="322"/>
    </row>
    <row r="992" spans="4:14" s="319" customFormat="1" x14ac:dyDescent="0.25">
      <c r="D992" s="320"/>
      <c r="E992" s="320"/>
      <c r="F992" s="320"/>
      <c r="L992" s="321"/>
      <c r="N992" s="322"/>
    </row>
    <row r="993" spans="4:14" s="319" customFormat="1" x14ac:dyDescent="0.25">
      <c r="D993" s="320"/>
      <c r="E993" s="320"/>
      <c r="F993" s="320"/>
      <c r="L993" s="321"/>
      <c r="N993" s="322"/>
    </row>
    <row r="994" spans="4:14" s="319" customFormat="1" x14ac:dyDescent="0.25">
      <c r="D994" s="320"/>
      <c r="E994" s="320"/>
      <c r="F994" s="320"/>
      <c r="L994" s="321"/>
      <c r="N994" s="322"/>
    </row>
    <row r="995" spans="4:14" s="319" customFormat="1" x14ac:dyDescent="0.25">
      <c r="D995" s="320"/>
      <c r="E995" s="320"/>
      <c r="F995" s="320"/>
      <c r="L995" s="321"/>
      <c r="N995" s="322"/>
    </row>
    <row r="996" spans="4:14" s="319" customFormat="1" x14ac:dyDescent="0.25">
      <c r="D996" s="320"/>
      <c r="E996" s="320"/>
      <c r="F996" s="320"/>
      <c r="L996" s="321"/>
      <c r="N996" s="322"/>
    </row>
    <row r="997" spans="4:14" s="319" customFormat="1" x14ac:dyDescent="0.25">
      <c r="D997" s="320"/>
      <c r="E997" s="320"/>
      <c r="F997" s="320"/>
      <c r="L997" s="321"/>
      <c r="N997" s="322"/>
    </row>
    <row r="998" spans="4:14" s="319" customFormat="1" x14ac:dyDescent="0.25">
      <c r="D998" s="320"/>
      <c r="E998" s="320"/>
      <c r="F998" s="320"/>
      <c r="L998" s="321"/>
      <c r="N998" s="322"/>
    </row>
    <row r="999" spans="4:14" s="319" customFormat="1" x14ac:dyDescent="0.25">
      <c r="D999" s="320"/>
      <c r="E999" s="320"/>
      <c r="F999" s="320"/>
      <c r="L999" s="321"/>
      <c r="N999" s="322"/>
    </row>
    <row r="1000" spans="4:14" s="319" customFormat="1" x14ac:dyDescent="0.25">
      <c r="D1000" s="320"/>
      <c r="E1000" s="320"/>
      <c r="F1000" s="320"/>
      <c r="L1000" s="321"/>
      <c r="N1000" s="322"/>
    </row>
    <row r="1001" spans="4:14" s="319" customFormat="1" x14ac:dyDescent="0.25">
      <c r="D1001" s="320"/>
      <c r="E1001" s="320"/>
      <c r="F1001" s="320"/>
      <c r="L1001" s="321"/>
      <c r="N1001" s="322"/>
    </row>
    <row r="1002" spans="4:14" s="319" customFormat="1" x14ac:dyDescent="0.25">
      <c r="D1002" s="320"/>
      <c r="E1002" s="320"/>
      <c r="F1002" s="320"/>
      <c r="L1002" s="321"/>
      <c r="N1002" s="322"/>
    </row>
    <row r="1003" spans="4:14" s="319" customFormat="1" x14ac:dyDescent="0.25">
      <c r="D1003" s="320"/>
      <c r="E1003" s="320"/>
      <c r="F1003" s="320"/>
      <c r="L1003" s="321"/>
      <c r="N1003" s="322"/>
    </row>
    <row r="1004" spans="4:14" s="319" customFormat="1" x14ac:dyDescent="0.25">
      <c r="D1004" s="320"/>
      <c r="E1004" s="320"/>
      <c r="F1004" s="320"/>
      <c r="L1004" s="321"/>
      <c r="N1004" s="322"/>
    </row>
    <row r="1005" spans="4:14" s="319" customFormat="1" x14ac:dyDescent="0.25">
      <c r="D1005" s="320"/>
      <c r="E1005" s="320"/>
      <c r="F1005" s="320"/>
      <c r="L1005" s="321"/>
      <c r="N1005" s="322"/>
    </row>
    <row r="1006" spans="4:14" s="319" customFormat="1" x14ac:dyDescent="0.25">
      <c r="D1006" s="320"/>
      <c r="E1006" s="320"/>
      <c r="F1006" s="320"/>
      <c r="L1006" s="321"/>
      <c r="N1006" s="322"/>
    </row>
    <row r="1007" spans="4:14" s="319" customFormat="1" x14ac:dyDescent="0.25">
      <c r="D1007" s="320"/>
      <c r="E1007" s="320"/>
      <c r="F1007" s="320"/>
      <c r="L1007" s="321"/>
      <c r="N1007" s="322"/>
    </row>
    <row r="1008" spans="4:14" s="319" customFormat="1" x14ac:dyDescent="0.25">
      <c r="D1008" s="320"/>
      <c r="E1008" s="320"/>
      <c r="F1008" s="320"/>
      <c r="L1008" s="321"/>
      <c r="N1008" s="322"/>
    </row>
    <row r="1009" spans="4:14" s="319" customFormat="1" x14ac:dyDescent="0.25">
      <c r="D1009" s="320"/>
      <c r="E1009" s="320"/>
      <c r="F1009" s="320"/>
      <c r="L1009" s="321"/>
      <c r="N1009" s="322"/>
    </row>
    <row r="1010" spans="4:14" s="319" customFormat="1" x14ac:dyDescent="0.25">
      <c r="D1010" s="320"/>
      <c r="E1010" s="320"/>
      <c r="F1010" s="320"/>
      <c r="L1010" s="321"/>
      <c r="N1010" s="322"/>
    </row>
    <row r="1011" spans="4:14" s="319" customFormat="1" x14ac:dyDescent="0.25">
      <c r="D1011" s="320"/>
      <c r="E1011" s="320"/>
      <c r="F1011" s="320"/>
      <c r="L1011" s="321"/>
      <c r="N1011" s="322"/>
    </row>
    <row r="1012" spans="4:14" s="319" customFormat="1" x14ac:dyDescent="0.25">
      <c r="D1012" s="320"/>
      <c r="E1012" s="320"/>
      <c r="F1012" s="320"/>
      <c r="L1012" s="321"/>
      <c r="N1012" s="322"/>
    </row>
    <row r="1013" spans="4:14" s="319" customFormat="1" x14ac:dyDescent="0.25">
      <c r="D1013" s="320"/>
      <c r="E1013" s="320"/>
      <c r="F1013" s="320"/>
      <c r="L1013" s="321"/>
      <c r="N1013" s="322"/>
    </row>
    <row r="1014" spans="4:14" s="319" customFormat="1" x14ac:dyDescent="0.25">
      <c r="D1014" s="320"/>
      <c r="E1014" s="320"/>
      <c r="F1014" s="320"/>
      <c r="L1014" s="321"/>
      <c r="N1014" s="322"/>
    </row>
    <row r="1015" spans="4:14" s="319" customFormat="1" x14ac:dyDescent="0.25">
      <c r="D1015" s="320"/>
      <c r="E1015" s="320"/>
      <c r="F1015" s="320"/>
      <c r="L1015" s="321"/>
      <c r="N1015" s="322"/>
    </row>
    <row r="1016" spans="4:14" s="319" customFormat="1" x14ac:dyDescent="0.25">
      <c r="D1016" s="320"/>
      <c r="E1016" s="320"/>
      <c r="F1016" s="320"/>
      <c r="L1016" s="321"/>
      <c r="N1016" s="322"/>
    </row>
    <row r="1017" spans="4:14" s="319" customFormat="1" x14ac:dyDescent="0.25">
      <c r="D1017" s="320"/>
      <c r="E1017" s="320"/>
      <c r="F1017" s="320"/>
      <c r="L1017" s="321"/>
      <c r="N1017" s="322"/>
    </row>
    <row r="1018" spans="4:14" s="319" customFormat="1" x14ac:dyDescent="0.25">
      <c r="D1018" s="320"/>
      <c r="E1018" s="320"/>
      <c r="F1018" s="320"/>
      <c r="L1018" s="321"/>
      <c r="N1018" s="322"/>
    </row>
    <row r="1019" spans="4:14" s="319" customFormat="1" x14ac:dyDescent="0.25">
      <c r="D1019" s="320"/>
      <c r="E1019" s="320"/>
      <c r="F1019" s="320"/>
      <c r="L1019" s="321"/>
      <c r="N1019" s="322"/>
    </row>
    <row r="1020" spans="4:14" s="319" customFormat="1" x14ac:dyDescent="0.25">
      <c r="D1020" s="320"/>
      <c r="E1020" s="320"/>
      <c r="F1020" s="320"/>
      <c r="L1020" s="321"/>
      <c r="N1020" s="322"/>
    </row>
    <row r="1021" spans="4:14" s="319" customFormat="1" x14ac:dyDescent="0.25">
      <c r="D1021" s="320"/>
      <c r="E1021" s="320"/>
      <c r="F1021" s="320"/>
      <c r="L1021" s="321"/>
      <c r="N1021" s="322"/>
    </row>
    <row r="1022" spans="4:14" s="319" customFormat="1" x14ac:dyDescent="0.25">
      <c r="D1022" s="320"/>
      <c r="E1022" s="320"/>
      <c r="F1022" s="320"/>
      <c r="L1022" s="321"/>
      <c r="N1022" s="322"/>
    </row>
    <row r="1023" spans="4:14" s="319" customFormat="1" x14ac:dyDescent="0.25">
      <c r="D1023" s="320"/>
      <c r="E1023" s="320"/>
      <c r="F1023" s="320"/>
      <c r="L1023" s="321"/>
      <c r="N1023" s="322"/>
    </row>
    <row r="1024" spans="4:14" s="319" customFormat="1" x14ac:dyDescent="0.25">
      <c r="D1024" s="320"/>
      <c r="E1024" s="320"/>
      <c r="F1024" s="320"/>
      <c r="L1024" s="321"/>
      <c r="N1024" s="322"/>
    </row>
    <row r="1025" spans="4:14" s="319" customFormat="1" x14ac:dyDescent="0.25">
      <c r="D1025" s="320"/>
      <c r="E1025" s="320"/>
      <c r="F1025" s="320"/>
      <c r="L1025" s="321"/>
      <c r="N1025" s="322"/>
    </row>
    <row r="1026" spans="4:14" s="319" customFormat="1" x14ac:dyDescent="0.25">
      <c r="D1026" s="320"/>
      <c r="E1026" s="320"/>
      <c r="F1026" s="320"/>
      <c r="L1026" s="321"/>
      <c r="N1026" s="322"/>
    </row>
    <row r="1027" spans="4:14" s="319" customFormat="1" x14ac:dyDescent="0.25">
      <c r="D1027" s="320"/>
      <c r="E1027" s="320"/>
      <c r="F1027" s="320"/>
      <c r="L1027" s="321"/>
      <c r="N1027" s="322"/>
    </row>
    <row r="1028" spans="4:14" s="319" customFormat="1" x14ac:dyDescent="0.25">
      <c r="D1028" s="320"/>
      <c r="E1028" s="320"/>
      <c r="F1028" s="320"/>
      <c r="L1028" s="321"/>
      <c r="N1028" s="322"/>
    </row>
    <row r="1029" spans="4:14" s="319" customFormat="1" x14ac:dyDescent="0.25">
      <c r="D1029" s="320"/>
      <c r="E1029" s="320"/>
      <c r="F1029" s="320"/>
      <c r="L1029" s="321"/>
      <c r="N1029" s="322"/>
    </row>
    <row r="1030" spans="4:14" s="319" customFormat="1" x14ac:dyDescent="0.25">
      <c r="D1030" s="320"/>
      <c r="E1030" s="320"/>
      <c r="F1030" s="320"/>
      <c r="L1030" s="321"/>
      <c r="N1030" s="322"/>
    </row>
    <row r="1031" spans="4:14" s="319" customFormat="1" x14ac:dyDescent="0.25">
      <c r="D1031" s="320"/>
      <c r="E1031" s="320"/>
      <c r="F1031" s="320"/>
      <c r="L1031" s="321"/>
      <c r="N1031" s="322"/>
    </row>
    <row r="1032" spans="4:14" s="319" customFormat="1" x14ac:dyDescent="0.25">
      <c r="D1032" s="320"/>
      <c r="E1032" s="320"/>
      <c r="F1032" s="320"/>
      <c r="L1032" s="321"/>
      <c r="N1032" s="322"/>
    </row>
    <row r="1033" spans="4:14" s="319" customFormat="1" x14ac:dyDescent="0.25">
      <c r="D1033" s="320"/>
      <c r="E1033" s="320"/>
      <c r="F1033" s="320"/>
      <c r="L1033" s="321"/>
      <c r="N1033" s="322"/>
    </row>
    <row r="1034" spans="4:14" s="319" customFormat="1" x14ac:dyDescent="0.25">
      <c r="D1034" s="320"/>
      <c r="E1034" s="320"/>
      <c r="F1034" s="320"/>
      <c r="L1034" s="321"/>
      <c r="N1034" s="322"/>
    </row>
    <row r="1035" spans="4:14" s="319" customFormat="1" x14ac:dyDescent="0.25">
      <c r="D1035" s="320"/>
      <c r="E1035" s="320"/>
      <c r="F1035" s="320"/>
      <c r="L1035" s="321"/>
      <c r="N1035" s="322"/>
    </row>
    <row r="1036" spans="4:14" s="319" customFormat="1" x14ac:dyDescent="0.25">
      <c r="D1036" s="320"/>
      <c r="E1036" s="320"/>
      <c r="F1036" s="320"/>
      <c r="L1036" s="321"/>
      <c r="N1036" s="322"/>
    </row>
    <row r="1037" spans="4:14" s="319" customFormat="1" x14ac:dyDescent="0.25">
      <c r="D1037" s="320"/>
      <c r="E1037" s="320"/>
      <c r="F1037" s="320"/>
      <c r="L1037" s="321"/>
      <c r="N1037" s="322"/>
    </row>
    <row r="1038" spans="4:14" s="319" customFormat="1" x14ac:dyDescent="0.25">
      <c r="D1038" s="320"/>
      <c r="E1038" s="320"/>
      <c r="F1038" s="320"/>
      <c r="L1038" s="321"/>
      <c r="N1038" s="322"/>
    </row>
    <row r="1039" spans="4:14" s="319" customFormat="1" x14ac:dyDescent="0.25">
      <c r="D1039" s="320"/>
      <c r="E1039" s="320"/>
      <c r="F1039" s="320"/>
      <c r="L1039" s="321"/>
      <c r="N1039" s="322"/>
    </row>
    <row r="1040" spans="4:14" s="319" customFormat="1" x14ac:dyDescent="0.25">
      <c r="D1040" s="320"/>
      <c r="E1040" s="320"/>
      <c r="F1040" s="320"/>
      <c r="L1040" s="321"/>
      <c r="N1040" s="322"/>
    </row>
    <row r="1041" spans="4:14" s="319" customFormat="1" x14ac:dyDescent="0.25">
      <c r="D1041" s="320"/>
      <c r="E1041" s="320"/>
      <c r="F1041" s="320"/>
      <c r="L1041" s="321"/>
      <c r="N1041" s="322"/>
    </row>
    <row r="1042" spans="4:14" s="319" customFormat="1" x14ac:dyDescent="0.25">
      <c r="D1042" s="320"/>
      <c r="E1042" s="320"/>
      <c r="F1042" s="320"/>
      <c r="L1042" s="321"/>
      <c r="N1042" s="322"/>
    </row>
    <row r="1043" spans="4:14" s="319" customFormat="1" x14ac:dyDescent="0.25">
      <c r="D1043" s="320"/>
      <c r="E1043" s="320"/>
      <c r="F1043" s="320"/>
      <c r="L1043" s="321"/>
      <c r="N1043" s="322"/>
    </row>
    <row r="1044" spans="4:14" s="319" customFormat="1" x14ac:dyDescent="0.25">
      <c r="D1044" s="320"/>
      <c r="E1044" s="320"/>
      <c r="F1044" s="320"/>
      <c r="L1044" s="321"/>
      <c r="N1044" s="322"/>
    </row>
    <row r="1045" spans="4:14" s="319" customFormat="1" x14ac:dyDescent="0.25">
      <c r="D1045" s="320"/>
      <c r="E1045" s="320"/>
      <c r="F1045" s="320"/>
      <c r="L1045" s="321"/>
      <c r="N1045" s="322"/>
    </row>
    <row r="1046" spans="4:14" s="319" customFormat="1" x14ac:dyDescent="0.25">
      <c r="D1046" s="320"/>
      <c r="E1046" s="320"/>
      <c r="F1046" s="320"/>
      <c r="L1046" s="321"/>
      <c r="N1046" s="322"/>
    </row>
    <row r="1047" spans="4:14" s="319" customFormat="1" x14ac:dyDescent="0.25">
      <c r="D1047" s="320"/>
      <c r="E1047" s="320"/>
      <c r="F1047" s="320"/>
      <c r="L1047" s="321"/>
      <c r="N1047" s="322"/>
    </row>
    <row r="1048" spans="4:14" s="319" customFormat="1" x14ac:dyDescent="0.25">
      <c r="D1048" s="320"/>
      <c r="E1048" s="320"/>
      <c r="F1048" s="320"/>
      <c r="L1048" s="321"/>
      <c r="N1048" s="322"/>
    </row>
    <row r="1049" spans="4:14" s="319" customFormat="1" x14ac:dyDescent="0.25">
      <c r="D1049" s="320"/>
      <c r="E1049" s="320"/>
      <c r="F1049" s="320"/>
      <c r="L1049" s="321"/>
      <c r="N1049" s="322"/>
    </row>
    <row r="1050" spans="4:14" s="319" customFormat="1" x14ac:dyDescent="0.25">
      <c r="D1050" s="320"/>
      <c r="E1050" s="320"/>
      <c r="F1050" s="320"/>
      <c r="L1050" s="321"/>
      <c r="N1050" s="322"/>
    </row>
    <row r="1051" spans="4:14" s="319" customFormat="1" x14ac:dyDescent="0.25">
      <c r="D1051" s="320"/>
      <c r="E1051" s="320"/>
      <c r="F1051" s="320"/>
      <c r="L1051" s="321"/>
      <c r="N1051" s="322"/>
    </row>
    <row r="1052" spans="4:14" s="319" customFormat="1" x14ac:dyDescent="0.25">
      <c r="D1052" s="320"/>
      <c r="E1052" s="320"/>
      <c r="F1052" s="320"/>
      <c r="L1052" s="321"/>
      <c r="N1052" s="322"/>
    </row>
    <row r="1053" spans="4:14" s="319" customFormat="1" x14ac:dyDescent="0.25">
      <c r="D1053" s="320"/>
      <c r="E1053" s="320"/>
      <c r="F1053" s="320"/>
      <c r="L1053" s="321"/>
      <c r="N1053" s="322"/>
    </row>
    <row r="1054" spans="4:14" s="319" customFormat="1" x14ac:dyDescent="0.25">
      <c r="D1054" s="320"/>
      <c r="E1054" s="320"/>
      <c r="F1054" s="320"/>
      <c r="L1054" s="321"/>
      <c r="N1054" s="322"/>
    </row>
    <row r="1055" spans="4:14" s="319" customFormat="1" x14ac:dyDescent="0.25">
      <c r="D1055" s="320"/>
      <c r="E1055" s="320"/>
      <c r="F1055" s="320"/>
      <c r="L1055" s="321"/>
      <c r="N1055" s="322"/>
    </row>
    <row r="1056" spans="4:14" s="319" customFormat="1" x14ac:dyDescent="0.25">
      <c r="D1056" s="320"/>
      <c r="E1056" s="320"/>
      <c r="F1056" s="320"/>
      <c r="L1056" s="321"/>
      <c r="N1056" s="322"/>
    </row>
    <row r="1057" spans="4:14" s="319" customFormat="1" x14ac:dyDescent="0.25">
      <c r="D1057" s="320"/>
      <c r="E1057" s="320"/>
      <c r="F1057" s="320"/>
      <c r="L1057" s="321"/>
      <c r="N1057" s="322"/>
    </row>
    <row r="1058" spans="4:14" s="319" customFormat="1" x14ac:dyDescent="0.25">
      <c r="D1058" s="320"/>
      <c r="E1058" s="320"/>
      <c r="F1058" s="320"/>
      <c r="L1058" s="321"/>
      <c r="N1058" s="322"/>
    </row>
    <row r="1059" spans="4:14" s="319" customFormat="1" x14ac:dyDescent="0.25">
      <c r="D1059" s="320"/>
      <c r="E1059" s="320"/>
      <c r="F1059" s="320"/>
      <c r="L1059" s="321"/>
      <c r="N1059" s="322"/>
    </row>
    <row r="1060" spans="4:14" s="319" customFormat="1" x14ac:dyDescent="0.25">
      <c r="D1060" s="320"/>
      <c r="E1060" s="320"/>
      <c r="F1060" s="320"/>
      <c r="L1060" s="321"/>
      <c r="N1060" s="322"/>
    </row>
    <row r="1061" spans="4:14" s="319" customFormat="1" x14ac:dyDescent="0.25">
      <c r="D1061" s="320"/>
      <c r="E1061" s="320"/>
      <c r="F1061" s="320"/>
      <c r="L1061" s="321"/>
      <c r="N1061" s="322"/>
    </row>
    <row r="1062" spans="4:14" s="319" customFormat="1" x14ac:dyDescent="0.25">
      <c r="D1062" s="320"/>
      <c r="E1062" s="320"/>
      <c r="F1062" s="320"/>
      <c r="L1062" s="321"/>
      <c r="N1062" s="322"/>
    </row>
    <row r="1063" spans="4:14" s="319" customFormat="1" x14ac:dyDescent="0.25">
      <c r="D1063" s="320"/>
      <c r="E1063" s="320"/>
      <c r="F1063" s="320"/>
      <c r="L1063" s="321"/>
      <c r="N1063" s="322"/>
    </row>
    <row r="1064" spans="4:14" s="319" customFormat="1" x14ac:dyDescent="0.25">
      <c r="D1064" s="320"/>
      <c r="E1064" s="320"/>
      <c r="F1064" s="320"/>
      <c r="L1064" s="321"/>
      <c r="N1064" s="322"/>
    </row>
    <row r="1065" spans="4:14" s="319" customFormat="1" x14ac:dyDescent="0.25">
      <c r="D1065" s="320"/>
      <c r="E1065" s="320"/>
      <c r="F1065" s="320"/>
      <c r="L1065" s="321"/>
      <c r="N1065" s="322"/>
    </row>
    <row r="1066" spans="4:14" s="319" customFormat="1" x14ac:dyDescent="0.25">
      <c r="D1066" s="320"/>
      <c r="E1066" s="320"/>
      <c r="F1066" s="320"/>
      <c r="L1066" s="321"/>
      <c r="N1066" s="322"/>
    </row>
    <row r="1067" spans="4:14" s="319" customFormat="1" x14ac:dyDescent="0.25">
      <c r="D1067" s="320"/>
      <c r="E1067" s="320"/>
      <c r="F1067" s="320"/>
      <c r="L1067" s="321"/>
      <c r="N1067" s="322"/>
    </row>
    <row r="1068" spans="4:14" s="319" customFormat="1" x14ac:dyDescent="0.25">
      <c r="D1068" s="320"/>
      <c r="E1068" s="320"/>
      <c r="F1068" s="320"/>
      <c r="L1068" s="321"/>
      <c r="N1068" s="322"/>
    </row>
    <row r="1069" spans="4:14" s="319" customFormat="1" x14ac:dyDescent="0.25">
      <c r="D1069" s="320"/>
      <c r="E1069" s="320"/>
      <c r="F1069" s="320"/>
      <c r="L1069" s="321"/>
      <c r="N1069" s="322"/>
    </row>
    <row r="1070" spans="4:14" s="319" customFormat="1" x14ac:dyDescent="0.25">
      <c r="D1070" s="320"/>
      <c r="E1070" s="320"/>
      <c r="F1070" s="320"/>
      <c r="L1070" s="321"/>
      <c r="N1070" s="322"/>
    </row>
    <row r="1071" spans="4:14" s="319" customFormat="1" x14ac:dyDescent="0.25">
      <c r="D1071" s="320"/>
      <c r="E1071" s="320"/>
      <c r="F1071" s="320"/>
      <c r="L1071" s="321"/>
      <c r="N1071" s="322"/>
    </row>
    <row r="1072" spans="4:14" s="319" customFormat="1" x14ac:dyDescent="0.25">
      <c r="D1072" s="320"/>
      <c r="E1072" s="320"/>
      <c r="F1072" s="320"/>
      <c r="L1072" s="321"/>
      <c r="N1072" s="322"/>
    </row>
    <row r="1073" spans="4:14" s="319" customFormat="1" x14ac:dyDescent="0.25">
      <c r="D1073" s="320"/>
      <c r="E1073" s="320"/>
      <c r="F1073" s="320"/>
      <c r="L1073" s="321"/>
      <c r="N1073" s="322"/>
    </row>
    <row r="1074" spans="4:14" s="319" customFormat="1" x14ac:dyDescent="0.25">
      <c r="D1074" s="320"/>
      <c r="E1074" s="320"/>
      <c r="F1074" s="320"/>
      <c r="L1074" s="321"/>
      <c r="N1074" s="322"/>
    </row>
    <row r="1075" spans="4:14" s="319" customFormat="1" x14ac:dyDescent="0.25">
      <c r="D1075" s="320"/>
      <c r="E1075" s="320"/>
      <c r="F1075" s="320"/>
      <c r="L1075" s="321"/>
      <c r="N1075" s="322"/>
    </row>
    <row r="1076" spans="4:14" s="319" customFormat="1" x14ac:dyDescent="0.25">
      <c r="D1076" s="320"/>
      <c r="E1076" s="320"/>
      <c r="F1076" s="320"/>
      <c r="L1076" s="321"/>
      <c r="N1076" s="322"/>
    </row>
    <row r="1077" spans="4:14" s="319" customFormat="1" x14ac:dyDescent="0.25">
      <c r="D1077" s="320"/>
      <c r="E1077" s="320"/>
      <c r="F1077" s="320"/>
      <c r="L1077" s="321"/>
      <c r="N1077" s="322"/>
    </row>
    <row r="1078" spans="4:14" s="319" customFormat="1" x14ac:dyDescent="0.25">
      <c r="D1078" s="320"/>
      <c r="E1078" s="320"/>
      <c r="F1078" s="320"/>
      <c r="L1078" s="321"/>
      <c r="N1078" s="322"/>
    </row>
    <row r="1079" spans="4:14" s="319" customFormat="1" x14ac:dyDescent="0.25">
      <c r="D1079" s="320"/>
      <c r="E1079" s="320"/>
      <c r="F1079" s="320"/>
      <c r="L1079" s="321"/>
      <c r="N1079" s="322"/>
    </row>
    <row r="1080" spans="4:14" s="319" customFormat="1" x14ac:dyDescent="0.25">
      <c r="D1080" s="320"/>
      <c r="E1080" s="320"/>
      <c r="F1080" s="320"/>
      <c r="L1080" s="321"/>
      <c r="N1080" s="322"/>
    </row>
    <row r="1081" spans="4:14" s="319" customFormat="1" x14ac:dyDescent="0.25">
      <c r="D1081" s="320"/>
      <c r="E1081" s="320"/>
      <c r="F1081" s="320"/>
      <c r="L1081" s="321"/>
      <c r="N1081" s="322"/>
    </row>
    <row r="1082" spans="4:14" s="319" customFormat="1" x14ac:dyDescent="0.25">
      <c r="D1082" s="320"/>
      <c r="E1082" s="320"/>
      <c r="F1082" s="320"/>
      <c r="L1082" s="321"/>
      <c r="N1082" s="322"/>
    </row>
    <row r="1083" spans="4:14" s="319" customFormat="1" x14ac:dyDescent="0.25">
      <c r="D1083" s="320"/>
      <c r="E1083" s="320"/>
      <c r="F1083" s="320"/>
      <c r="L1083" s="321"/>
      <c r="N1083" s="322"/>
    </row>
    <row r="1084" spans="4:14" s="319" customFormat="1" x14ac:dyDescent="0.25">
      <c r="D1084" s="320"/>
      <c r="E1084" s="320"/>
      <c r="F1084" s="320"/>
      <c r="L1084" s="321"/>
      <c r="N1084" s="322"/>
    </row>
    <row r="1085" spans="4:14" s="319" customFormat="1" x14ac:dyDescent="0.25">
      <c r="D1085" s="320"/>
      <c r="E1085" s="320"/>
      <c r="F1085" s="320"/>
      <c r="L1085" s="321"/>
      <c r="N1085" s="322"/>
    </row>
    <row r="1086" spans="4:14" s="319" customFormat="1" x14ac:dyDescent="0.25">
      <c r="D1086" s="320"/>
      <c r="E1086" s="320"/>
      <c r="F1086" s="320"/>
      <c r="L1086" s="321"/>
      <c r="N1086" s="322"/>
    </row>
    <row r="1087" spans="4:14" s="319" customFormat="1" x14ac:dyDescent="0.25">
      <c r="D1087" s="320"/>
      <c r="E1087" s="320"/>
      <c r="F1087" s="320"/>
      <c r="L1087" s="321"/>
      <c r="N1087" s="322"/>
    </row>
    <row r="1088" spans="4:14" s="319" customFormat="1" x14ac:dyDescent="0.25">
      <c r="D1088" s="320"/>
      <c r="E1088" s="320"/>
      <c r="F1088" s="320"/>
      <c r="L1088" s="321"/>
      <c r="N1088" s="322"/>
    </row>
    <row r="1089" spans="4:14" s="319" customFormat="1" x14ac:dyDescent="0.25">
      <c r="D1089" s="320"/>
      <c r="E1089" s="320"/>
      <c r="F1089" s="320"/>
      <c r="L1089" s="321"/>
      <c r="N1089" s="322"/>
    </row>
    <row r="1090" spans="4:14" s="319" customFormat="1" x14ac:dyDescent="0.25">
      <c r="D1090" s="320"/>
      <c r="E1090" s="320"/>
      <c r="F1090" s="320"/>
      <c r="L1090" s="321"/>
      <c r="N1090" s="322"/>
    </row>
    <row r="1091" spans="4:14" s="319" customFormat="1" x14ac:dyDescent="0.25">
      <c r="D1091" s="320"/>
      <c r="E1091" s="320"/>
      <c r="F1091" s="320"/>
      <c r="L1091" s="321"/>
      <c r="N1091" s="322"/>
    </row>
    <row r="1092" spans="4:14" s="319" customFormat="1" x14ac:dyDescent="0.25">
      <c r="D1092" s="320"/>
      <c r="E1092" s="320"/>
      <c r="F1092" s="320"/>
      <c r="L1092" s="321"/>
      <c r="N1092" s="322"/>
    </row>
    <row r="1093" spans="4:14" s="319" customFormat="1" x14ac:dyDescent="0.25">
      <c r="D1093" s="320"/>
      <c r="E1093" s="320"/>
      <c r="F1093" s="320"/>
      <c r="L1093" s="321"/>
      <c r="N1093" s="322"/>
    </row>
    <row r="1094" spans="4:14" s="319" customFormat="1" x14ac:dyDescent="0.25">
      <c r="D1094" s="320"/>
      <c r="E1094" s="320"/>
      <c r="F1094" s="320"/>
      <c r="L1094" s="321"/>
      <c r="N1094" s="322"/>
    </row>
    <row r="1095" spans="4:14" s="319" customFormat="1" x14ac:dyDescent="0.25">
      <c r="D1095" s="320"/>
      <c r="E1095" s="320"/>
      <c r="F1095" s="320"/>
      <c r="L1095" s="321"/>
      <c r="N1095" s="322"/>
    </row>
    <row r="1096" spans="4:14" s="319" customFormat="1" x14ac:dyDescent="0.25">
      <c r="D1096" s="320"/>
      <c r="E1096" s="320"/>
      <c r="F1096" s="320"/>
      <c r="L1096" s="321"/>
      <c r="N1096" s="322"/>
    </row>
    <row r="1097" spans="4:14" s="319" customFormat="1" x14ac:dyDescent="0.25">
      <c r="D1097" s="320"/>
      <c r="E1097" s="320"/>
      <c r="F1097" s="320"/>
      <c r="L1097" s="321"/>
      <c r="N1097" s="322"/>
    </row>
    <row r="1098" spans="4:14" s="319" customFormat="1" x14ac:dyDescent="0.25">
      <c r="D1098" s="320"/>
      <c r="E1098" s="320"/>
      <c r="F1098" s="320"/>
      <c r="L1098" s="321"/>
      <c r="N1098" s="322"/>
    </row>
    <row r="1099" spans="4:14" s="319" customFormat="1" x14ac:dyDescent="0.25">
      <c r="D1099" s="320"/>
      <c r="E1099" s="320"/>
      <c r="F1099" s="320"/>
      <c r="L1099" s="321"/>
      <c r="N1099" s="322"/>
    </row>
    <row r="1100" spans="4:14" s="319" customFormat="1" x14ac:dyDescent="0.25">
      <c r="D1100" s="320"/>
      <c r="E1100" s="320"/>
      <c r="F1100" s="320"/>
      <c r="L1100" s="321"/>
      <c r="N1100" s="322"/>
    </row>
    <row r="1101" spans="4:14" s="319" customFormat="1" x14ac:dyDescent="0.25">
      <c r="D1101" s="320"/>
      <c r="E1101" s="320"/>
      <c r="F1101" s="320"/>
      <c r="L1101" s="321"/>
      <c r="N1101" s="322"/>
    </row>
    <row r="1102" spans="4:14" s="319" customFormat="1" x14ac:dyDescent="0.25">
      <c r="D1102" s="320"/>
      <c r="E1102" s="320"/>
      <c r="F1102" s="320"/>
      <c r="L1102" s="321"/>
      <c r="N1102" s="322"/>
    </row>
    <row r="1103" spans="4:14" s="319" customFormat="1" x14ac:dyDescent="0.25">
      <c r="D1103" s="320"/>
      <c r="E1103" s="320"/>
      <c r="F1103" s="320"/>
      <c r="L1103" s="321"/>
      <c r="N1103" s="322"/>
    </row>
    <row r="1104" spans="4:14" s="319" customFormat="1" x14ac:dyDescent="0.25">
      <c r="D1104" s="320"/>
      <c r="E1104" s="320"/>
      <c r="F1104" s="320"/>
      <c r="L1104" s="321"/>
      <c r="N1104" s="322"/>
    </row>
    <row r="1105" spans="4:14" s="319" customFormat="1" x14ac:dyDescent="0.25">
      <c r="D1105" s="320"/>
      <c r="E1105" s="320"/>
      <c r="F1105" s="320"/>
      <c r="L1105" s="321"/>
      <c r="N1105" s="322"/>
    </row>
    <row r="1106" spans="4:14" s="319" customFormat="1" x14ac:dyDescent="0.25">
      <c r="D1106" s="320"/>
      <c r="E1106" s="320"/>
      <c r="F1106" s="320"/>
      <c r="L1106" s="321"/>
      <c r="N1106" s="322"/>
    </row>
    <row r="1107" spans="4:14" s="319" customFormat="1" x14ac:dyDescent="0.25">
      <c r="D1107" s="320"/>
      <c r="E1107" s="320"/>
      <c r="F1107" s="320"/>
      <c r="L1107" s="321"/>
      <c r="N1107" s="322"/>
    </row>
    <row r="1108" spans="4:14" s="319" customFormat="1" x14ac:dyDescent="0.25">
      <c r="D1108" s="320"/>
      <c r="E1108" s="320"/>
      <c r="F1108" s="320"/>
      <c r="L1108" s="321"/>
      <c r="N1108" s="322"/>
    </row>
    <row r="1109" spans="4:14" s="319" customFormat="1" x14ac:dyDescent="0.25">
      <c r="D1109" s="320"/>
      <c r="E1109" s="320"/>
      <c r="F1109" s="320"/>
      <c r="L1109" s="321"/>
      <c r="N1109" s="322"/>
    </row>
    <row r="1110" spans="4:14" s="319" customFormat="1" x14ac:dyDescent="0.25">
      <c r="D1110" s="320"/>
      <c r="E1110" s="320"/>
      <c r="F1110" s="320"/>
      <c r="L1110" s="321"/>
      <c r="N1110" s="322"/>
    </row>
    <row r="1111" spans="4:14" s="319" customFormat="1" x14ac:dyDescent="0.25">
      <c r="D1111" s="320"/>
      <c r="E1111" s="320"/>
      <c r="F1111" s="320"/>
      <c r="L1111" s="321"/>
      <c r="N1111" s="322"/>
    </row>
    <row r="1112" spans="4:14" s="319" customFormat="1" x14ac:dyDescent="0.25">
      <c r="D1112" s="320"/>
      <c r="E1112" s="320"/>
      <c r="F1112" s="320"/>
      <c r="L1112" s="321"/>
      <c r="N1112" s="322"/>
    </row>
    <row r="1113" spans="4:14" s="319" customFormat="1" x14ac:dyDescent="0.25">
      <c r="D1113" s="320"/>
      <c r="E1113" s="320"/>
      <c r="F1113" s="320"/>
      <c r="L1113" s="321"/>
      <c r="N1113" s="322"/>
    </row>
    <row r="1114" spans="4:14" s="319" customFormat="1" x14ac:dyDescent="0.25">
      <c r="D1114" s="320"/>
      <c r="E1114" s="320"/>
      <c r="F1114" s="320"/>
      <c r="L1114" s="321"/>
      <c r="N1114" s="322"/>
    </row>
    <row r="1115" spans="4:14" s="319" customFormat="1" x14ac:dyDescent="0.25">
      <c r="D1115" s="320"/>
      <c r="E1115" s="320"/>
      <c r="F1115" s="320"/>
      <c r="L1115" s="321"/>
      <c r="N1115" s="322"/>
    </row>
    <row r="1116" spans="4:14" s="319" customFormat="1" x14ac:dyDescent="0.25">
      <c r="D1116" s="320"/>
      <c r="E1116" s="320"/>
      <c r="F1116" s="320"/>
      <c r="L1116" s="321"/>
      <c r="N1116" s="322"/>
    </row>
    <row r="1117" spans="4:14" s="319" customFormat="1" x14ac:dyDescent="0.25">
      <c r="D1117" s="320"/>
      <c r="E1117" s="320"/>
      <c r="F1117" s="320"/>
      <c r="L1117" s="321"/>
      <c r="N1117" s="322"/>
    </row>
    <row r="1118" spans="4:14" s="319" customFormat="1" x14ac:dyDescent="0.25">
      <c r="D1118" s="320"/>
      <c r="E1118" s="320"/>
      <c r="F1118" s="320"/>
      <c r="L1118" s="321"/>
      <c r="N1118" s="322"/>
    </row>
    <row r="1119" spans="4:14" s="319" customFormat="1" x14ac:dyDescent="0.25">
      <c r="D1119" s="320"/>
      <c r="E1119" s="320"/>
      <c r="F1119" s="320"/>
      <c r="L1119" s="321"/>
      <c r="N1119" s="322"/>
    </row>
    <row r="1120" spans="4:14" s="319" customFormat="1" x14ac:dyDescent="0.25">
      <c r="D1120" s="320"/>
      <c r="E1120" s="320"/>
      <c r="F1120" s="320"/>
      <c r="L1120" s="321"/>
      <c r="N1120" s="322"/>
    </row>
    <row r="1121" spans="4:14" s="319" customFormat="1" x14ac:dyDescent="0.25">
      <c r="D1121" s="320"/>
      <c r="E1121" s="320"/>
      <c r="F1121" s="320"/>
      <c r="L1121" s="321"/>
      <c r="N1121" s="322"/>
    </row>
    <row r="1122" spans="4:14" s="319" customFormat="1" x14ac:dyDescent="0.25">
      <c r="D1122" s="320"/>
      <c r="E1122" s="320"/>
      <c r="F1122" s="320"/>
      <c r="L1122" s="321"/>
      <c r="N1122" s="322"/>
    </row>
    <row r="1123" spans="4:14" s="319" customFormat="1" x14ac:dyDescent="0.25">
      <c r="D1123" s="320"/>
      <c r="E1123" s="320"/>
      <c r="F1123" s="320"/>
      <c r="L1123" s="321"/>
      <c r="N1123" s="322"/>
    </row>
    <row r="1124" spans="4:14" s="319" customFormat="1" x14ac:dyDescent="0.25">
      <c r="D1124" s="320"/>
      <c r="E1124" s="320"/>
      <c r="F1124" s="320"/>
      <c r="L1124" s="321"/>
      <c r="N1124" s="322"/>
    </row>
    <row r="1125" spans="4:14" s="319" customFormat="1" x14ac:dyDescent="0.25">
      <c r="D1125" s="320"/>
      <c r="E1125" s="320"/>
      <c r="F1125" s="320"/>
      <c r="L1125" s="321"/>
      <c r="N1125" s="322"/>
    </row>
    <row r="1126" spans="4:14" s="319" customFormat="1" x14ac:dyDescent="0.25">
      <c r="D1126" s="320"/>
      <c r="E1126" s="320"/>
      <c r="F1126" s="320"/>
      <c r="L1126" s="321"/>
      <c r="N1126" s="322"/>
    </row>
    <row r="1127" spans="4:14" s="319" customFormat="1" x14ac:dyDescent="0.25">
      <c r="D1127" s="320"/>
      <c r="E1127" s="320"/>
      <c r="F1127" s="320"/>
      <c r="L1127" s="321"/>
      <c r="N1127" s="322"/>
    </row>
    <row r="1128" spans="4:14" s="319" customFormat="1" x14ac:dyDescent="0.25">
      <c r="D1128" s="320"/>
      <c r="E1128" s="320"/>
      <c r="F1128" s="320"/>
      <c r="L1128" s="321"/>
      <c r="N1128" s="322"/>
    </row>
    <row r="1129" spans="4:14" s="319" customFormat="1" x14ac:dyDescent="0.25">
      <c r="D1129" s="320"/>
      <c r="E1129" s="320"/>
      <c r="F1129" s="320"/>
      <c r="L1129" s="321"/>
      <c r="N1129" s="322"/>
    </row>
    <row r="1130" spans="4:14" s="319" customFormat="1" x14ac:dyDescent="0.25">
      <c r="D1130" s="320"/>
      <c r="E1130" s="320"/>
      <c r="F1130" s="320"/>
      <c r="L1130" s="321"/>
      <c r="N1130" s="322"/>
    </row>
    <row r="1131" spans="4:14" s="319" customFormat="1" x14ac:dyDescent="0.25">
      <c r="D1131" s="320"/>
      <c r="E1131" s="320"/>
      <c r="F1131" s="320"/>
      <c r="L1131" s="321"/>
      <c r="N1131" s="322"/>
    </row>
    <row r="1132" spans="4:14" s="319" customFormat="1" x14ac:dyDescent="0.25">
      <c r="D1132" s="320"/>
      <c r="E1132" s="320"/>
      <c r="F1132" s="320"/>
      <c r="L1132" s="321"/>
      <c r="N1132" s="322"/>
    </row>
    <row r="1133" spans="4:14" s="319" customFormat="1" x14ac:dyDescent="0.25">
      <c r="D1133" s="320"/>
      <c r="E1133" s="320"/>
      <c r="F1133" s="320"/>
      <c r="L1133" s="321"/>
      <c r="N1133" s="322"/>
    </row>
    <row r="1134" spans="4:14" s="319" customFormat="1" x14ac:dyDescent="0.25">
      <c r="D1134" s="320"/>
      <c r="E1134" s="320"/>
      <c r="F1134" s="320"/>
      <c r="L1134" s="321"/>
      <c r="N1134" s="322"/>
    </row>
    <row r="1135" spans="4:14" s="319" customFormat="1" x14ac:dyDescent="0.25">
      <c r="D1135" s="320"/>
      <c r="E1135" s="320"/>
      <c r="F1135" s="320"/>
      <c r="L1135" s="321"/>
      <c r="N1135" s="322"/>
    </row>
    <row r="1136" spans="4:14" s="319" customFormat="1" x14ac:dyDescent="0.25">
      <c r="D1136" s="320"/>
      <c r="E1136" s="320"/>
      <c r="F1136" s="320"/>
      <c r="L1136" s="321"/>
      <c r="N1136" s="322"/>
    </row>
    <row r="1137" spans="4:14" s="319" customFormat="1" x14ac:dyDescent="0.25">
      <c r="D1137" s="320"/>
      <c r="E1137" s="320"/>
      <c r="F1137" s="320"/>
      <c r="L1137" s="321"/>
      <c r="N1137" s="322"/>
    </row>
    <row r="1138" spans="4:14" s="319" customFormat="1" x14ac:dyDescent="0.25">
      <c r="D1138" s="320"/>
      <c r="E1138" s="320"/>
      <c r="F1138" s="320"/>
      <c r="L1138" s="321"/>
      <c r="N1138" s="322"/>
    </row>
    <row r="1139" spans="4:14" s="319" customFormat="1" x14ac:dyDescent="0.25">
      <c r="D1139" s="320"/>
      <c r="E1139" s="320"/>
      <c r="F1139" s="320"/>
      <c r="L1139" s="321"/>
      <c r="N1139" s="322"/>
    </row>
    <row r="1140" spans="4:14" s="319" customFormat="1" x14ac:dyDescent="0.25">
      <c r="D1140" s="320"/>
      <c r="E1140" s="320"/>
      <c r="F1140" s="320"/>
      <c r="L1140" s="321"/>
      <c r="N1140" s="322"/>
    </row>
    <row r="1141" spans="4:14" s="319" customFormat="1" x14ac:dyDescent="0.25">
      <c r="D1141" s="320"/>
      <c r="E1141" s="320"/>
      <c r="F1141" s="320"/>
      <c r="L1141" s="321"/>
      <c r="N1141" s="322"/>
    </row>
    <row r="1142" spans="4:14" s="319" customFormat="1" x14ac:dyDescent="0.25">
      <c r="D1142" s="320"/>
      <c r="E1142" s="320"/>
      <c r="F1142" s="320"/>
      <c r="L1142" s="321"/>
      <c r="N1142" s="322"/>
    </row>
    <row r="1143" spans="4:14" s="319" customFormat="1" x14ac:dyDescent="0.25">
      <c r="D1143" s="320"/>
      <c r="E1143" s="320"/>
      <c r="F1143" s="320"/>
      <c r="L1143" s="321"/>
      <c r="N1143" s="322"/>
    </row>
    <row r="1144" spans="4:14" s="319" customFormat="1" x14ac:dyDescent="0.25">
      <c r="D1144" s="320"/>
      <c r="E1144" s="320"/>
      <c r="F1144" s="320"/>
      <c r="L1144" s="321"/>
      <c r="N1144" s="322"/>
    </row>
    <row r="1145" spans="4:14" s="319" customFormat="1" x14ac:dyDescent="0.25">
      <c r="D1145" s="320"/>
      <c r="E1145" s="320"/>
      <c r="F1145" s="320"/>
      <c r="L1145" s="321"/>
      <c r="N1145" s="322"/>
    </row>
    <row r="1146" spans="4:14" s="319" customFormat="1" x14ac:dyDescent="0.25">
      <c r="D1146" s="320"/>
      <c r="E1146" s="320"/>
      <c r="F1146" s="320"/>
      <c r="L1146" s="321"/>
      <c r="N1146" s="322"/>
    </row>
    <row r="1147" spans="4:14" s="319" customFormat="1" x14ac:dyDescent="0.25">
      <c r="D1147" s="320"/>
      <c r="E1147" s="320"/>
      <c r="F1147" s="320"/>
      <c r="L1147" s="321"/>
      <c r="N1147" s="322"/>
    </row>
    <row r="1148" spans="4:14" s="319" customFormat="1" x14ac:dyDescent="0.25">
      <c r="D1148" s="320"/>
      <c r="E1148" s="320"/>
      <c r="F1148" s="320"/>
      <c r="L1148" s="321"/>
      <c r="N1148" s="322"/>
    </row>
    <row r="1149" spans="4:14" s="319" customFormat="1" x14ac:dyDescent="0.25">
      <c r="D1149" s="320"/>
      <c r="E1149" s="320"/>
      <c r="F1149" s="320"/>
      <c r="L1149" s="321"/>
      <c r="N1149" s="322"/>
    </row>
    <row r="1150" spans="4:14" s="319" customFormat="1" x14ac:dyDescent="0.25">
      <c r="D1150" s="320"/>
      <c r="E1150" s="320"/>
      <c r="F1150" s="320"/>
      <c r="L1150" s="321"/>
      <c r="N1150" s="322"/>
    </row>
    <row r="1151" spans="4:14" s="319" customFormat="1" x14ac:dyDescent="0.25">
      <c r="D1151" s="320"/>
      <c r="E1151" s="320"/>
      <c r="F1151" s="320"/>
      <c r="L1151" s="321"/>
      <c r="N1151" s="322"/>
    </row>
    <row r="1152" spans="4:14" s="319" customFormat="1" x14ac:dyDescent="0.25">
      <c r="D1152" s="320"/>
      <c r="E1152" s="320"/>
      <c r="F1152" s="320"/>
      <c r="L1152" s="321"/>
      <c r="N1152" s="322"/>
    </row>
    <row r="1153" spans="4:14" s="319" customFormat="1" x14ac:dyDescent="0.25">
      <c r="D1153" s="320"/>
      <c r="E1153" s="320"/>
      <c r="F1153" s="320"/>
      <c r="L1153" s="321"/>
      <c r="N1153" s="322"/>
    </row>
    <row r="1154" spans="4:14" s="319" customFormat="1" x14ac:dyDescent="0.25">
      <c r="D1154" s="320"/>
      <c r="E1154" s="320"/>
      <c r="F1154" s="320"/>
      <c r="L1154" s="321"/>
      <c r="N1154" s="322"/>
    </row>
    <row r="1155" spans="4:14" s="319" customFormat="1" x14ac:dyDescent="0.25">
      <c r="D1155" s="320"/>
      <c r="E1155" s="320"/>
      <c r="F1155" s="320"/>
      <c r="L1155" s="321"/>
      <c r="N1155" s="322"/>
    </row>
    <row r="1156" spans="4:14" s="319" customFormat="1" x14ac:dyDescent="0.25">
      <c r="D1156" s="320"/>
      <c r="E1156" s="320"/>
      <c r="F1156" s="320"/>
      <c r="L1156" s="321"/>
      <c r="N1156" s="322"/>
    </row>
    <row r="1157" spans="4:14" s="319" customFormat="1" x14ac:dyDescent="0.25">
      <c r="D1157" s="320"/>
      <c r="E1157" s="320"/>
      <c r="F1157" s="320"/>
      <c r="L1157" s="321"/>
      <c r="N1157" s="322"/>
    </row>
    <row r="1158" spans="4:14" s="319" customFormat="1" x14ac:dyDescent="0.25">
      <c r="D1158" s="320"/>
      <c r="E1158" s="320"/>
      <c r="F1158" s="320"/>
      <c r="L1158" s="321"/>
      <c r="N1158" s="322"/>
    </row>
    <row r="1159" spans="4:14" s="319" customFormat="1" x14ac:dyDescent="0.25">
      <c r="D1159" s="320"/>
      <c r="E1159" s="320"/>
      <c r="F1159" s="320"/>
      <c r="L1159" s="321"/>
      <c r="N1159" s="322"/>
    </row>
    <row r="1160" spans="4:14" s="319" customFormat="1" x14ac:dyDescent="0.25">
      <c r="D1160" s="320"/>
      <c r="E1160" s="320"/>
      <c r="F1160" s="320"/>
      <c r="L1160" s="321"/>
      <c r="N1160" s="322"/>
    </row>
    <row r="1161" spans="4:14" s="319" customFormat="1" x14ac:dyDescent="0.25">
      <c r="D1161" s="320"/>
      <c r="E1161" s="320"/>
      <c r="F1161" s="320"/>
      <c r="L1161" s="321"/>
      <c r="N1161" s="322"/>
    </row>
    <row r="1162" spans="4:14" s="319" customFormat="1" x14ac:dyDescent="0.25">
      <c r="D1162" s="320"/>
      <c r="E1162" s="320"/>
      <c r="F1162" s="320"/>
      <c r="L1162" s="321"/>
      <c r="N1162" s="322"/>
    </row>
    <row r="1163" spans="4:14" s="319" customFormat="1" x14ac:dyDescent="0.25">
      <c r="D1163" s="320"/>
      <c r="E1163" s="320"/>
      <c r="F1163" s="320"/>
      <c r="L1163" s="321"/>
      <c r="N1163" s="322"/>
    </row>
    <row r="1164" spans="4:14" s="319" customFormat="1" x14ac:dyDescent="0.25">
      <c r="D1164" s="320"/>
      <c r="E1164" s="320"/>
      <c r="F1164" s="320"/>
      <c r="L1164" s="321"/>
      <c r="N1164" s="322"/>
    </row>
    <row r="1165" spans="4:14" s="319" customFormat="1" x14ac:dyDescent="0.25">
      <c r="D1165" s="320"/>
      <c r="E1165" s="320"/>
      <c r="F1165" s="320"/>
      <c r="L1165" s="321"/>
      <c r="N1165" s="322"/>
    </row>
    <row r="1166" spans="4:14" s="319" customFormat="1" x14ac:dyDescent="0.25">
      <c r="D1166" s="320"/>
      <c r="E1166" s="320"/>
      <c r="F1166" s="320"/>
      <c r="L1166" s="321"/>
      <c r="N1166" s="322"/>
    </row>
    <row r="1167" spans="4:14" s="319" customFormat="1" x14ac:dyDescent="0.25">
      <c r="D1167" s="320"/>
      <c r="E1167" s="320"/>
      <c r="F1167" s="320"/>
      <c r="L1167" s="321"/>
      <c r="N1167" s="322"/>
    </row>
    <row r="1168" spans="4:14" s="319" customFormat="1" x14ac:dyDescent="0.25">
      <c r="D1168" s="320"/>
      <c r="E1168" s="320"/>
      <c r="F1168" s="320"/>
      <c r="L1168" s="321"/>
      <c r="N1168" s="322"/>
    </row>
    <row r="1169" spans="4:14" s="319" customFormat="1" x14ac:dyDescent="0.25">
      <c r="D1169" s="320"/>
      <c r="E1169" s="320"/>
      <c r="F1169" s="320"/>
      <c r="L1169" s="321"/>
      <c r="N1169" s="322"/>
    </row>
    <row r="1170" spans="4:14" s="319" customFormat="1" x14ac:dyDescent="0.25">
      <c r="D1170" s="320"/>
      <c r="E1170" s="320"/>
      <c r="F1170" s="320"/>
      <c r="L1170" s="321"/>
      <c r="N1170" s="322"/>
    </row>
    <row r="1171" spans="4:14" s="319" customFormat="1" x14ac:dyDescent="0.25">
      <c r="D1171" s="320"/>
      <c r="E1171" s="320"/>
      <c r="F1171" s="320"/>
      <c r="L1171" s="321"/>
      <c r="N1171" s="322"/>
    </row>
    <row r="1172" spans="4:14" s="319" customFormat="1" x14ac:dyDescent="0.25">
      <c r="D1172" s="320"/>
      <c r="E1172" s="320"/>
      <c r="F1172" s="320"/>
      <c r="L1172" s="321"/>
      <c r="N1172" s="322"/>
    </row>
    <row r="1173" spans="4:14" s="319" customFormat="1" x14ac:dyDescent="0.25">
      <c r="D1173" s="320"/>
      <c r="E1173" s="320"/>
      <c r="F1173" s="320"/>
      <c r="L1173" s="321"/>
      <c r="N1173" s="322"/>
    </row>
    <row r="1174" spans="4:14" s="319" customFormat="1" x14ac:dyDescent="0.25">
      <c r="D1174" s="320"/>
      <c r="E1174" s="320"/>
      <c r="F1174" s="320"/>
      <c r="L1174" s="321"/>
      <c r="N1174" s="322"/>
    </row>
    <row r="1175" spans="4:14" s="319" customFormat="1" x14ac:dyDescent="0.25">
      <c r="D1175" s="320"/>
      <c r="E1175" s="320"/>
      <c r="F1175" s="320"/>
      <c r="L1175" s="321"/>
      <c r="N1175" s="322"/>
    </row>
    <row r="1176" spans="4:14" s="319" customFormat="1" x14ac:dyDescent="0.25">
      <c r="D1176" s="320"/>
      <c r="E1176" s="320"/>
      <c r="F1176" s="320"/>
      <c r="L1176" s="321"/>
      <c r="N1176" s="322"/>
    </row>
    <row r="1177" spans="4:14" s="319" customFormat="1" x14ac:dyDescent="0.25">
      <c r="D1177" s="320"/>
      <c r="E1177" s="320"/>
      <c r="F1177" s="320"/>
      <c r="L1177" s="321"/>
      <c r="N1177" s="322"/>
    </row>
    <row r="1178" spans="4:14" s="319" customFormat="1" x14ac:dyDescent="0.25">
      <c r="D1178" s="320"/>
      <c r="E1178" s="320"/>
      <c r="F1178" s="320"/>
      <c r="L1178" s="321"/>
      <c r="N1178" s="322"/>
    </row>
    <row r="1179" spans="4:14" s="319" customFormat="1" x14ac:dyDescent="0.25">
      <c r="D1179" s="320"/>
      <c r="E1179" s="320"/>
      <c r="F1179" s="320"/>
      <c r="L1179" s="321"/>
      <c r="N1179" s="322"/>
    </row>
    <row r="1180" spans="4:14" s="319" customFormat="1" x14ac:dyDescent="0.25">
      <c r="D1180" s="320"/>
      <c r="E1180" s="320"/>
      <c r="F1180" s="320"/>
      <c r="L1180" s="321"/>
      <c r="N1180" s="322"/>
    </row>
    <row r="1181" spans="4:14" s="319" customFormat="1" x14ac:dyDescent="0.25">
      <c r="D1181" s="320"/>
      <c r="E1181" s="320"/>
      <c r="F1181" s="320"/>
      <c r="L1181" s="321"/>
      <c r="N1181" s="322"/>
    </row>
    <row r="1182" spans="4:14" s="319" customFormat="1" x14ac:dyDescent="0.25">
      <c r="D1182" s="320"/>
      <c r="E1182" s="320"/>
      <c r="F1182" s="320"/>
      <c r="L1182" s="321"/>
      <c r="N1182" s="322"/>
    </row>
    <row r="1183" spans="4:14" s="319" customFormat="1" x14ac:dyDescent="0.25">
      <c r="D1183" s="320"/>
      <c r="E1183" s="320"/>
      <c r="F1183" s="320"/>
      <c r="L1183" s="321"/>
      <c r="N1183" s="322"/>
    </row>
    <row r="1184" spans="4:14" s="319" customFormat="1" x14ac:dyDescent="0.25">
      <c r="D1184" s="320"/>
      <c r="E1184" s="320"/>
      <c r="F1184" s="320"/>
      <c r="L1184" s="321"/>
      <c r="N1184" s="322"/>
    </row>
    <row r="1185" spans="4:14" s="319" customFormat="1" x14ac:dyDescent="0.25">
      <c r="D1185" s="320"/>
      <c r="E1185" s="320"/>
      <c r="F1185" s="320"/>
      <c r="L1185" s="321"/>
      <c r="N1185" s="322"/>
    </row>
    <row r="1186" spans="4:14" s="319" customFormat="1" x14ac:dyDescent="0.25">
      <c r="D1186" s="320"/>
      <c r="E1186" s="320"/>
      <c r="F1186" s="320"/>
      <c r="L1186" s="321"/>
      <c r="N1186" s="322"/>
    </row>
    <row r="1187" spans="4:14" s="319" customFormat="1" x14ac:dyDescent="0.25">
      <c r="D1187" s="320"/>
      <c r="E1187" s="320"/>
      <c r="F1187" s="320"/>
      <c r="L1187" s="321"/>
      <c r="N1187" s="322"/>
    </row>
    <row r="1188" spans="4:14" s="319" customFormat="1" x14ac:dyDescent="0.25">
      <c r="D1188" s="320"/>
      <c r="E1188" s="320"/>
      <c r="F1188" s="320"/>
      <c r="L1188" s="321"/>
      <c r="N1188" s="322"/>
    </row>
    <row r="1189" spans="4:14" s="319" customFormat="1" x14ac:dyDescent="0.25">
      <c r="D1189" s="320"/>
      <c r="E1189" s="320"/>
      <c r="F1189" s="320"/>
      <c r="L1189" s="321"/>
      <c r="N1189" s="322"/>
    </row>
    <row r="1190" spans="4:14" s="319" customFormat="1" x14ac:dyDescent="0.25">
      <c r="D1190" s="320"/>
      <c r="E1190" s="320"/>
      <c r="F1190" s="320"/>
      <c r="L1190" s="321"/>
      <c r="N1190" s="322"/>
    </row>
    <row r="1191" spans="4:14" s="319" customFormat="1" x14ac:dyDescent="0.25">
      <c r="D1191" s="320"/>
      <c r="E1191" s="320"/>
      <c r="F1191" s="320"/>
      <c r="L1191" s="321"/>
      <c r="N1191" s="322"/>
    </row>
    <row r="1192" spans="4:14" s="319" customFormat="1" x14ac:dyDescent="0.25">
      <c r="D1192" s="320"/>
      <c r="E1192" s="320"/>
      <c r="F1192" s="320"/>
      <c r="L1192" s="321"/>
      <c r="N1192" s="322"/>
    </row>
    <row r="1193" spans="4:14" s="319" customFormat="1" x14ac:dyDescent="0.25">
      <c r="D1193" s="320"/>
      <c r="E1193" s="320"/>
      <c r="F1193" s="320"/>
      <c r="L1193" s="321"/>
      <c r="N1193" s="322"/>
    </row>
    <row r="1194" spans="4:14" s="319" customFormat="1" x14ac:dyDescent="0.25">
      <c r="D1194" s="320"/>
      <c r="E1194" s="320"/>
      <c r="F1194" s="320"/>
      <c r="L1194" s="321"/>
      <c r="N1194" s="322"/>
    </row>
    <row r="1195" spans="4:14" s="319" customFormat="1" x14ac:dyDescent="0.25">
      <c r="D1195" s="320"/>
      <c r="E1195" s="320"/>
      <c r="F1195" s="320"/>
      <c r="L1195" s="321"/>
      <c r="N1195" s="322"/>
    </row>
    <row r="1196" spans="4:14" s="319" customFormat="1" x14ac:dyDescent="0.25">
      <c r="D1196" s="320"/>
      <c r="E1196" s="320"/>
      <c r="F1196" s="320"/>
      <c r="L1196" s="321"/>
      <c r="N1196" s="322"/>
    </row>
    <row r="1197" spans="4:14" s="319" customFormat="1" x14ac:dyDescent="0.25">
      <c r="D1197" s="320"/>
      <c r="E1197" s="320"/>
      <c r="F1197" s="320"/>
      <c r="L1197" s="321"/>
      <c r="N1197" s="322"/>
    </row>
    <row r="1198" spans="4:14" s="319" customFormat="1" x14ac:dyDescent="0.25">
      <c r="D1198" s="320"/>
      <c r="E1198" s="320"/>
      <c r="F1198" s="320"/>
      <c r="L1198" s="321"/>
      <c r="N1198" s="322"/>
    </row>
    <row r="1199" spans="4:14" s="319" customFormat="1" x14ac:dyDescent="0.25">
      <c r="D1199" s="320"/>
      <c r="E1199" s="320"/>
      <c r="F1199" s="320"/>
      <c r="L1199" s="321"/>
      <c r="N1199" s="322"/>
    </row>
    <row r="1200" spans="4:14" s="319" customFormat="1" x14ac:dyDescent="0.25">
      <c r="D1200" s="320"/>
      <c r="E1200" s="320"/>
      <c r="F1200" s="320"/>
      <c r="L1200" s="321"/>
      <c r="N1200" s="322"/>
    </row>
    <row r="1201" spans="4:14" s="319" customFormat="1" x14ac:dyDescent="0.25">
      <c r="D1201" s="320"/>
      <c r="E1201" s="320"/>
      <c r="F1201" s="320"/>
      <c r="L1201" s="321"/>
      <c r="N1201" s="322"/>
    </row>
    <row r="1202" spans="4:14" s="319" customFormat="1" x14ac:dyDescent="0.25">
      <c r="D1202" s="320"/>
      <c r="E1202" s="320"/>
      <c r="F1202" s="320"/>
      <c r="L1202" s="321"/>
      <c r="N1202" s="322"/>
    </row>
    <row r="1203" spans="4:14" s="319" customFormat="1" x14ac:dyDescent="0.25">
      <c r="D1203" s="320"/>
      <c r="E1203" s="320"/>
      <c r="F1203" s="320"/>
      <c r="L1203" s="321"/>
      <c r="N1203" s="322"/>
    </row>
    <row r="1204" spans="4:14" s="319" customFormat="1" x14ac:dyDescent="0.25">
      <c r="D1204" s="320"/>
      <c r="E1204" s="320"/>
      <c r="F1204" s="320"/>
      <c r="L1204" s="321"/>
      <c r="N1204" s="322"/>
    </row>
    <row r="1205" spans="4:14" s="319" customFormat="1" x14ac:dyDescent="0.25">
      <c r="D1205" s="320"/>
      <c r="E1205" s="320"/>
      <c r="F1205" s="320"/>
      <c r="L1205" s="321"/>
      <c r="N1205" s="322"/>
    </row>
    <row r="1206" spans="4:14" s="319" customFormat="1" x14ac:dyDescent="0.25">
      <c r="D1206" s="320"/>
      <c r="E1206" s="320"/>
      <c r="F1206" s="320"/>
      <c r="L1206" s="321"/>
      <c r="N1206" s="322"/>
    </row>
    <row r="1207" spans="4:14" s="319" customFormat="1" x14ac:dyDescent="0.25">
      <c r="D1207" s="320"/>
      <c r="E1207" s="320"/>
      <c r="F1207" s="320"/>
      <c r="L1207" s="321"/>
      <c r="N1207" s="322"/>
    </row>
    <row r="1208" spans="4:14" s="319" customFormat="1" x14ac:dyDescent="0.25">
      <c r="D1208" s="320"/>
      <c r="E1208" s="320"/>
      <c r="F1208" s="320"/>
      <c r="L1208" s="321"/>
      <c r="N1208" s="322"/>
    </row>
    <row r="1209" spans="4:14" s="319" customFormat="1" x14ac:dyDescent="0.25">
      <c r="D1209" s="320"/>
      <c r="E1209" s="320"/>
      <c r="F1209" s="320"/>
      <c r="L1209" s="321"/>
      <c r="N1209" s="322"/>
    </row>
    <row r="1210" spans="4:14" s="319" customFormat="1" x14ac:dyDescent="0.25">
      <c r="D1210" s="320"/>
      <c r="E1210" s="320"/>
      <c r="F1210" s="320"/>
      <c r="L1210" s="321"/>
      <c r="N1210" s="322"/>
    </row>
    <row r="1211" spans="4:14" s="319" customFormat="1" x14ac:dyDescent="0.25">
      <c r="D1211" s="320"/>
      <c r="E1211" s="320"/>
      <c r="F1211" s="320"/>
      <c r="L1211" s="321"/>
      <c r="N1211" s="322"/>
    </row>
    <row r="1212" spans="4:14" s="319" customFormat="1" x14ac:dyDescent="0.25">
      <c r="D1212" s="320"/>
      <c r="E1212" s="320"/>
      <c r="F1212" s="320"/>
      <c r="L1212" s="321"/>
      <c r="N1212" s="322"/>
    </row>
    <row r="1213" spans="4:14" s="319" customFormat="1" x14ac:dyDescent="0.25">
      <c r="D1213" s="320"/>
      <c r="E1213" s="320"/>
      <c r="F1213" s="320"/>
      <c r="L1213" s="321"/>
      <c r="N1213" s="322"/>
    </row>
    <row r="1214" spans="4:14" s="319" customFormat="1" x14ac:dyDescent="0.25">
      <c r="D1214" s="320"/>
      <c r="E1214" s="320"/>
      <c r="F1214" s="320"/>
      <c r="L1214" s="321"/>
      <c r="N1214" s="322"/>
    </row>
    <row r="1215" spans="4:14" s="319" customFormat="1" x14ac:dyDescent="0.25">
      <c r="D1215" s="320"/>
      <c r="E1215" s="320"/>
      <c r="F1215" s="320"/>
      <c r="L1215" s="321"/>
      <c r="N1215" s="322"/>
    </row>
    <row r="1216" spans="4:14" s="319" customFormat="1" x14ac:dyDescent="0.25">
      <c r="D1216" s="320"/>
      <c r="E1216" s="320"/>
      <c r="F1216" s="320"/>
      <c r="L1216" s="321"/>
      <c r="N1216" s="322"/>
    </row>
    <row r="1217" spans="4:14" s="319" customFormat="1" x14ac:dyDescent="0.25">
      <c r="D1217" s="320"/>
      <c r="E1217" s="320"/>
      <c r="F1217" s="320"/>
      <c r="L1217" s="321"/>
      <c r="N1217" s="322"/>
    </row>
    <row r="1218" spans="4:14" s="319" customFormat="1" x14ac:dyDescent="0.25">
      <c r="D1218" s="320"/>
      <c r="E1218" s="320"/>
      <c r="F1218" s="320"/>
      <c r="L1218" s="321"/>
      <c r="N1218" s="322"/>
    </row>
    <row r="1219" spans="4:14" s="319" customFormat="1" x14ac:dyDescent="0.25">
      <c r="D1219" s="320"/>
      <c r="E1219" s="320"/>
      <c r="F1219" s="320"/>
      <c r="L1219" s="321"/>
      <c r="N1219" s="322"/>
    </row>
    <row r="1220" spans="4:14" s="319" customFormat="1" x14ac:dyDescent="0.25">
      <c r="D1220" s="320"/>
      <c r="E1220" s="320"/>
      <c r="F1220" s="320"/>
      <c r="L1220" s="321"/>
      <c r="N1220" s="322"/>
    </row>
    <row r="1221" spans="4:14" s="319" customFormat="1" x14ac:dyDescent="0.25">
      <c r="D1221" s="320"/>
      <c r="E1221" s="320"/>
      <c r="F1221" s="320"/>
      <c r="L1221" s="321"/>
      <c r="N1221" s="322"/>
    </row>
    <row r="1222" spans="4:14" s="319" customFormat="1" x14ac:dyDescent="0.25">
      <c r="D1222" s="320"/>
      <c r="E1222" s="320"/>
      <c r="F1222" s="320"/>
      <c r="L1222" s="321"/>
      <c r="N1222" s="322"/>
    </row>
    <row r="1223" spans="4:14" s="319" customFormat="1" x14ac:dyDescent="0.25">
      <c r="D1223" s="320"/>
      <c r="E1223" s="320"/>
      <c r="F1223" s="320"/>
      <c r="L1223" s="321"/>
      <c r="N1223" s="322"/>
    </row>
    <row r="1224" spans="4:14" s="319" customFormat="1" x14ac:dyDescent="0.25">
      <c r="D1224" s="320"/>
      <c r="E1224" s="320"/>
      <c r="F1224" s="320"/>
      <c r="L1224" s="321"/>
      <c r="N1224" s="322"/>
    </row>
    <row r="1225" spans="4:14" s="319" customFormat="1" x14ac:dyDescent="0.25">
      <c r="D1225" s="320"/>
      <c r="E1225" s="320"/>
      <c r="F1225" s="320"/>
      <c r="L1225" s="321"/>
      <c r="N1225" s="322"/>
    </row>
    <row r="1226" spans="4:14" s="319" customFormat="1" x14ac:dyDescent="0.25">
      <c r="D1226" s="320"/>
      <c r="E1226" s="320"/>
      <c r="F1226" s="320"/>
      <c r="L1226" s="321"/>
      <c r="N1226" s="322"/>
    </row>
    <row r="1227" spans="4:14" s="319" customFormat="1" x14ac:dyDescent="0.25">
      <c r="D1227" s="320"/>
      <c r="E1227" s="320"/>
      <c r="F1227" s="320"/>
      <c r="L1227" s="321"/>
      <c r="N1227" s="322"/>
    </row>
    <row r="1228" spans="4:14" s="319" customFormat="1" x14ac:dyDescent="0.25">
      <c r="D1228" s="320"/>
      <c r="E1228" s="320"/>
      <c r="F1228" s="320"/>
      <c r="L1228" s="321"/>
      <c r="N1228" s="322"/>
    </row>
    <row r="1229" spans="4:14" s="319" customFormat="1" x14ac:dyDescent="0.25">
      <c r="D1229" s="320"/>
      <c r="E1229" s="320"/>
      <c r="F1229" s="320"/>
      <c r="L1229" s="321"/>
      <c r="N1229" s="322"/>
    </row>
    <row r="1230" spans="4:14" s="319" customFormat="1" x14ac:dyDescent="0.25">
      <c r="D1230" s="320"/>
      <c r="E1230" s="320"/>
      <c r="F1230" s="320"/>
      <c r="L1230" s="321"/>
      <c r="N1230" s="322"/>
    </row>
    <row r="1231" spans="4:14" s="319" customFormat="1" x14ac:dyDescent="0.25">
      <c r="D1231" s="320"/>
      <c r="E1231" s="320"/>
      <c r="F1231" s="320"/>
      <c r="L1231" s="321"/>
      <c r="N1231" s="322"/>
    </row>
    <row r="1232" spans="4:14" s="319" customFormat="1" x14ac:dyDescent="0.25">
      <c r="D1232" s="320"/>
      <c r="E1232" s="320"/>
      <c r="F1232" s="320"/>
      <c r="L1232" s="321"/>
      <c r="N1232" s="322"/>
    </row>
    <row r="1233" spans="4:14" s="319" customFormat="1" x14ac:dyDescent="0.25">
      <c r="D1233" s="320"/>
      <c r="E1233" s="320"/>
      <c r="F1233" s="320"/>
      <c r="L1233" s="321"/>
      <c r="N1233" s="322"/>
    </row>
    <row r="1234" spans="4:14" s="319" customFormat="1" x14ac:dyDescent="0.25">
      <c r="D1234" s="320"/>
      <c r="E1234" s="320"/>
      <c r="F1234" s="320"/>
      <c r="L1234" s="321"/>
      <c r="N1234" s="322"/>
    </row>
    <row r="1235" spans="4:14" s="319" customFormat="1" x14ac:dyDescent="0.25">
      <c r="D1235" s="320"/>
      <c r="E1235" s="320"/>
      <c r="F1235" s="320"/>
      <c r="L1235" s="321"/>
      <c r="N1235" s="322"/>
    </row>
    <row r="1236" spans="4:14" s="319" customFormat="1" x14ac:dyDescent="0.25">
      <c r="D1236" s="320"/>
      <c r="E1236" s="320"/>
      <c r="F1236" s="320"/>
      <c r="L1236" s="321"/>
      <c r="N1236" s="322"/>
    </row>
    <row r="1237" spans="4:14" s="319" customFormat="1" x14ac:dyDescent="0.25">
      <c r="D1237" s="320"/>
      <c r="E1237" s="320"/>
      <c r="F1237" s="320"/>
      <c r="L1237" s="321"/>
      <c r="N1237" s="322"/>
    </row>
    <row r="1238" spans="4:14" s="319" customFormat="1" x14ac:dyDescent="0.25">
      <c r="D1238" s="320"/>
      <c r="E1238" s="320"/>
      <c r="F1238" s="320"/>
      <c r="L1238" s="321"/>
      <c r="N1238" s="322"/>
    </row>
    <row r="1239" spans="4:14" s="319" customFormat="1" x14ac:dyDescent="0.25">
      <c r="D1239" s="320"/>
      <c r="E1239" s="320"/>
      <c r="F1239" s="320"/>
      <c r="L1239" s="321"/>
      <c r="N1239" s="322"/>
    </row>
    <row r="1240" spans="4:14" s="319" customFormat="1" x14ac:dyDescent="0.25">
      <c r="D1240" s="320"/>
      <c r="E1240" s="320"/>
      <c r="F1240" s="320"/>
      <c r="L1240" s="321"/>
      <c r="N1240" s="322"/>
    </row>
    <row r="1241" spans="4:14" s="319" customFormat="1" x14ac:dyDescent="0.25">
      <c r="D1241" s="320"/>
      <c r="E1241" s="320"/>
      <c r="F1241" s="320"/>
      <c r="L1241" s="321"/>
      <c r="N1241" s="322"/>
    </row>
    <row r="1242" spans="4:14" s="319" customFormat="1" x14ac:dyDescent="0.25">
      <c r="D1242" s="320"/>
      <c r="E1242" s="320"/>
      <c r="F1242" s="320"/>
      <c r="L1242" s="321"/>
      <c r="N1242" s="322"/>
    </row>
    <row r="1243" spans="4:14" s="319" customFormat="1" x14ac:dyDescent="0.25">
      <c r="D1243" s="320"/>
      <c r="E1243" s="320"/>
      <c r="F1243" s="320"/>
      <c r="L1243" s="321"/>
      <c r="N1243" s="322"/>
    </row>
    <row r="1244" spans="4:14" s="319" customFormat="1" x14ac:dyDescent="0.25">
      <c r="D1244" s="320"/>
      <c r="E1244" s="320"/>
      <c r="F1244" s="320"/>
      <c r="L1244" s="321"/>
      <c r="N1244" s="322"/>
    </row>
    <row r="1245" spans="4:14" s="319" customFormat="1" x14ac:dyDescent="0.25">
      <c r="D1245" s="320"/>
      <c r="E1245" s="320"/>
      <c r="F1245" s="320"/>
      <c r="L1245" s="321"/>
      <c r="N1245" s="322"/>
    </row>
    <row r="1246" spans="4:14" s="319" customFormat="1" x14ac:dyDescent="0.25">
      <c r="D1246" s="320"/>
      <c r="E1246" s="320"/>
      <c r="F1246" s="320"/>
      <c r="L1246" s="321"/>
      <c r="N1246" s="322"/>
    </row>
    <row r="1247" spans="4:14" s="319" customFormat="1" x14ac:dyDescent="0.25">
      <c r="D1247" s="320"/>
      <c r="E1247" s="320"/>
      <c r="F1247" s="320"/>
      <c r="L1247" s="321"/>
      <c r="N1247" s="322"/>
    </row>
    <row r="1248" spans="4:14" s="319" customFormat="1" x14ac:dyDescent="0.25">
      <c r="D1248" s="320"/>
      <c r="E1248" s="320"/>
      <c r="F1248" s="320"/>
      <c r="L1248" s="321"/>
      <c r="N1248" s="322"/>
    </row>
    <row r="1249" spans="4:14" s="319" customFormat="1" x14ac:dyDescent="0.25">
      <c r="D1249" s="320"/>
      <c r="E1249" s="320"/>
      <c r="F1249" s="320"/>
      <c r="L1249" s="321"/>
      <c r="N1249" s="322"/>
    </row>
    <row r="1250" spans="4:14" s="319" customFormat="1" x14ac:dyDescent="0.25">
      <c r="D1250" s="320"/>
      <c r="E1250" s="320"/>
      <c r="F1250" s="320"/>
      <c r="L1250" s="321"/>
      <c r="N1250" s="322"/>
    </row>
    <row r="1251" spans="4:14" s="319" customFormat="1" x14ac:dyDescent="0.25">
      <c r="D1251" s="320"/>
      <c r="E1251" s="320"/>
      <c r="F1251" s="320"/>
      <c r="L1251" s="321"/>
      <c r="N1251" s="322"/>
    </row>
    <row r="1252" spans="4:14" s="319" customFormat="1" x14ac:dyDescent="0.25">
      <c r="D1252" s="320"/>
      <c r="E1252" s="320"/>
      <c r="F1252" s="320"/>
      <c r="L1252" s="321"/>
      <c r="N1252" s="322"/>
    </row>
    <row r="1253" spans="4:14" s="319" customFormat="1" x14ac:dyDescent="0.25">
      <c r="D1253" s="320"/>
      <c r="E1253" s="320"/>
      <c r="F1253" s="320"/>
      <c r="L1253" s="321"/>
      <c r="N1253" s="322"/>
    </row>
    <row r="1254" spans="4:14" s="319" customFormat="1" x14ac:dyDescent="0.25">
      <c r="D1254" s="320"/>
      <c r="E1254" s="320"/>
      <c r="F1254" s="320"/>
      <c r="L1254" s="321"/>
      <c r="N1254" s="322"/>
    </row>
    <row r="1255" spans="4:14" s="319" customFormat="1" x14ac:dyDescent="0.25">
      <c r="D1255" s="320"/>
      <c r="E1255" s="320"/>
      <c r="F1255" s="320"/>
      <c r="L1255" s="321"/>
      <c r="N1255" s="322"/>
    </row>
    <row r="1256" spans="4:14" s="319" customFormat="1" x14ac:dyDescent="0.25">
      <c r="D1256" s="320"/>
      <c r="E1256" s="320"/>
      <c r="F1256" s="320"/>
      <c r="L1256" s="321"/>
      <c r="N1256" s="322"/>
    </row>
    <row r="1257" spans="4:14" s="319" customFormat="1" x14ac:dyDescent="0.25">
      <c r="D1257" s="320"/>
      <c r="E1257" s="320"/>
      <c r="F1257" s="320"/>
      <c r="L1257" s="321"/>
      <c r="N1257" s="322"/>
    </row>
    <row r="1258" spans="4:14" s="319" customFormat="1" x14ac:dyDescent="0.25">
      <c r="D1258" s="320"/>
      <c r="E1258" s="320"/>
      <c r="F1258" s="320"/>
      <c r="L1258" s="321"/>
      <c r="N1258" s="322"/>
    </row>
    <row r="1259" spans="4:14" s="319" customFormat="1" x14ac:dyDescent="0.25">
      <c r="D1259" s="320"/>
      <c r="E1259" s="320"/>
      <c r="F1259" s="320"/>
      <c r="L1259" s="321"/>
      <c r="N1259" s="322"/>
    </row>
    <row r="1260" spans="4:14" s="319" customFormat="1" x14ac:dyDescent="0.25">
      <c r="D1260" s="320"/>
      <c r="E1260" s="320"/>
      <c r="F1260" s="320"/>
      <c r="L1260" s="321"/>
      <c r="N1260" s="322"/>
    </row>
    <row r="1261" spans="4:14" s="319" customFormat="1" x14ac:dyDescent="0.25">
      <c r="D1261" s="320"/>
      <c r="E1261" s="320"/>
      <c r="F1261" s="320"/>
      <c r="L1261" s="321"/>
      <c r="N1261" s="322"/>
    </row>
    <row r="1262" spans="4:14" s="319" customFormat="1" x14ac:dyDescent="0.25">
      <c r="D1262" s="320"/>
      <c r="E1262" s="320"/>
      <c r="F1262" s="320"/>
      <c r="L1262" s="321"/>
      <c r="N1262" s="322"/>
    </row>
    <row r="1263" spans="4:14" s="319" customFormat="1" x14ac:dyDescent="0.25">
      <c r="D1263" s="320"/>
      <c r="E1263" s="320"/>
      <c r="F1263" s="320"/>
      <c r="L1263" s="321"/>
      <c r="N1263" s="322"/>
    </row>
    <row r="1264" spans="4:14" s="319" customFormat="1" x14ac:dyDescent="0.25">
      <c r="D1264" s="320"/>
      <c r="E1264" s="320"/>
      <c r="F1264" s="320"/>
      <c r="L1264" s="321"/>
      <c r="N1264" s="322"/>
    </row>
    <row r="1265" spans="4:14" s="319" customFormat="1" x14ac:dyDescent="0.25">
      <c r="D1265" s="320"/>
      <c r="E1265" s="320"/>
      <c r="F1265" s="320"/>
      <c r="L1265" s="321"/>
      <c r="N1265" s="322"/>
    </row>
    <row r="1266" spans="4:14" s="319" customFormat="1" x14ac:dyDescent="0.25">
      <c r="D1266" s="320"/>
      <c r="E1266" s="320"/>
      <c r="F1266" s="320"/>
      <c r="L1266" s="321"/>
      <c r="N1266" s="322"/>
    </row>
    <row r="1267" spans="4:14" s="319" customFormat="1" x14ac:dyDescent="0.25">
      <c r="D1267" s="320"/>
      <c r="E1267" s="320"/>
      <c r="F1267" s="320"/>
      <c r="L1267" s="321"/>
      <c r="N1267" s="322"/>
    </row>
    <row r="1268" spans="4:14" s="319" customFormat="1" x14ac:dyDescent="0.25">
      <c r="D1268" s="320"/>
      <c r="E1268" s="320"/>
      <c r="F1268" s="320"/>
      <c r="L1268" s="321"/>
      <c r="N1268" s="322"/>
    </row>
    <row r="1269" spans="4:14" s="319" customFormat="1" x14ac:dyDescent="0.25">
      <c r="D1269" s="320"/>
      <c r="E1269" s="320"/>
      <c r="F1269" s="320"/>
      <c r="L1269" s="321"/>
      <c r="N1269" s="322"/>
    </row>
    <row r="1270" spans="4:14" s="319" customFormat="1" x14ac:dyDescent="0.25">
      <c r="D1270" s="320"/>
      <c r="E1270" s="320"/>
      <c r="F1270" s="320"/>
      <c r="L1270" s="321"/>
      <c r="N1270" s="322"/>
    </row>
    <row r="1271" spans="4:14" s="319" customFormat="1" x14ac:dyDescent="0.25">
      <c r="D1271" s="320"/>
      <c r="E1271" s="320"/>
      <c r="F1271" s="320"/>
      <c r="L1271" s="321"/>
      <c r="N1271" s="322"/>
    </row>
    <row r="1272" spans="4:14" s="319" customFormat="1" x14ac:dyDescent="0.25">
      <c r="D1272" s="320"/>
      <c r="E1272" s="320"/>
      <c r="F1272" s="320"/>
      <c r="L1272" s="321"/>
      <c r="N1272" s="322"/>
    </row>
    <row r="1273" spans="4:14" s="319" customFormat="1" x14ac:dyDescent="0.25">
      <c r="D1273" s="320"/>
      <c r="E1273" s="320"/>
      <c r="F1273" s="320"/>
      <c r="L1273" s="321"/>
      <c r="N1273" s="322"/>
    </row>
    <row r="1274" spans="4:14" s="319" customFormat="1" x14ac:dyDescent="0.25">
      <c r="D1274" s="320"/>
      <c r="E1274" s="320"/>
      <c r="F1274" s="320"/>
      <c r="L1274" s="321"/>
      <c r="N1274" s="322"/>
    </row>
    <row r="1275" spans="4:14" s="319" customFormat="1" x14ac:dyDescent="0.25">
      <c r="D1275" s="320"/>
      <c r="E1275" s="320"/>
      <c r="F1275" s="320"/>
      <c r="L1275" s="321"/>
      <c r="N1275" s="322"/>
    </row>
    <row r="1276" spans="4:14" s="319" customFormat="1" x14ac:dyDescent="0.25">
      <c r="D1276" s="320"/>
      <c r="E1276" s="320"/>
      <c r="F1276" s="320"/>
      <c r="L1276" s="321"/>
      <c r="N1276" s="322"/>
    </row>
    <row r="1277" spans="4:14" s="319" customFormat="1" x14ac:dyDescent="0.25">
      <c r="D1277" s="320"/>
      <c r="E1277" s="320"/>
      <c r="F1277" s="320"/>
      <c r="L1277" s="321"/>
      <c r="N1277" s="322"/>
    </row>
    <row r="1278" spans="4:14" s="319" customFormat="1" x14ac:dyDescent="0.25">
      <c r="D1278" s="320"/>
      <c r="E1278" s="320"/>
      <c r="F1278" s="320"/>
      <c r="L1278" s="321"/>
      <c r="N1278" s="322"/>
    </row>
    <row r="1279" spans="4:14" s="319" customFormat="1" x14ac:dyDescent="0.25">
      <c r="D1279" s="320"/>
      <c r="E1279" s="320"/>
      <c r="F1279" s="320"/>
      <c r="L1279" s="321"/>
      <c r="N1279" s="322"/>
    </row>
    <row r="1280" spans="4:14" s="319" customFormat="1" x14ac:dyDescent="0.25">
      <c r="D1280" s="320"/>
      <c r="E1280" s="320"/>
      <c r="F1280" s="320"/>
      <c r="L1280" s="321"/>
      <c r="N1280" s="322"/>
    </row>
    <row r="1281" spans="4:14" s="319" customFormat="1" x14ac:dyDescent="0.25">
      <c r="D1281" s="320"/>
      <c r="E1281" s="320"/>
      <c r="F1281" s="320"/>
      <c r="L1281" s="321"/>
      <c r="N1281" s="322"/>
    </row>
    <row r="1282" spans="4:14" s="319" customFormat="1" x14ac:dyDescent="0.25">
      <c r="D1282" s="320"/>
      <c r="E1282" s="320"/>
      <c r="F1282" s="320"/>
      <c r="L1282" s="321"/>
      <c r="N1282" s="322"/>
    </row>
    <row r="1283" spans="4:14" s="319" customFormat="1" x14ac:dyDescent="0.25">
      <c r="D1283" s="320"/>
      <c r="E1283" s="320"/>
      <c r="F1283" s="320"/>
      <c r="L1283" s="321"/>
      <c r="N1283" s="322"/>
    </row>
    <row r="1284" spans="4:14" s="319" customFormat="1" x14ac:dyDescent="0.25">
      <c r="D1284" s="320"/>
      <c r="E1284" s="320"/>
      <c r="F1284" s="320"/>
      <c r="L1284" s="321"/>
      <c r="N1284" s="322"/>
    </row>
    <row r="1285" spans="4:14" s="319" customFormat="1" x14ac:dyDescent="0.25">
      <c r="D1285" s="320"/>
      <c r="E1285" s="320"/>
      <c r="F1285" s="320"/>
      <c r="L1285" s="321"/>
      <c r="N1285" s="322"/>
    </row>
    <row r="1286" spans="4:14" s="319" customFormat="1" x14ac:dyDescent="0.25">
      <c r="D1286" s="320"/>
      <c r="E1286" s="320"/>
      <c r="F1286" s="320"/>
      <c r="L1286" s="321"/>
      <c r="N1286" s="322"/>
    </row>
    <row r="1287" spans="4:14" s="319" customFormat="1" x14ac:dyDescent="0.25">
      <c r="D1287" s="320"/>
      <c r="E1287" s="320"/>
      <c r="F1287" s="320"/>
      <c r="L1287" s="321"/>
      <c r="N1287" s="322"/>
    </row>
    <row r="1288" spans="4:14" s="319" customFormat="1" x14ac:dyDescent="0.25">
      <c r="D1288" s="320"/>
      <c r="E1288" s="320"/>
      <c r="F1288" s="320"/>
      <c r="L1288" s="321"/>
      <c r="N1288" s="322"/>
    </row>
    <row r="1289" spans="4:14" s="319" customFormat="1" x14ac:dyDescent="0.25">
      <c r="D1289" s="320"/>
      <c r="E1289" s="320"/>
      <c r="F1289" s="320"/>
      <c r="L1289" s="321"/>
      <c r="N1289" s="322"/>
    </row>
    <row r="1290" spans="4:14" s="319" customFormat="1" x14ac:dyDescent="0.25">
      <c r="D1290" s="320"/>
      <c r="E1290" s="320"/>
      <c r="F1290" s="320"/>
      <c r="L1290" s="321"/>
      <c r="N1290" s="322"/>
    </row>
    <row r="1291" spans="4:14" s="319" customFormat="1" x14ac:dyDescent="0.25">
      <c r="D1291" s="320"/>
      <c r="E1291" s="320"/>
      <c r="F1291" s="320"/>
      <c r="L1291" s="321"/>
      <c r="N1291" s="322"/>
    </row>
    <row r="1292" spans="4:14" s="319" customFormat="1" x14ac:dyDescent="0.25">
      <c r="D1292" s="320"/>
      <c r="E1292" s="320"/>
      <c r="F1292" s="320"/>
      <c r="L1292" s="321"/>
      <c r="N1292" s="322"/>
    </row>
    <row r="1293" spans="4:14" s="319" customFormat="1" x14ac:dyDescent="0.25">
      <c r="D1293" s="320"/>
      <c r="E1293" s="320"/>
      <c r="F1293" s="320"/>
      <c r="L1293" s="321"/>
      <c r="N1293" s="322"/>
    </row>
    <row r="1294" spans="4:14" s="319" customFormat="1" x14ac:dyDescent="0.25">
      <c r="D1294" s="320"/>
      <c r="E1294" s="320"/>
      <c r="F1294" s="320"/>
      <c r="L1294" s="321"/>
      <c r="N1294" s="322"/>
    </row>
    <row r="1295" spans="4:14" s="319" customFormat="1" x14ac:dyDescent="0.25">
      <c r="D1295" s="320"/>
      <c r="E1295" s="320"/>
      <c r="F1295" s="320"/>
      <c r="L1295" s="321"/>
      <c r="N1295" s="322"/>
    </row>
    <row r="1296" spans="4:14" s="319" customFormat="1" x14ac:dyDescent="0.25">
      <c r="D1296" s="320"/>
      <c r="E1296" s="320"/>
      <c r="F1296" s="320"/>
      <c r="L1296" s="321"/>
      <c r="N1296" s="322"/>
    </row>
    <row r="1297" spans="4:14" s="319" customFormat="1" x14ac:dyDescent="0.25">
      <c r="D1297" s="320"/>
      <c r="E1297" s="320"/>
      <c r="F1297" s="320"/>
      <c r="L1297" s="321"/>
      <c r="N1297" s="322"/>
    </row>
    <row r="1298" spans="4:14" s="319" customFormat="1" x14ac:dyDescent="0.25">
      <c r="D1298" s="320"/>
      <c r="E1298" s="320"/>
      <c r="F1298" s="320"/>
      <c r="L1298" s="321"/>
      <c r="N1298" s="322"/>
    </row>
    <row r="1299" spans="4:14" s="319" customFormat="1" x14ac:dyDescent="0.25">
      <c r="D1299" s="320"/>
      <c r="E1299" s="320"/>
      <c r="F1299" s="320"/>
      <c r="L1299" s="321"/>
      <c r="N1299" s="322"/>
    </row>
    <row r="1300" spans="4:14" s="319" customFormat="1" x14ac:dyDescent="0.25">
      <c r="D1300" s="320"/>
      <c r="E1300" s="320"/>
      <c r="F1300" s="320"/>
      <c r="L1300" s="321"/>
      <c r="N1300" s="322"/>
    </row>
    <row r="1301" spans="4:14" s="319" customFormat="1" x14ac:dyDescent="0.25">
      <c r="D1301" s="320"/>
      <c r="E1301" s="320"/>
      <c r="F1301" s="320"/>
      <c r="L1301" s="321"/>
      <c r="N1301" s="322"/>
    </row>
    <row r="1302" spans="4:14" s="319" customFormat="1" x14ac:dyDescent="0.25">
      <c r="D1302" s="320"/>
      <c r="E1302" s="320"/>
      <c r="F1302" s="320"/>
      <c r="L1302" s="321"/>
      <c r="N1302" s="322"/>
    </row>
    <row r="1303" spans="4:14" s="319" customFormat="1" x14ac:dyDescent="0.25">
      <c r="D1303" s="320"/>
      <c r="E1303" s="320"/>
      <c r="F1303" s="320"/>
      <c r="L1303" s="321"/>
      <c r="N1303" s="322"/>
    </row>
    <row r="1304" spans="4:14" s="319" customFormat="1" x14ac:dyDescent="0.25">
      <c r="D1304" s="320"/>
      <c r="E1304" s="320"/>
      <c r="F1304" s="320"/>
      <c r="L1304" s="321"/>
      <c r="N1304" s="322"/>
    </row>
    <row r="1305" spans="4:14" s="319" customFormat="1" x14ac:dyDescent="0.25">
      <c r="D1305" s="320"/>
      <c r="E1305" s="320"/>
      <c r="F1305" s="320"/>
      <c r="L1305" s="321"/>
      <c r="N1305" s="322"/>
    </row>
    <row r="1306" spans="4:14" s="319" customFormat="1" x14ac:dyDescent="0.25">
      <c r="D1306" s="320"/>
      <c r="E1306" s="320"/>
      <c r="F1306" s="320"/>
      <c r="L1306" s="321"/>
      <c r="N1306" s="322"/>
    </row>
    <row r="1307" spans="4:14" s="319" customFormat="1" x14ac:dyDescent="0.25">
      <c r="D1307" s="320"/>
      <c r="E1307" s="320"/>
      <c r="F1307" s="320"/>
      <c r="L1307" s="321"/>
      <c r="N1307" s="322"/>
    </row>
    <row r="1308" spans="4:14" s="319" customFormat="1" x14ac:dyDescent="0.25">
      <c r="D1308" s="320"/>
      <c r="E1308" s="320"/>
      <c r="F1308" s="320"/>
      <c r="L1308" s="321"/>
      <c r="N1308" s="322"/>
    </row>
    <row r="1309" spans="4:14" s="319" customFormat="1" x14ac:dyDescent="0.25">
      <c r="D1309" s="320"/>
      <c r="E1309" s="320"/>
      <c r="F1309" s="320"/>
      <c r="L1309" s="321"/>
      <c r="N1309" s="322"/>
    </row>
    <row r="1310" spans="4:14" s="319" customFormat="1" x14ac:dyDescent="0.25">
      <c r="D1310" s="320"/>
      <c r="E1310" s="320"/>
      <c r="F1310" s="320"/>
      <c r="L1310" s="321"/>
      <c r="N1310" s="322"/>
    </row>
    <row r="1311" spans="4:14" s="319" customFormat="1" x14ac:dyDescent="0.25">
      <c r="D1311" s="320"/>
      <c r="E1311" s="320"/>
      <c r="F1311" s="320"/>
      <c r="L1311" s="321"/>
      <c r="N1311" s="322"/>
    </row>
    <row r="1312" spans="4:14" s="319" customFormat="1" x14ac:dyDescent="0.25">
      <c r="D1312" s="320"/>
      <c r="E1312" s="320"/>
      <c r="F1312" s="320"/>
      <c r="L1312" s="321"/>
      <c r="N1312" s="322"/>
    </row>
    <row r="1313" spans="4:14" s="319" customFormat="1" x14ac:dyDescent="0.25">
      <c r="D1313" s="320"/>
      <c r="E1313" s="320"/>
      <c r="F1313" s="320"/>
      <c r="L1313" s="321"/>
      <c r="N1313" s="322"/>
    </row>
    <row r="1314" spans="4:14" s="319" customFormat="1" x14ac:dyDescent="0.25">
      <c r="D1314" s="320"/>
      <c r="E1314" s="320"/>
      <c r="F1314" s="320"/>
      <c r="L1314" s="321"/>
      <c r="N1314" s="322"/>
    </row>
    <row r="1315" spans="4:14" s="319" customFormat="1" x14ac:dyDescent="0.25">
      <c r="D1315" s="320"/>
      <c r="E1315" s="320"/>
      <c r="F1315" s="320"/>
      <c r="L1315" s="321"/>
      <c r="N1315" s="322"/>
    </row>
    <row r="1316" spans="4:14" s="319" customFormat="1" x14ac:dyDescent="0.25">
      <c r="D1316" s="320"/>
      <c r="E1316" s="320"/>
      <c r="F1316" s="320"/>
      <c r="L1316" s="321"/>
      <c r="N1316" s="322"/>
    </row>
    <row r="1317" spans="4:14" s="319" customFormat="1" x14ac:dyDescent="0.25">
      <c r="D1317" s="320"/>
      <c r="E1317" s="320"/>
      <c r="F1317" s="320"/>
      <c r="L1317" s="321"/>
      <c r="N1317" s="322"/>
    </row>
    <row r="1318" spans="4:14" s="319" customFormat="1" x14ac:dyDescent="0.25">
      <c r="D1318" s="320"/>
      <c r="E1318" s="320"/>
      <c r="F1318" s="320"/>
      <c r="L1318" s="321"/>
      <c r="N1318" s="322"/>
    </row>
    <row r="1319" spans="4:14" s="319" customFormat="1" x14ac:dyDescent="0.25">
      <c r="D1319" s="320"/>
      <c r="E1319" s="320"/>
      <c r="F1319" s="320"/>
      <c r="L1319" s="321"/>
      <c r="N1319" s="322"/>
    </row>
    <row r="1320" spans="4:14" s="319" customFormat="1" x14ac:dyDescent="0.25">
      <c r="D1320" s="320"/>
      <c r="E1320" s="320"/>
      <c r="F1320" s="320"/>
      <c r="L1320" s="321"/>
      <c r="N1320" s="322"/>
    </row>
    <row r="1321" spans="4:14" s="319" customFormat="1" x14ac:dyDescent="0.25">
      <c r="D1321" s="320"/>
      <c r="E1321" s="320"/>
      <c r="F1321" s="320"/>
      <c r="L1321" s="321"/>
      <c r="N1321" s="322"/>
    </row>
    <row r="1322" spans="4:14" s="319" customFormat="1" x14ac:dyDescent="0.25">
      <c r="D1322" s="320"/>
      <c r="E1322" s="320"/>
      <c r="F1322" s="320"/>
      <c r="L1322" s="321"/>
      <c r="N1322" s="322"/>
    </row>
    <row r="1323" spans="4:14" s="319" customFormat="1" x14ac:dyDescent="0.25">
      <c r="D1323" s="320"/>
      <c r="E1323" s="320"/>
      <c r="F1323" s="320"/>
      <c r="L1323" s="321"/>
      <c r="N1323" s="322"/>
    </row>
    <row r="1324" spans="4:14" s="319" customFormat="1" x14ac:dyDescent="0.25">
      <c r="D1324" s="320"/>
      <c r="E1324" s="320"/>
      <c r="F1324" s="320"/>
      <c r="L1324" s="321"/>
      <c r="N1324" s="322"/>
    </row>
    <row r="1325" spans="4:14" s="319" customFormat="1" x14ac:dyDescent="0.25">
      <c r="D1325" s="320"/>
      <c r="E1325" s="320"/>
      <c r="F1325" s="320"/>
      <c r="L1325" s="321"/>
      <c r="N1325" s="322"/>
    </row>
    <row r="1326" spans="4:14" s="319" customFormat="1" x14ac:dyDescent="0.25">
      <c r="D1326" s="320"/>
      <c r="E1326" s="320"/>
      <c r="F1326" s="320"/>
      <c r="L1326" s="321"/>
      <c r="N1326" s="322"/>
    </row>
    <row r="1327" spans="4:14" s="319" customFormat="1" x14ac:dyDescent="0.25">
      <c r="D1327" s="320"/>
      <c r="E1327" s="320"/>
      <c r="F1327" s="320"/>
      <c r="L1327" s="321"/>
      <c r="N1327" s="322"/>
    </row>
    <row r="1328" spans="4:14" s="319" customFormat="1" x14ac:dyDescent="0.25">
      <c r="D1328" s="320"/>
      <c r="E1328" s="320"/>
      <c r="F1328" s="320"/>
      <c r="L1328" s="321"/>
      <c r="N1328" s="322"/>
    </row>
    <row r="1329" spans="4:14" s="319" customFormat="1" x14ac:dyDescent="0.25">
      <c r="D1329" s="320"/>
      <c r="E1329" s="320"/>
      <c r="F1329" s="320"/>
      <c r="L1329" s="321"/>
      <c r="N1329" s="322"/>
    </row>
    <row r="1330" spans="4:14" s="319" customFormat="1" x14ac:dyDescent="0.25">
      <c r="D1330" s="320"/>
      <c r="E1330" s="320"/>
      <c r="F1330" s="320"/>
      <c r="L1330" s="321"/>
      <c r="N1330" s="322"/>
    </row>
    <row r="1331" spans="4:14" s="319" customFormat="1" x14ac:dyDescent="0.25">
      <c r="D1331" s="320"/>
      <c r="E1331" s="320"/>
      <c r="F1331" s="320"/>
      <c r="L1331" s="321"/>
      <c r="N1331" s="322"/>
    </row>
    <row r="1332" spans="4:14" s="319" customFormat="1" x14ac:dyDescent="0.25">
      <c r="D1332" s="320"/>
      <c r="E1332" s="320"/>
      <c r="F1332" s="320"/>
      <c r="L1332" s="321"/>
      <c r="N1332" s="322"/>
    </row>
    <row r="1333" spans="4:14" s="319" customFormat="1" x14ac:dyDescent="0.25">
      <c r="D1333" s="320"/>
      <c r="E1333" s="320"/>
      <c r="F1333" s="320"/>
      <c r="L1333" s="321"/>
      <c r="N1333" s="322"/>
    </row>
    <row r="1334" spans="4:14" s="319" customFormat="1" x14ac:dyDescent="0.25">
      <c r="D1334" s="320"/>
      <c r="E1334" s="320"/>
      <c r="F1334" s="320"/>
      <c r="L1334" s="321"/>
      <c r="N1334" s="322"/>
    </row>
    <row r="1335" spans="4:14" s="319" customFormat="1" x14ac:dyDescent="0.25">
      <c r="D1335" s="320"/>
      <c r="E1335" s="320"/>
      <c r="F1335" s="320"/>
      <c r="L1335" s="321"/>
      <c r="N1335" s="322"/>
    </row>
    <row r="1336" spans="4:14" s="319" customFormat="1" x14ac:dyDescent="0.25">
      <c r="D1336" s="320"/>
      <c r="E1336" s="320"/>
      <c r="F1336" s="320"/>
      <c r="L1336" s="321"/>
      <c r="N1336" s="322"/>
    </row>
    <row r="1337" spans="4:14" s="319" customFormat="1" x14ac:dyDescent="0.25">
      <c r="D1337" s="320"/>
      <c r="E1337" s="320"/>
      <c r="F1337" s="320"/>
      <c r="L1337" s="321"/>
      <c r="N1337" s="322"/>
    </row>
    <row r="1338" spans="4:14" s="319" customFormat="1" x14ac:dyDescent="0.25">
      <c r="D1338" s="320"/>
      <c r="E1338" s="320"/>
      <c r="F1338" s="320"/>
      <c r="L1338" s="321"/>
      <c r="N1338" s="322"/>
    </row>
    <row r="1339" spans="4:14" s="319" customFormat="1" x14ac:dyDescent="0.25">
      <c r="D1339" s="320"/>
      <c r="E1339" s="320"/>
      <c r="F1339" s="320"/>
      <c r="L1339" s="321"/>
      <c r="N1339" s="322"/>
    </row>
    <row r="1340" spans="4:14" s="319" customFormat="1" x14ac:dyDescent="0.25">
      <c r="D1340" s="320"/>
      <c r="E1340" s="320"/>
      <c r="F1340" s="320"/>
      <c r="L1340" s="321"/>
      <c r="N1340" s="322"/>
    </row>
    <row r="1341" spans="4:14" s="319" customFormat="1" x14ac:dyDescent="0.25">
      <c r="D1341" s="320"/>
      <c r="E1341" s="320"/>
      <c r="F1341" s="320"/>
      <c r="L1341" s="321"/>
      <c r="N1341" s="322"/>
    </row>
    <row r="1342" spans="4:14" s="319" customFormat="1" x14ac:dyDescent="0.25">
      <c r="D1342" s="320"/>
      <c r="E1342" s="320"/>
      <c r="F1342" s="320"/>
      <c r="L1342" s="321"/>
      <c r="N1342" s="322"/>
    </row>
    <row r="1343" spans="4:14" s="319" customFormat="1" x14ac:dyDescent="0.25">
      <c r="D1343" s="320"/>
      <c r="E1343" s="320"/>
      <c r="F1343" s="320"/>
      <c r="L1343" s="321"/>
      <c r="N1343" s="322"/>
    </row>
    <row r="1344" spans="4:14" s="319" customFormat="1" x14ac:dyDescent="0.25">
      <c r="D1344" s="320"/>
      <c r="E1344" s="320"/>
      <c r="F1344" s="320"/>
      <c r="L1344" s="321"/>
      <c r="N1344" s="322"/>
    </row>
    <row r="1345" spans="4:14" s="319" customFormat="1" x14ac:dyDescent="0.25">
      <c r="D1345" s="320"/>
      <c r="E1345" s="320"/>
      <c r="F1345" s="320"/>
      <c r="L1345" s="321"/>
      <c r="N1345" s="322"/>
    </row>
    <row r="1346" spans="4:14" s="319" customFormat="1" x14ac:dyDescent="0.25">
      <c r="D1346" s="320"/>
      <c r="E1346" s="320"/>
      <c r="F1346" s="320"/>
      <c r="L1346" s="321"/>
      <c r="N1346" s="322"/>
    </row>
    <row r="1347" spans="4:14" s="319" customFormat="1" x14ac:dyDescent="0.25">
      <c r="D1347" s="320"/>
      <c r="E1347" s="320"/>
      <c r="F1347" s="320"/>
      <c r="L1347" s="321"/>
      <c r="N1347" s="322"/>
    </row>
    <row r="1348" spans="4:14" s="319" customFormat="1" x14ac:dyDescent="0.25">
      <c r="D1348" s="320"/>
      <c r="E1348" s="320"/>
      <c r="F1348" s="320"/>
      <c r="L1348" s="321"/>
      <c r="N1348" s="322"/>
    </row>
    <row r="1349" spans="4:14" s="319" customFormat="1" x14ac:dyDescent="0.25">
      <c r="D1349" s="320"/>
      <c r="E1349" s="320"/>
      <c r="F1349" s="320"/>
      <c r="L1349" s="321"/>
      <c r="N1349" s="322"/>
    </row>
    <row r="1350" spans="4:14" s="319" customFormat="1" x14ac:dyDescent="0.25">
      <c r="D1350" s="320"/>
      <c r="E1350" s="320"/>
      <c r="F1350" s="320"/>
      <c r="L1350" s="321"/>
      <c r="N1350" s="322"/>
    </row>
    <row r="1351" spans="4:14" s="319" customFormat="1" x14ac:dyDescent="0.25">
      <c r="D1351" s="320"/>
      <c r="E1351" s="320"/>
      <c r="F1351" s="320"/>
      <c r="L1351" s="321"/>
      <c r="N1351" s="322"/>
    </row>
    <row r="1352" spans="4:14" s="319" customFormat="1" x14ac:dyDescent="0.25">
      <c r="D1352" s="320"/>
      <c r="E1352" s="320"/>
      <c r="F1352" s="320"/>
      <c r="L1352" s="321"/>
      <c r="N1352" s="322"/>
    </row>
    <row r="1353" spans="4:14" s="319" customFormat="1" x14ac:dyDescent="0.25">
      <c r="D1353" s="320"/>
      <c r="E1353" s="320"/>
      <c r="F1353" s="320"/>
      <c r="L1353" s="321"/>
      <c r="N1353" s="322"/>
    </row>
    <row r="1354" spans="4:14" s="319" customFormat="1" x14ac:dyDescent="0.25">
      <c r="D1354" s="320"/>
      <c r="E1354" s="320"/>
      <c r="F1354" s="320"/>
      <c r="L1354" s="321"/>
      <c r="N1354" s="322"/>
    </row>
    <row r="1355" spans="4:14" s="319" customFormat="1" x14ac:dyDescent="0.25">
      <c r="D1355" s="320"/>
      <c r="E1355" s="320"/>
      <c r="F1355" s="320"/>
      <c r="L1355" s="321"/>
      <c r="N1355" s="322"/>
    </row>
    <row r="1356" spans="4:14" s="319" customFormat="1" x14ac:dyDescent="0.25">
      <c r="D1356" s="320"/>
      <c r="E1356" s="320"/>
      <c r="F1356" s="320"/>
      <c r="L1356" s="321"/>
      <c r="N1356" s="322"/>
    </row>
    <row r="1357" spans="4:14" s="319" customFormat="1" x14ac:dyDescent="0.25">
      <c r="D1357" s="320"/>
      <c r="E1357" s="320"/>
      <c r="F1357" s="320"/>
      <c r="L1357" s="321"/>
      <c r="N1357" s="322"/>
    </row>
    <row r="1358" spans="4:14" s="319" customFormat="1" x14ac:dyDescent="0.25">
      <c r="D1358" s="320"/>
      <c r="E1358" s="320"/>
      <c r="F1358" s="320"/>
      <c r="L1358" s="321"/>
      <c r="N1358" s="322"/>
    </row>
    <row r="1359" spans="4:14" s="319" customFormat="1" x14ac:dyDescent="0.25">
      <c r="D1359" s="320"/>
      <c r="E1359" s="320"/>
      <c r="F1359" s="320"/>
      <c r="L1359" s="321"/>
      <c r="N1359" s="322"/>
    </row>
    <row r="1360" spans="4:14" s="319" customFormat="1" x14ac:dyDescent="0.25">
      <c r="D1360" s="320"/>
      <c r="E1360" s="320"/>
      <c r="F1360" s="320"/>
      <c r="L1360" s="321"/>
      <c r="N1360" s="322"/>
    </row>
    <row r="1361" spans="4:14" s="319" customFormat="1" x14ac:dyDescent="0.25">
      <c r="D1361" s="320"/>
      <c r="E1361" s="320"/>
      <c r="F1361" s="320"/>
      <c r="L1361" s="321"/>
      <c r="N1361" s="322"/>
    </row>
    <row r="1362" spans="4:14" s="319" customFormat="1" x14ac:dyDescent="0.25">
      <c r="D1362" s="320"/>
      <c r="E1362" s="320"/>
      <c r="F1362" s="320"/>
      <c r="L1362" s="321"/>
      <c r="N1362" s="322"/>
    </row>
    <row r="1363" spans="4:14" s="319" customFormat="1" x14ac:dyDescent="0.25">
      <c r="D1363" s="320"/>
      <c r="E1363" s="320"/>
      <c r="F1363" s="320"/>
      <c r="L1363" s="321"/>
      <c r="N1363" s="322"/>
    </row>
    <row r="1364" spans="4:14" s="319" customFormat="1" x14ac:dyDescent="0.25">
      <c r="D1364" s="320"/>
      <c r="E1364" s="320"/>
      <c r="F1364" s="320"/>
      <c r="L1364" s="321"/>
      <c r="N1364" s="322"/>
    </row>
    <row r="1365" spans="4:14" s="319" customFormat="1" x14ac:dyDescent="0.25">
      <c r="D1365" s="320"/>
      <c r="E1365" s="320"/>
      <c r="F1365" s="320"/>
      <c r="L1365" s="321"/>
      <c r="N1365" s="322"/>
    </row>
    <row r="1366" spans="4:14" s="319" customFormat="1" x14ac:dyDescent="0.25">
      <c r="D1366" s="320"/>
      <c r="E1366" s="320"/>
      <c r="F1366" s="320"/>
      <c r="L1366" s="321"/>
      <c r="N1366" s="322"/>
    </row>
    <row r="1367" spans="4:14" s="319" customFormat="1" x14ac:dyDescent="0.25">
      <c r="D1367" s="320"/>
      <c r="E1367" s="320"/>
      <c r="F1367" s="320"/>
      <c r="L1367" s="321"/>
      <c r="N1367" s="322"/>
    </row>
    <row r="1368" spans="4:14" s="319" customFormat="1" x14ac:dyDescent="0.25">
      <c r="D1368" s="320"/>
      <c r="E1368" s="320"/>
      <c r="F1368" s="320"/>
      <c r="L1368" s="321"/>
      <c r="N1368" s="322"/>
    </row>
    <row r="1369" spans="4:14" s="319" customFormat="1" x14ac:dyDescent="0.25">
      <c r="D1369" s="320"/>
      <c r="E1369" s="320"/>
      <c r="F1369" s="320"/>
      <c r="L1369" s="321"/>
      <c r="N1369" s="322"/>
    </row>
    <row r="1370" spans="4:14" s="319" customFormat="1" x14ac:dyDescent="0.25">
      <c r="D1370" s="320"/>
      <c r="E1370" s="320"/>
      <c r="F1370" s="320"/>
      <c r="L1370" s="321"/>
      <c r="N1370" s="322"/>
    </row>
    <row r="1371" spans="4:14" s="319" customFormat="1" x14ac:dyDescent="0.25">
      <c r="D1371" s="320"/>
      <c r="E1371" s="320"/>
      <c r="F1371" s="320"/>
      <c r="L1371" s="321"/>
      <c r="N1371" s="322"/>
    </row>
    <row r="1372" spans="4:14" s="319" customFormat="1" x14ac:dyDescent="0.25">
      <c r="D1372" s="320"/>
      <c r="E1372" s="320"/>
      <c r="F1372" s="320"/>
      <c r="L1372" s="321"/>
      <c r="N1372" s="322"/>
    </row>
    <row r="1373" spans="4:14" s="319" customFormat="1" x14ac:dyDescent="0.25">
      <c r="D1373" s="320"/>
      <c r="E1373" s="320"/>
      <c r="F1373" s="320"/>
      <c r="L1373" s="321"/>
      <c r="N1373" s="322"/>
    </row>
    <row r="1374" spans="4:14" s="319" customFormat="1" x14ac:dyDescent="0.25">
      <c r="D1374" s="320"/>
      <c r="E1374" s="320"/>
      <c r="F1374" s="320"/>
      <c r="L1374" s="321"/>
      <c r="N1374" s="322"/>
    </row>
    <row r="1375" spans="4:14" s="319" customFormat="1" x14ac:dyDescent="0.25">
      <c r="D1375" s="320"/>
      <c r="E1375" s="320"/>
      <c r="F1375" s="320"/>
      <c r="L1375" s="321"/>
      <c r="N1375" s="322"/>
    </row>
    <row r="1376" spans="4:14" s="319" customFormat="1" x14ac:dyDescent="0.25">
      <c r="D1376" s="320"/>
      <c r="E1376" s="320"/>
      <c r="F1376" s="320"/>
      <c r="L1376" s="321"/>
      <c r="N1376" s="322"/>
    </row>
    <row r="1377" spans="4:14" s="319" customFormat="1" x14ac:dyDescent="0.25">
      <c r="D1377" s="320"/>
      <c r="E1377" s="320"/>
      <c r="F1377" s="320"/>
      <c r="L1377" s="321"/>
      <c r="N1377" s="322"/>
    </row>
    <row r="1378" spans="4:14" s="319" customFormat="1" x14ac:dyDescent="0.25">
      <c r="D1378" s="320"/>
      <c r="E1378" s="320"/>
      <c r="F1378" s="320"/>
      <c r="L1378" s="321"/>
      <c r="N1378" s="322"/>
    </row>
    <row r="1379" spans="4:14" s="319" customFormat="1" x14ac:dyDescent="0.25">
      <c r="D1379" s="320"/>
      <c r="E1379" s="320"/>
      <c r="F1379" s="320"/>
      <c r="L1379" s="321"/>
      <c r="N1379" s="322"/>
    </row>
    <row r="1380" spans="4:14" s="319" customFormat="1" x14ac:dyDescent="0.25">
      <c r="D1380" s="320"/>
      <c r="E1380" s="320"/>
      <c r="F1380" s="320"/>
      <c r="L1380" s="321"/>
      <c r="N1380" s="322"/>
    </row>
    <row r="1381" spans="4:14" s="319" customFormat="1" x14ac:dyDescent="0.25">
      <c r="D1381" s="320"/>
      <c r="E1381" s="320"/>
      <c r="F1381" s="320"/>
      <c r="L1381" s="321"/>
      <c r="N1381" s="322"/>
    </row>
    <row r="1382" spans="4:14" s="319" customFormat="1" x14ac:dyDescent="0.25">
      <c r="D1382" s="320"/>
      <c r="E1382" s="320"/>
      <c r="F1382" s="320"/>
      <c r="L1382" s="321"/>
      <c r="N1382" s="322"/>
    </row>
    <row r="1383" spans="4:14" s="319" customFormat="1" x14ac:dyDescent="0.25">
      <c r="D1383" s="320"/>
      <c r="E1383" s="320"/>
      <c r="F1383" s="320"/>
      <c r="L1383" s="321"/>
      <c r="N1383" s="322"/>
    </row>
    <row r="1384" spans="4:14" s="319" customFormat="1" x14ac:dyDescent="0.25">
      <c r="D1384" s="320"/>
      <c r="E1384" s="320"/>
      <c r="F1384" s="320"/>
      <c r="L1384" s="321"/>
      <c r="N1384" s="322"/>
    </row>
    <row r="1385" spans="4:14" s="319" customFormat="1" x14ac:dyDescent="0.25">
      <c r="D1385" s="320"/>
      <c r="E1385" s="320"/>
      <c r="F1385" s="320"/>
      <c r="L1385" s="321"/>
      <c r="N1385" s="322"/>
    </row>
    <row r="1386" spans="4:14" s="319" customFormat="1" x14ac:dyDescent="0.25">
      <c r="D1386" s="320"/>
      <c r="E1386" s="320"/>
      <c r="F1386" s="320"/>
      <c r="L1386" s="321"/>
      <c r="N1386" s="322"/>
    </row>
    <row r="1387" spans="4:14" s="319" customFormat="1" x14ac:dyDescent="0.25">
      <c r="D1387" s="320"/>
      <c r="E1387" s="320"/>
      <c r="F1387" s="320"/>
      <c r="L1387" s="321"/>
      <c r="N1387" s="322"/>
    </row>
    <row r="1388" spans="4:14" s="319" customFormat="1" x14ac:dyDescent="0.25">
      <c r="D1388" s="320"/>
      <c r="E1388" s="320"/>
      <c r="F1388" s="320"/>
      <c r="L1388" s="321"/>
      <c r="N1388" s="322"/>
    </row>
    <row r="1389" spans="4:14" s="319" customFormat="1" x14ac:dyDescent="0.25">
      <c r="D1389" s="320"/>
      <c r="E1389" s="320"/>
      <c r="F1389" s="320"/>
      <c r="L1389" s="321"/>
      <c r="N1389" s="322"/>
    </row>
    <row r="1390" spans="4:14" s="319" customFormat="1" x14ac:dyDescent="0.25">
      <c r="D1390" s="320"/>
      <c r="E1390" s="320"/>
      <c r="F1390" s="320"/>
      <c r="L1390" s="321"/>
      <c r="N1390" s="322"/>
    </row>
    <row r="1391" spans="4:14" s="319" customFormat="1" x14ac:dyDescent="0.25">
      <c r="D1391" s="320"/>
      <c r="E1391" s="320"/>
      <c r="F1391" s="320"/>
      <c r="L1391" s="321"/>
      <c r="N1391" s="322"/>
    </row>
    <row r="1392" spans="4:14" s="319" customFormat="1" x14ac:dyDescent="0.25">
      <c r="D1392" s="320"/>
      <c r="E1392" s="320"/>
      <c r="F1392" s="320"/>
      <c r="L1392" s="321"/>
      <c r="N1392" s="322"/>
    </row>
    <row r="1393" spans="4:14" s="319" customFormat="1" x14ac:dyDescent="0.25">
      <c r="D1393" s="320"/>
      <c r="E1393" s="320"/>
      <c r="F1393" s="320"/>
      <c r="L1393" s="321"/>
      <c r="N1393" s="322"/>
    </row>
    <row r="1394" spans="4:14" s="319" customFormat="1" x14ac:dyDescent="0.25">
      <c r="D1394" s="320"/>
      <c r="E1394" s="320"/>
      <c r="F1394" s="320"/>
      <c r="L1394" s="321"/>
      <c r="N1394" s="322"/>
    </row>
    <row r="1395" spans="4:14" s="319" customFormat="1" x14ac:dyDescent="0.25">
      <c r="D1395" s="320"/>
      <c r="E1395" s="320"/>
      <c r="F1395" s="320"/>
      <c r="L1395" s="321"/>
      <c r="N1395" s="322"/>
    </row>
    <row r="1396" spans="4:14" s="319" customFormat="1" x14ac:dyDescent="0.25">
      <c r="D1396" s="320"/>
      <c r="E1396" s="320"/>
      <c r="F1396" s="320"/>
      <c r="L1396" s="321"/>
      <c r="N1396" s="322"/>
    </row>
    <row r="1397" spans="4:14" s="319" customFormat="1" x14ac:dyDescent="0.25">
      <c r="D1397" s="320"/>
      <c r="E1397" s="320"/>
      <c r="F1397" s="320"/>
      <c r="L1397" s="321"/>
      <c r="N1397" s="322"/>
    </row>
    <row r="1398" spans="4:14" s="319" customFormat="1" x14ac:dyDescent="0.25">
      <c r="D1398" s="320"/>
      <c r="E1398" s="320"/>
      <c r="F1398" s="320"/>
      <c r="L1398" s="321"/>
      <c r="N1398" s="322"/>
    </row>
    <row r="1399" spans="4:14" s="319" customFormat="1" x14ac:dyDescent="0.25">
      <c r="D1399" s="320"/>
      <c r="E1399" s="320"/>
      <c r="F1399" s="320"/>
      <c r="L1399" s="321"/>
      <c r="N1399" s="322"/>
    </row>
    <row r="1400" spans="4:14" s="319" customFormat="1" x14ac:dyDescent="0.25">
      <c r="D1400" s="320"/>
      <c r="E1400" s="320"/>
      <c r="F1400" s="320"/>
      <c r="L1400" s="321"/>
      <c r="N1400" s="322"/>
    </row>
    <row r="1401" spans="4:14" s="319" customFormat="1" x14ac:dyDescent="0.25">
      <c r="D1401" s="320"/>
      <c r="E1401" s="320"/>
      <c r="F1401" s="320"/>
      <c r="L1401" s="321"/>
      <c r="N1401" s="322"/>
    </row>
    <row r="1402" spans="4:14" s="319" customFormat="1" x14ac:dyDescent="0.25">
      <c r="D1402" s="320"/>
      <c r="E1402" s="320"/>
      <c r="F1402" s="320"/>
      <c r="L1402" s="321"/>
      <c r="N1402" s="322"/>
    </row>
    <row r="1403" spans="4:14" s="319" customFormat="1" x14ac:dyDescent="0.25">
      <c r="D1403" s="320"/>
      <c r="E1403" s="320"/>
      <c r="F1403" s="320"/>
      <c r="L1403" s="321"/>
      <c r="N1403" s="322"/>
    </row>
    <row r="1404" spans="4:14" s="319" customFormat="1" x14ac:dyDescent="0.25">
      <c r="D1404" s="320"/>
      <c r="E1404" s="320"/>
      <c r="F1404" s="320"/>
      <c r="L1404" s="321"/>
      <c r="N1404" s="322"/>
    </row>
    <row r="1405" spans="4:14" s="319" customFormat="1" x14ac:dyDescent="0.25">
      <c r="D1405" s="320"/>
      <c r="E1405" s="320"/>
      <c r="F1405" s="320"/>
      <c r="L1405" s="321"/>
      <c r="N1405" s="322"/>
    </row>
    <row r="1406" spans="4:14" s="319" customFormat="1" x14ac:dyDescent="0.25">
      <c r="D1406" s="320"/>
      <c r="E1406" s="320"/>
      <c r="F1406" s="320"/>
      <c r="L1406" s="321"/>
      <c r="N1406" s="322"/>
    </row>
    <row r="1407" spans="4:14" s="319" customFormat="1" x14ac:dyDescent="0.25">
      <c r="D1407" s="320"/>
      <c r="E1407" s="320"/>
      <c r="F1407" s="320"/>
      <c r="L1407" s="321"/>
      <c r="N1407" s="322"/>
    </row>
    <row r="1408" spans="4:14" s="319" customFormat="1" x14ac:dyDescent="0.25">
      <c r="D1408" s="320"/>
      <c r="E1408" s="320"/>
      <c r="F1408" s="320"/>
      <c r="L1408" s="321"/>
      <c r="N1408" s="322"/>
    </row>
    <row r="1409" spans="4:14" s="319" customFormat="1" x14ac:dyDescent="0.25">
      <c r="D1409" s="320"/>
      <c r="E1409" s="320"/>
      <c r="F1409" s="320"/>
      <c r="L1409" s="321"/>
      <c r="N1409" s="322"/>
    </row>
    <row r="1410" spans="4:14" s="319" customFormat="1" x14ac:dyDescent="0.25">
      <c r="D1410" s="320"/>
      <c r="E1410" s="320"/>
      <c r="F1410" s="320"/>
      <c r="L1410" s="321"/>
      <c r="N1410" s="322"/>
    </row>
    <row r="1411" spans="4:14" s="319" customFormat="1" x14ac:dyDescent="0.25">
      <c r="D1411" s="320"/>
      <c r="E1411" s="320"/>
      <c r="F1411" s="320"/>
      <c r="L1411" s="321"/>
      <c r="N1411" s="322"/>
    </row>
    <row r="1412" spans="4:14" s="319" customFormat="1" x14ac:dyDescent="0.25">
      <c r="D1412" s="320"/>
      <c r="E1412" s="320"/>
      <c r="F1412" s="320"/>
      <c r="L1412" s="321"/>
      <c r="N1412" s="322"/>
    </row>
    <row r="1413" spans="4:14" s="319" customFormat="1" x14ac:dyDescent="0.25">
      <c r="D1413" s="320"/>
      <c r="E1413" s="320"/>
      <c r="F1413" s="320"/>
      <c r="L1413" s="321"/>
      <c r="N1413" s="322"/>
    </row>
    <row r="1414" spans="4:14" s="319" customFormat="1" x14ac:dyDescent="0.25">
      <c r="D1414" s="320"/>
      <c r="E1414" s="320"/>
      <c r="F1414" s="320"/>
      <c r="L1414" s="321"/>
      <c r="N1414" s="322"/>
    </row>
    <row r="1415" spans="4:14" s="319" customFormat="1" x14ac:dyDescent="0.25">
      <c r="D1415" s="320"/>
      <c r="E1415" s="320"/>
      <c r="F1415" s="320"/>
      <c r="L1415" s="321"/>
      <c r="N1415" s="322"/>
    </row>
    <row r="1416" spans="4:14" s="319" customFormat="1" x14ac:dyDescent="0.25">
      <c r="D1416" s="320"/>
      <c r="E1416" s="320"/>
      <c r="F1416" s="320"/>
      <c r="L1416" s="321"/>
      <c r="N1416" s="322"/>
    </row>
    <row r="1417" spans="4:14" s="319" customFormat="1" x14ac:dyDescent="0.25">
      <c r="D1417" s="320"/>
      <c r="E1417" s="320"/>
      <c r="F1417" s="320"/>
      <c r="L1417" s="321"/>
      <c r="N1417" s="322"/>
    </row>
    <row r="1418" spans="4:14" s="319" customFormat="1" x14ac:dyDescent="0.25">
      <c r="D1418" s="320"/>
      <c r="E1418" s="320"/>
      <c r="F1418" s="320"/>
      <c r="L1418" s="321"/>
      <c r="N1418" s="322"/>
    </row>
    <row r="1419" spans="4:14" s="319" customFormat="1" x14ac:dyDescent="0.25">
      <c r="D1419" s="320"/>
      <c r="E1419" s="320"/>
      <c r="F1419" s="320"/>
      <c r="L1419" s="321"/>
      <c r="N1419" s="322"/>
    </row>
    <row r="1420" spans="4:14" s="319" customFormat="1" x14ac:dyDescent="0.25">
      <c r="D1420" s="320"/>
      <c r="E1420" s="320"/>
      <c r="F1420" s="320"/>
      <c r="L1420" s="321"/>
      <c r="N1420" s="322"/>
    </row>
    <row r="1421" spans="4:14" s="319" customFormat="1" x14ac:dyDescent="0.25">
      <c r="D1421" s="320"/>
      <c r="E1421" s="320"/>
      <c r="F1421" s="320"/>
      <c r="L1421" s="321"/>
      <c r="N1421" s="322"/>
    </row>
    <row r="1422" spans="4:14" s="319" customFormat="1" x14ac:dyDescent="0.25">
      <c r="D1422" s="320"/>
      <c r="E1422" s="320"/>
      <c r="F1422" s="320"/>
      <c r="L1422" s="321"/>
      <c r="N1422" s="322"/>
    </row>
    <row r="1423" spans="4:14" s="319" customFormat="1" x14ac:dyDescent="0.25">
      <c r="D1423" s="320"/>
      <c r="E1423" s="320"/>
      <c r="F1423" s="320"/>
      <c r="L1423" s="321"/>
      <c r="N1423" s="322"/>
    </row>
    <row r="1424" spans="4:14" s="319" customFormat="1" x14ac:dyDescent="0.25">
      <c r="D1424" s="320"/>
      <c r="E1424" s="320"/>
      <c r="F1424" s="320"/>
      <c r="L1424" s="321"/>
      <c r="N1424" s="322"/>
    </row>
    <row r="1425" spans="4:14" s="319" customFormat="1" x14ac:dyDescent="0.25">
      <c r="D1425" s="320"/>
      <c r="E1425" s="320"/>
      <c r="F1425" s="320"/>
      <c r="L1425" s="321"/>
      <c r="N1425" s="322"/>
    </row>
    <row r="1426" spans="4:14" s="319" customFormat="1" x14ac:dyDescent="0.25">
      <c r="D1426" s="320"/>
      <c r="E1426" s="320"/>
      <c r="F1426" s="320"/>
      <c r="L1426" s="321"/>
      <c r="N1426" s="322"/>
    </row>
    <row r="1427" spans="4:14" s="319" customFormat="1" x14ac:dyDescent="0.25">
      <c r="D1427" s="320"/>
      <c r="E1427" s="320"/>
      <c r="F1427" s="320"/>
      <c r="L1427" s="321"/>
      <c r="N1427" s="322"/>
    </row>
    <row r="1428" spans="4:14" s="319" customFormat="1" x14ac:dyDescent="0.25">
      <c r="D1428" s="320"/>
      <c r="E1428" s="320"/>
      <c r="F1428" s="320"/>
      <c r="L1428" s="321"/>
      <c r="N1428" s="322"/>
    </row>
    <row r="1429" spans="4:14" s="319" customFormat="1" x14ac:dyDescent="0.25">
      <c r="D1429" s="320"/>
      <c r="E1429" s="320"/>
      <c r="F1429" s="320"/>
      <c r="L1429" s="321"/>
      <c r="N1429" s="322"/>
    </row>
    <row r="1430" spans="4:14" s="319" customFormat="1" x14ac:dyDescent="0.25">
      <c r="D1430" s="320"/>
      <c r="E1430" s="320"/>
      <c r="F1430" s="320"/>
      <c r="L1430" s="321"/>
      <c r="N1430" s="322"/>
    </row>
    <row r="1431" spans="4:14" s="319" customFormat="1" x14ac:dyDescent="0.25">
      <c r="D1431" s="320"/>
      <c r="E1431" s="320"/>
      <c r="F1431" s="320"/>
      <c r="L1431" s="321"/>
      <c r="N1431" s="322"/>
    </row>
    <row r="1432" spans="4:14" s="319" customFormat="1" x14ac:dyDescent="0.25">
      <c r="D1432" s="320"/>
      <c r="E1432" s="320"/>
      <c r="F1432" s="320"/>
      <c r="L1432" s="321"/>
      <c r="N1432" s="322"/>
    </row>
    <row r="1433" spans="4:14" s="319" customFormat="1" x14ac:dyDescent="0.25">
      <c r="D1433" s="320"/>
      <c r="E1433" s="320"/>
      <c r="F1433" s="320"/>
      <c r="L1433" s="321"/>
      <c r="N1433" s="322"/>
    </row>
    <row r="1434" spans="4:14" s="319" customFormat="1" x14ac:dyDescent="0.25">
      <c r="D1434" s="320"/>
      <c r="E1434" s="320"/>
      <c r="F1434" s="320"/>
      <c r="L1434" s="321"/>
      <c r="N1434" s="322"/>
    </row>
    <row r="1435" spans="4:14" s="319" customFormat="1" x14ac:dyDescent="0.25">
      <c r="D1435" s="320"/>
      <c r="E1435" s="320"/>
      <c r="F1435" s="320"/>
      <c r="L1435" s="321"/>
      <c r="N1435" s="322"/>
    </row>
    <row r="1436" spans="4:14" s="319" customFormat="1" x14ac:dyDescent="0.25">
      <c r="D1436" s="320"/>
      <c r="E1436" s="320"/>
      <c r="F1436" s="320"/>
      <c r="L1436" s="321"/>
      <c r="N1436" s="322"/>
    </row>
    <row r="1437" spans="4:14" s="319" customFormat="1" x14ac:dyDescent="0.25">
      <c r="D1437" s="320"/>
      <c r="E1437" s="320"/>
      <c r="F1437" s="320"/>
      <c r="L1437" s="321"/>
      <c r="N1437" s="322"/>
    </row>
    <row r="1438" spans="4:14" s="319" customFormat="1" x14ac:dyDescent="0.25">
      <c r="D1438" s="320"/>
      <c r="E1438" s="320"/>
      <c r="F1438" s="320"/>
      <c r="L1438" s="321"/>
      <c r="N1438" s="322"/>
    </row>
    <row r="1439" spans="4:14" s="319" customFormat="1" x14ac:dyDescent="0.25">
      <c r="D1439" s="320"/>
      <c r="E1439" s="320"/>
      <c r="F1439" s="320"/>
      <c r="L1439" s="321"/>
      <c r="N1439" s="322"/>
    </row>
    <row r="1440" spans="4:14" s="319" customFormat="1" x14ac:dyDescent="0.25">
      <c r="D1440" s="320"/>
      <c r="E1440" s="320"/>
      <c r="F1440" s="320"/>
      <c r="L1440" s="321"/>
      <c r="N1440" s="322"/>
    </row>
    <row r="1441" spans="4:14" s="319" customFormat="1" x14ac:dyDescent="0.25">
      <c r="D1441" s="320"/>
      <c r="E1441" s="320"/>
      <c r="F1441" s="320"/>
      <c r="L1441" s="321"/>
      <c r="N1441" s="322"/>
    </row>
    <row r="1442" spans="4:14" s="319" customFormat="1" x14ac:dyDescent="0.25">
      <c r="D1442" s="320"/>
      <c r="E1442" s="320"/>
      <c r="F1442" s="320"/>
      <c r="L1442" s="321"/>
      <c r="N1442" s="322"/>
    </row>
    <row r="1443" spans="4:14" s="319" customFormat="1" x14ac:dyDescent="0.25">
      <c r="D1443" s="320"/>
      <c r="E1443" s="320"/>
      <c r="F1443" s="320"/>
      <c r="L1443" s="321"/>
      <c r="N1443" s="322"/>
    </row>
    <row r="1444" spans="4:14" s="319" customFormat="1" x14ac:dyDescent="0.25">
      <c r="D1444" s="320"/>
      <c r="E1444" s="320"/>
      <c r="F1444" s="320"/>
      <c r="L1444" s="321"/>
      <c r="N1444" s="322"/>
    </row>
    <row r="1445" spans="4:14" s="319" customFormat="1" x14ac:dyDescent="0.25">
      <c r="D1445" s="320"/>
      <c r="E1445" s="320"/>
      <c r="F1445" s="320"/>
      <c r="L1445" s="321"/>
      <c r="N1445" s="322"/>
    </row>
    <row r="1446" spans="4:14" s="319" customFormat="1" x14ac:dyDescent="0.25">
      <c r="D1446" s="320"/>
      <c r="E1446" s="320"/>
      <c r="F1446" s="320"/>
      <c r="L1446" s="321"/>
      <c r="N1446" s="322"/>
    </row>
    <row r="1447" spans="4:14" s="319" customFormat="1" x14ac:dyDescent="0.25">
      <c r="D1447" s="320"/>
      <c r="E1447" s="320"/>
      <c r="F1447" s="320"/>
      <c r="L1447" s="321"/>
      <c r="N1447" s="322"/>
    </row>
    <row r="1448" spans="4:14" s="319" customFormat="1" x14ac:dyDescent="0.25">
      <c r="D1448" s="320"/>
      <c r="E1448" s="320"/>
      <c r="F1448" s="320"/>
      <c r="L1448" s="321"/>
      <c r="N1448" s="322"/>
    </row>
    <row r="1449" spans="4:14" s="319" customFormat="1" x14ac:dyDescent="0.25">
      <c r="D1449" s="320"/>
      <c r="E1449" s="320"/>
      <c r="F1449" s="320"/>
      <c r="L1449" s="321"/>
      <c r="N1449" s="322"/>
    </row>
    <row r="1450" spans="4:14" s="319" customFormat="1" x14ac:dyDescent="0.25">
      <c r="D1450" s="320"/>
      <c r="E1450" s="320"/>
      <c r="F1450" s="320"/>
      <c r="L1450" s="321"/>
      <c r="N1450" s="322"/>
    </row>
    <row r="1451" spans="4:14" s="319" customFormat="1" x14ac:dyDescent="0.25">
      <c r="D1451" s="320"/>
      <c r="E1451" s="320"/>
      <c r="F1451" s="320"/>
      <c r="L1451" s="321"/>
      <c r="N1451" s="322"/>
    </row>
    <row r="1452" spans="4:14" s="319" customFormat="1" x14ac:dyDescent="0.25">
      <c r="D1452" s="320"/>
      <c r="E1452" s="320"/>
      <c r="F1452" s="320"/>
      <c r="L1452" s="321"/>
      <c r="N1452" s="322"/>
    </row>
    <row r="1453" spans="4:14" s="319" customFormat="1" x14ac:dyDescent="0.25">
      <c r="D1453" s="320"/>
      <c r="E1453" s="320"/>
      <c r="F1453" s="320"/>
      <c r="L1453" s="321"/>
      <c r="N1453" s="322"/>
    </row>
    <row r="1454" spans="4:14" s="319" customFormat="1" x14ac:dyDescent="0.25">
      <c r="D1454" s="320"/>
      <c r="E1454" s="320"/>
      <c r="F1454" s="320"/>
      <c r="L1454" s="321"/>
      <c r="N1454" s="322"/>
    </row>
    <row r="1455" spans="4:14" s="319" customFormat="1" x14ac:dyDescent="0.25">
      <c r="D1455" s="320"/>
      <c r="E1455" s="320"/>
      <c r="F1455" s="320"/>
      <c r="L1455" s="321"/>
      <c r="N1455" s="322"/>
    </row>
    <row r="1456" spans="4:14" s="319" customFormat="1" x14ac:dyDescent="0.25">
      <c r="D1456" s="320"/>
      <c r="E1456" s="320"/>
      <c r="F1456" s="320"/>
      <c r="L1456" s="321"/>
      <c r="N1456" s="322"/>
    </row>
    <row r="1457" spans="4:14" s="319" customFormat="1" x14ac:dyDescent="0.25">
      <c r="D1457" s="320"/>
      <c r="E1457" s="320"/>
      <c r="F1457" s="320"/>
      <c r="L1457" s="321"/>
      <c r="N1457" s="322"/>
    </row>
    <row r="1458" spans="4:14" s="319" customFormat="1" x14ac:dyDescent="0.25">
      <c r="D1458" s="320"/>
      <c r="E1458" s="320"/>
      <c r="F1458" s="320"/>
      <c r="L1458" s="321"/>
      <c r="N1458" s="322"/>
    </row>
    <row r="1459" spans="4:14" s="319" customFormat="1" x14ac:dyDescent="0.25">
      <c r="D1459" s="320"/>
      <c r="E1459" s="320"/>
      <c r="F1459" s="320"/>
      <c r="L1459" s="321"/>
      <c r="N1459" s="322"/>
    </row>
    <row r="1460" spans="4:14" s="319" customFormat="1" x14ac:dyDescent="0.25">
      <c r="D1460" s="320"/>
      <c r="E1460" s="320"/>
      <c r="F1460" s="320"/>
      <c r="L1460" s="321"/>
      <c r="N1460" s="322"/>
    </row>
    <row r="1461" spans="4:14" s="319" customFormat="1" x14ac:dyDescent="0.25">
      <c r="D1461" s="320"/>
      <c r="E1461" s="320"/>
      <c r="F1461" s="320"/>
      <c r="L1461" s="321"/>
      <c r="N1461" s="322"/>
    </row>
    <row r="1462" spans="4:14" s="319" customFormat="1" x14ac:dyDescent="0.25">
      <c r="D1462" s="320"/>
      <c r="E1462" s="320"/>
      <c r="F1462" s="320"/>
      <c r="L1462" s="321"/>
      <c r="N1462" s="322"/>
    </row>
    <row r="1463" spans="4:14" s="319" customFormat="1" x14ac:dyDescent="0.25">
      <c r="D1463" s="320"/>
      <c r="E1463" s="320"/>
      <c r="F1463" s="320"/>
      <c r="L1463" s="321"/>
      <c r="N1463" s="322"/>
    </row>
    <row r="1464" spans="4:14" s="319" customFormat="1" x14ac:dyDescent="0.25">
      <c r="D1464" s="320"/>
      <c r="E1464" s="320"/>
      <c r="F1464" s="320"/>
      <c r="L1464" s="321"/>
      <c r="N1464" s="322"/>
    </row>
    <row r="1465" spans="4:14" s="319" customFormat="1" x14ac:dyDescent="0.25">
      <c r="D1465" s="320"/>
      <c r="E1465" s="320"/>
      <c r="F1465" s="320"/>
      <c r="L1465" s="321"/>
      <c r="N1465" s="322"/>
    </row>
    <row r="1466" spans="4:14" s="319" customFormat="1" x14ac:dyDescent="0.25">
      <c r="D1466" s="320"/>
      <c r="E1466" s="320"/>
      <c r="F1466" s="320"/>
      <c r="L1466" s="321"/>
      <c r="N1466" s="322"/>
    </row>
    <row r="1467" spans="4:14" s="319" customFormat="1" x14ac:dyDescent="0.25">
      <c r="D1467" s="320"/>
      <c r="E1467" s="320"/>
      <c r="F1467" s="320"/>
      <c r="L1467" s="321"/>
      <c r="N1467" s="322"/>
    </row>
    <row r="1468" spans="4:14" s="319" customFormat="1" x14ac:dyDescent="0.25">
      <c r="D1468" s="320"/>
      <c r="E1468" s="320"/>
      <c r="F1468" s="320"/>
      <c r="L1468" s="321"/>
      <c r="N1468" s="322"/>
    </row>
    <row r="1469" spans="4:14" s="319" customFormat="1" x14ac:dyDescent="0.25">
      <c r="D1469" s="320"/>
      <c r="E1469" s="320"/>
      <c r="F1469" s="320"/>
      <c r="L1469" s="321"/>
      <c r="N1469" s="322"/>
    </row>
    <row r="1470" spans="4:14" s="319" customFormat="1" x14ac:dyDescent="0.25">
      <c r="D1470" s="320"/>
      <c r="E1470" s="320"/>
      <c r="F1470" s="320"/>
      <c r="L1470" s="321"/>
      <c r="N1470" s="322"/>
    </row>
    <row r="1471" spans="4:14" s="319" customFormat="1" x14ac:dyDescent="0.25">
      <c r="D1471" s="320"/>
      <c r="E1471" s="320"/>
      <c r="F1471" s="320"/>
      <c r="L1471" s="321"/>
      <c r="N1471" s="322"/>
    </row>
    <row r="1472" spans="4:14" s="319" customFormat="1" x14ac:dyDescent="0.25">
      <c r="D1472" s="320"/>
      <c r="E1472" s="320"/>
      <c r="F1472" s="320"/>
      <c r="L1472" s="321"/>
      <c r="N1472" s="322"/>
    </row>
    <row r="1473" spans="4:14" s="319" customFormat="1" x14ac:dyDescent="0.25">
      <c r="D1473" s="320"/>
      <c r="E1473" s="320"/>
      <c r="F1473" s="320"/>
      <c r="L1473" s="321"/>
      <c r="N1473" s="322"/>
    </row>
    <row r="1474" spans="4:14" s="319" customFormat="1" x14ac:dyDescent="0.25">
      <c r="D1474" s="320"/>
      <c r="E1474" s="320"/>
      <c r="F1474" s="320"/>
      <c r="L1474" s="321"/>
      <c r="N1474" s="322"/>
    </row>
    <row r="1475" spans="4:14" s="319" customFormat="1" x14ac:dyDescent="0.25">
      <c r="D1475" s="320"/>
      <c r="E1475" s="320"/>
      <c r="F1475" s="320"/>
      <c r="L1475" s="321"/>
      <c r="N1475" s="322"/>
    </row>
    <row r="1476" spans="4:14" s="319" customFormat="1" x14ac:dyDescent="0.25">
      <c r="D1476" s="320"/>
      <c r="E1476" s="320"/>
      <c r="F1476" s="320"/>
      <c r="L1476" s="321"/>
      <c r="N1476" s="322"/>
    </row>
    <row r="1477" spans="4:14" s="319" customFormat="1" x14ac:dyDescent="0.25">
      <c r="D1477" s="320"/>
      <c r="E1477" s="320"/>
      <c r="F1477" s="320"/>
      <c r="L1477" s="321"/>
      <c r="N1477" s="322"/>
    </row>
    <row r="1478" spans="4:14" s="319" customFormat="1" x14ac:dyDescent="0.25">
      <c r="D1478" s="320"/>
      <c r="E1478" s="320"/>
      <c r="F1478" s="320"/>
      <c r="L1478" s="321"/>
      <c r="N1478" s="322"/>
    </row>
    <row r="1479" spans="4:14" s="319" customFormat="1" x14ac:dyDescent="0.25">
      <c r="D1479" s="320"/>
      <c r="E1479" s="320"/>
      <c r="F1479" s="320"/>
      <c r="L1479" s="321"/>
      <c r="N1479" s="322"/>
    </row>
    <row r="1480" spans="4:14" s="319" customFormat="1" x14ac:dyDescent="0.25">
      <c r="D1480" s="320"/>
      <c r="E1480" s="320"/>
      <c r="F1480" s="320"/>
      <c r="L1480" s="321"/>
      <c r="N1480" s="322"/>
    </row>
    <row r="1481" spans="4:14" s="319" customFormat="1" x14ac:dyDescent="0.25">
      <c r="D1481" s="320"/>
      <c r="E1481" s="320"/>
      <c r="F1481" s="320"/>
      <c r="L1481" s="321"/>
      <c r="N1481" s="322"/>
    </row>
    <row r="1482" spans="4:14" s="319" customFormat="1" x14ac:dyDescent="0.25">
      <c r="D1482" s="320"/>
      <c r="E1482" s="320"/>
      <c r="F1482" s="320"/>
      <c r="L1482" s="321"/>
      <c r="N1482" s="322"/>
    </row>
    <row r="1483" spans="4:14" s="319" customFormat="1" x14ac:dyDescent="0.25">
      <c r="D1483" s="320"/>
      <c r="E1483" s="320"/>
      <c r="F1483" s="320"/>
      <c r="L1483" s="321"/>
      <c r="N1483" s="322"/>
    </row>
    <row r="1484" spans="4:14" s="319" customFormat="1" x14ac:dyDescent="0.25">
      <c r="D1484" s="320"/>
      <c r="E1484" s="320"/>
      <c r="F1484" s="320"/>
      <c r="L1484" s="321"/>
      <c r="N1484" s="322"/>
    </row>
    <row r="1485" spans="4:14" s="319" customFormat="1" x14ac:dyDescent="0.25">
      <c r="D1485" s="320"/>
      <c r="E1485" s="320"/>
      <c r="F1485" s="320"/>
      <c r="L1485" s="321"/>
      <c r="N1485" s="322"/>
    </row>
    <row r="1486" spans="4:14" s="319" customFormat="1" x14ac:dyDescent="0.25">
      <c r="D1486" s="320"/>
      <c r="E1486" s="320"/>
      <c r="F1486" s="320"/>
      <c r="L1486" s="321"/>
      <c r="N1486" s="322"/>
    </row>
    <row r="1487" spans="4:14" s="319" customFormat="1" x14ac:dyDescent="0.25">
      <c r="D1487" s="320"/>
      <c r="E1487" s="320"/>
      <c r="F1487" s="320"/>
      <c r="L1487" s="321"/>
      <c r="N1487" s="322"/>
    </row>
    <row r="1488" spans="4:14" s="319" customFormat="1" x14ac:dyDescent="0.25">
      <c r="D1488" s="320"/>
      <c r="E1488" s="320"/>
      <c r="F1488" s="320"/>
      <c r="L1488" s="321"/>
      <c r="N1488" s="322"/>
    </row>
    <row r="1489" spans="4:14" s="319" customFormat="1" x14ac:dyDescent="0.25">
      <c r="D1489" s="320"/>
      <c r="E1489" s="320"/>
      <c r="F1489" s="320"/>
      <c r="L1489" s="321"/>
      <c r="N1489" s="322"/>
    </row>
    <row r="1490" spans="4:14" s="319" customFormat="1" x14ac:dyDescent="0.25">
      <c r="D1490" s="320"/>
      <c r="E1490" s="320"/>
      <c r="F1490" s="320"/>
      <c r="L1490" s="321"/>
      <c r="N1490" s="322"/>
    </row>
    <row r="1491" spans="4:14" s="319" customFormat="1" x14ac:dyDescent="0.25">
      <c r="D1491" s="320"/>
      <c r="E1491" s="320"/>
      <c r="F1491" s="320"/>
      <c r="L1491" s="321"/>
      <c r="N1491" s="322"/>
    </row>
    <row r="1492" spans="4:14" s="319" customFormat="1" x14ac:dyDescent="0.25">
      <c r="D1492" s="320"/>
      <c r="E1492" s="320"/>
      <c r="F1492" s="320"/>
      <c r="L1492" s="321"/>
      <c r="N1492" s="322"/>
    </row>
    <row r="1493" spans="4:14" s="319" customFormat="1" x14ac:dyDescent="0.25">
      <c r="D1493" s="320"/>
      <c r="E1493" s="320"/>
      <c r="F1493" s="320"/>
      <c r="L1493" s="321"/>
      <c r="N1493" s="322"/>
    </row>
    <row r="1494" spans="4:14" s="319" customFormat="1" x14ac:dyDescent="0.25">
      <c r="D1494" s="320"/>
      <c r="E1494" s="320"/>
      <c r="F1494" s="320"/>
      <c r="L1494" s="321"/>
      <c r="N1494" s="322"/>
    </row>
    <row r="1495" spans="4:14" s="319" customFormat="1" x14ac:dyDescent="0.25">
      <c r="D1495" s="320"/>
      <c r="E1495" s="320"/>
      <c r="F1495" s="320"/>
      <c r="L1495" s="321"/>
      <c r="N1495" s="322"/>
    </row>
    <row r="1496" spans="4:14" s="319" customFormat="1" x14ac:dyDescent="0.25">
      <c r="D1496" s="320"/>
      <c r="E1496" s="320"/>
      <c r="F1496" s="320"/>
      <c r="L1496" s="321"/>
      <c r="N1496" s="322"/>
    </row>
    <row r="1497" spans="4:14" s="319" customFormat="1" x14ac:dyDescent="0.25">
      <c r="D1497" s="320"/>
      <c r="E1497" s="320"/>
      <c r="F1497" s="320"/>
      <c r="L1497" s="321"/>
      <c r="N1497" s="322"/>
    </row>
    <row r="1498" spans="4:14" s="319" customFormat="1" x14ac:dyDescent="0.25">
      <c r="D1498" s="320"/>
      <c r="E1498" s="320"/>
      <c r="F1498" s="320"/>
      <c r="L1498" s="321"/>
      <c r="N1498" s="322"/>
    </row>
    <row r="1499" spans="4:14" s="319" customFormat="1" x14ac:dyDescent="0.25">
      <c r="D1499" s="320"/>
      <c r="E1499" s="320"/>
      <c r="F1499" s="320"/>
      <c r="L1499" s="321"/>
      <c r="N1499" s="322"/>
    </row>
    <row r="1500" spans="4:14" s="319" customFormat="1" x14ac:dyDescent="0.25">
      <c r="D1500" s="320"/>
      <c r="E1500" s="320"/>
      <c r="F1500" s="320"/>
      <c r="L1500" s="321"/>
      <c r="N1500" s="322"/>
    </row>
    <row r="1501" spans="4:14" s="319" customFormat="1" x14ac:dyDescent="0.25">
      <c r="D1501" s="320"/>
      <c r="E1501" s="320"/>
      <c r="F1501" s="320"/>
      <c r="L1501" s="321"/>
      <c r="N1501" s="322"/>
    </row>
    <row r="1502" spans="4:14" s="319" customFormat="1" x14ac:dyDescent="0.25">
      <c r="D1502" s="320"/>
      <c r="E1502" s="320"/>
      <c r="F1502" s="320"/>
      <c r="L1502" s="321"/>
      <c r="N1502" s="322"/>
    </row>
    <row r="1503" spans="4:14" s="319" customFormat="1" x14ac:dyDescent="0.25">
      <c r="D1503" s="320"/>
      <c r="E1503" s="320"/>
      <c r="F1503" s="320"/>
      <c r="L1503" s="321"/>
      <c r="N1503" s="322"/>
    </row>
    <row r="1504" spans="4:14" s="319" customFormat="1" x14ac:dyDescent="0.25">
      <c r="D1504" s="320"/>
      <c r="E1504" s="320"/>
      <c r="F1504" s="320"/>
      <c r="L1504" s="321"/>
      <c r="N1504" s="322"/>
    </row>
    <row r="1505" spans="4:14" s="319" customFormat="1" x14ac:dyDescent="0.25">
      <c r="D1505" s="320"/>
      <c r="E1505" s="320"/>
      <c r="F1505" s="320"/>
      <c r="L1505" s="321"/>
      <c r="N1505" s="322"/>
    </row>
    <row r="1506" spans="4:14" s="319" customFormat="1" x14ac:dyDescent="0.25">
      <c r="D1506" s="320"/>
      <c r="E1506" s="320"/>
      <c r="F1506" s="320"/>
      <c r="L1506" s="321"/>
      <c r="N1506" s="322"/>
    </row>
    <row r="1507" spans="4:14" s="319" customFormat="1" x14ac:dyDescent="0.25">
      <c r="D1507" s="320"/>
      <c r="E1507" s="320"/>
      <c r="F1507" s="320"/>
      <c r="L1507" s="321"/>
      <c r="N1507" s="322"/>
    </row>
    <row r="1508" spans="4:14" s="319" customFormat="1" x14ac:dyDescent="0.25">
      <c r="D1508" s="320"/>
      <c r="E1508" s="320"/>
      <c r="F1508" s="320"/>
      <c r="L1508" s="321"/>
      <c r="N1508" s="322"/>
    </row>
    <row r="1509" spans="4:14" s="319" customFormat="1" x14ac:dyDescent="0.25">
      <c r="D1509" s="320"/>
      <c r="E1509" s="320"/>
      <c r="F1509" s="320"/>
      <c r="L1509" s="321"/>
      <c r="N1509" s="322"/>
    </row>
    <row r="1510" spans="4:14" s="319" customFormat="1" x14ac:dyDescent="0.25">
      <c r="D1510" s="320"/>
      <c r="E1510" s="320"/>
      <c r="F1510" s="320"/>
      <c r="L1510" s="321"/>
      <c r="N1510" s="322"/>
    </row>
    <row r="1511" spans="4:14" s="319" customFormat="1" x14ac:dyDescent="0.25">
      <c r="D1511" s="320"/>
      <c r="E1511" s="320"/>
      <c r="F1511" s="320"/>
      <c r="L1511" s="321"/>
      <c r="N1511" s="322"/>
    </row>
    <row r="1512" spans="4:14" s="319" customFormat="1" x14ac:dyDescent="0.25">
      <c r="D1512" s="320"/>
      <c r="E1512" s="320"/>
      <c r="F1512" s="320"/>
      <c r="L1512" s="321"/>
      <c r="N1512" s="322"/>
    </row>
    <row r="1513" spans="4:14" s="319" customFormat="1" x14ac:dyDescent="0.25">
      <c r="D1513" s="320"/>
      <c r="E1513" s="320"/>
      <c r="F1513" s="320"/>
      <c r="L1513" s="321"/>
      <c r="N1513" s="322"/>
    </row>
    <row r="1514" spans="4:14" s="319" customFormat="1" x14ac:dyDescent="0.25">
      <c r="D1514" s="320"/>
      <c r="E1514" s="320"/>
      <c r="F1514" s="320"/>
      <c r="L1514" s="321"/>
      <c r="N1514" s="322"/>
    </row>
    <row r="1515" spans="4:14" s="319" customFormat="1" x14ac:dyDescent="0.25">
      <c r="D1515" s="320"/>
      <c r="E1515" s="320"/>
      <c r="F1515" s="320"/>
      <c r="L1515" s="321"/>
      <c r="N1515" s="322"/>
    </row>
    <row r="1516" spans="4:14" s="319" customFormat="1" x14ac:dyDescent="0.25">
      <c r="D1516" s="320"/>
      <c r="E1516" s="320"/>
      <c r="F1516" s="320"/>
      <c r="L1516" s="321"/>
      <c r="N1516" s="322"/>
    </row>
    <row r="1517" spans="4:14" s="319" customFormat="1" x14ac:dyDescent="0.25">
      <c r="D1517" s="320"/>
      <c r="E1517" s="320"/>
      <c r="F1517" s="320"/>
      <c r="L1517" s="321"/>
      <c r="N1517" s="322"/>
    </row>
    <row r="1518" spans="4:14" s="319" customFormat="1" x14ac:dyDescent="0.25">
      <c r="D1518" s="320"/>
      <c r="E1518" s="320"/>
      <c r="F1518" s="320"/>
      <c r="L1518" s="321"/>
      <c r="N1518" s="322"/>
    </row>
    <row r="1519" spans="4:14" s="319" customFormat="1" x14ac:dyDescent="0.25">
      <c r="D1519" s="320"/>
      <c r="E1519" s="320"/>
      <c r="F1519" s="320"/>
      <c r="L1519" s="321"/>
      <c r="N1519" s="322"/>
    </row>
    <row r="1520" spans="4:14" s="319" customFormat="1" x14ac:dyDescent="0.25">
      <c r="D1520" s="320"/>
      <c r="E1520" s="320"/>
      <c r="F1520" s="320"/>
      <c r="L1520" s="321"/>
      <c r="N1520" s="322"/>
    </row>
    <row r="1521" spans="4:14" s="319" customFormat="1" x14ac:dyDescent="0.25">
      <c r="D1521" s="320"/>
      <c r="E1521" s="320"/>
      <c r="F1521" s="320"/>
      <c r="L1521" s="321"/>
      <c r="N1521" s="322"/>
    </row>
    <row r="1522" spans="4:14" s="319" customFormat="1" x14ac:dyDescent="0.25">
      <c r="D1522" s="320"/>
      <c r="E1522" s="320"/>
      <c r="F1522" s="320"/>
      <c r="L1522" s="321"/>
      <c r="N1522" s="322"/>
    </row>
    <row r="1523" spans="4:14" s="319" customFormat="1" x14ac:dyDescent="0.25">
      <c r="D1523" s="320"/>
      <c r="E1523" s="320"/>
      <c r="F1523" s="320"/>
      <c r="L1523" s="321"/>
      <c r="N1523" s="322"/>
    </row>
    <row r="1524" spans="4:14" s="319" customFormat="1" x14ac:dyDescent="0.25">
      <c r="D1524" s="320"/>
      <c r="E1524" s="320"/>
      <c r="F1524" s="320"/>
      <c r="L1524" s="321"/>
      <c r="N1524" s="322"/>
    </row>
    <row r="1525" spans="4:14" s="319" customFormat="1" x14ac:dyDescent="0.25">
      <c r="D1525" s="320"/>
      <c r="E1525" s="320"/>
      <c r="F1525" s="320"/>
      <c r="L1525" s="321"/>
      <c r="N1525" s="322"/>
    </row>
    <row r="1526" spans="4:14" s="319" customFormat="1" x14ac:dyDescent="0.25">
      <c r="D1526" s="320"/>
      <c r="E1526" s="320"/>
      <c r="F1526" s="320"/>
      <c r="L1526" s="321"/>
      <c r="N1526" s="322"/>
    </row>
    <row r="1527" spans="4:14" s="319" customFormat="1" x14ac:dyDescent="0.25">
      <c r="D1527" s="320"/>
      <c r="E1527" s="320"/>
      <c r="F1527" s="320"/>
      <c r="L1527" s="321"/>
      <c r="N1527" s="322"/>
    </row>
    <row r="1528" spans="4:14" s="319" customFormat="1" x14ac:dyDescent="0.25">
      <c r="D1528" s="320"/>
      <c r="E1528" s="320"/>
      <c r="F1528" s="320"/>
      <c r="L1528" s="321"/>
      <c r="N1528" s="322"/>
    </row>
    <row r="1529" spans="4:14" s="319" customFormat="1" x14ac:dyDescent="0.25">
      <c r="D1529" s="320"/>
      <c r="E1529" s="320"/>
      <c r="F1529" s="320"/>
      <c r="L1529" s="321"/>
      <c r="N1529" s="322"/>
    </row>
    <row r="1530" spans="4:14" s="319" customFormat="1" x14ac:dyDescent="0.25">
      <c r="D1530" s="320"/>
      <c r="E1530" s="320"/>
      <c r="F1530" s="320"/>
      <c r="L1530" s="321"/>
      <c r="N1530" s="322"/>
    </row>
    <row r="1531" spans="4:14" s="319" customFormat="1" x14ac:dyDescent="0.25">
      <c r="D1531" s="320"/>
      <c r="E1531" s="320"/>
      <c r="F1531" s="320"/>
      <c r="L1531" s="321"/>
      <c r="N1531" s="322"/>
    </row>
    <row r="1532" spans="4:14" s="319" customFormat="1" x14ac:dyDescent="0.25">
      <c r="D1532" s="320"/>
      <c r="E1532" s="320"/>
      <c r="F1532" s="320"/>
      <c r="L1532" s="321"/>
      <c r="N1532" s="322"/>
    </row>
    <row r="1533" spans="4:14" s="319" customFormat="1" x14ac:dyDescent="0.25">
      <c r="D1533" s="320"/>
      <c r="E1533" s="320"/>
      <c r="F1533" s="320"/>
      <c r="L1533" s="321"/>
      <c r="N1533" s="322"/>
    </row>
    <row r="1534" spans="4:14" s="319" customFormat="1" x14ac:dyDescent="0.25">
      <c r="D1534" s="320"/>
      <c r="E1534" s="320"/>
      <c r="F1534" s="320"/>
      <c r="L1534" s="321"/>
      <c r="N1534" s="322"/>
    </row>
    <row r="1535" spans="4:14" s="319" customFormat="1" x14ac:dyDescent="0.25">
      <c r="D1535" s="320"/>
      <c r="E1535" s="320"/>
      <c r="F1535" s="320"/>
      <c r="L1535" s="321"/>
      <c r="N1535" s="322"/>
    </row>
    <row r="1536" spans="4:14" s="319" customFormat="1" x14ac:dyDescent="0.25">
      <c r="D1536" s="320"/>
      <c r="E1536" s="320"/>
      <c r="F1536" s="320"/>
      <c r="L1536" s="321"/>
      <c r="N1536" s="322"/>
    </row>
    <row r="1537" spans="4:14" s="319" customFormat="1" x14ac:dyDescent="0.25">
      <c r="D1537" s="320"/>
      <c r="E1537" s="320"/>
      <c r="F1537" s="320"/>
      <c r="L1537" s="321"/>
      <c r="N1537" s="322"/>
    </row>
    <row r="1538" spans="4:14" s="319" customFormat="1" x14ac:dyDescent="0.25">
      <c r="D1538" s="320"/>
      <c r="E1538" s="320"/>
      <c r="F1538" s="320"/>
      <c r="L1538" s="321"/>
      <c r="N1538" s="322"/>
    </row>
    <row r="1539" spans="4:14" s="319" customFormat="1" x14ac:dyDescent="0.25">
      <c r="D1539" s="320"/>
      <c r="E1539" s="320"/>
      <c r="F1539" s="320"/>
      <c r="L1539" s="321"/>
      <c r="N1539" s="322"/>
    </row>
    <row r="1540" spans="4:14" s="319" customFormat="1" x14ac:dyDescent="0.25">
      <c r="D1540" s="320"/>
      <c r="E1540" s="320"/>
      <c r="F1540" s="320"/>
      <c r="L1540" s="321"/>
      <c r="N1540" s="322"/>
    </row>
    <row r="1541" spans="4:14" s="319" customFormat="1" x14ac:dyDescent="0.25">
      <c r="D1541" s="320"/>
      <c r="E1541" s="320"/>
      <c r="F1541" s="320"/>
      <c r="L1541" s="321"/>
      <c r="N1541" s="322"/>
    </row>
    <row r="1542" spans="4:14" s="319" customFormat="1" x14ac:dyDescent="0.25">
      <c r="D1542" s="320"/>
      <c r="E1542" s="320"/>
      <c r="F1542" s="320"/>
      <c r="L1542" s="321"/>
      <c r="N1542" s="322"/>
    </row>
    <row r="1543" spans="4:14" s="319" customFormat="1" x14ac:dyDescent="0.25">
      <c r="D1543" s="320"/>
      <c r="E1543" s="320"/>
      <c r="F1543" s="320"/>
      <c r="L1543" s="321"/>
      <c r="N1543" s="322"/>
    </row>
    <row r="1544" spans="4:14" s="319" customFormat="1" x14ac:dyDescent="0.25">
      <c r="D1544" s="320"/>
      <c r="E1544" s="320"/>
      <c r="F1544" s="320"/>
      <c r="L1544" s="321"/>
      <c r="N1544" s="322"/>
    </row>
    <row r="1545" spans="4:14" s="319" customFormat="1" x14ac:dyDescent="0.25">
      <c r="D1545" s="320"/>
      <c r="E1545" s="320"/>
      <c r="F1545" s="320"/>
      <c r="L1545" s="321"/>
      <c r="N1545" s="322"/>
    </row>
    <row r="1546" spans="4:14" s="319" customFormat="1" x14ac:dyDescent="0.25">
      <c r="D1546" s="320"/>
      <c r="E1546" s="320"/>
      <c r="F1546" s="320"/>
      <c r="L1546" s="321"/>
      <c r="N1546" s="322"/>
    </row>
    <row r="1547" spans="4:14" s="319" customFormat="1" x14ac:dyDescent="0.25">
      <c r="D1547" s="320"/>
      <c r="E1547" s="320"/>
      <c r="F1547" s="320"/>
      <c r="L1547" s="321"/>
      <c r="N1547" s="322"/>
    </row>
    <row r="1548" spans="4:14" s="319" customFormat="1" x14ac:dyDescent="0.25">
      <c r="D1548" s="320"/>
      <c r="E1548" s="320"/>
      <c r="F1548" s="320"/>
      <c r="L1548" s="321"/>
      <c r="N1548" s="322"/>
    </row>
    <row r="1549" spans="4:14" s="319" customFormat="1" x14ac:dyDescent="0.25">
      <c r="D1549" s="320"/>
      <c r="E1549" s="320"/>
      <c r="F1549" s="320"/>
      <c r="L1549" s="321"/>
      <c r="N1549" s="322"/>
    </row>
    <row r="1550" spans="4:14" s="319" customFormat="1" x14ac:dyDescent="0.25">
      <c r="D1550" s="320"/>
      <c r="E1550" s="320"/>
      <c r="F1550" s="320"/>
      <c r="L1550" s="321"/>
      <c r="N1550" s="322"/>
    </row>
    <row r="1551" spans="4:14" s="319" customFormat="1" x14ac:dyDescent="0.25">
      <c r="D1551" s="320"/>
      <c r="E1551" s="320"/>
      <c r="F1551" s="320"/>
      <c r="L1551" s="321"/>
      <c r="N1551" s="322"/>
    </row>
    <row r="1552" spans="4:14" s="319" customFormat="1" x14ac:dyDescent="0.25">
      <c r="D1552" s="320"/>
      <c r="E1552" s="320"/>
      <c r="F1552" s="320"/>
      <c r="L1552" s="321"/>
      <c r="N1552" s="322"/>
    </row>
    <row r="1553" spans="4:14" s="319" customFormat="1" x14ac:dyDescent="0.25">
      <c r="D1553" s="320"/>
      <c r="E1553" s="320"/>
      <c r="F1553" s="320"/>
      <c r="L1553" s="321"/>
      <c r="N1553" s="322"/>
    </row>
    <row r="1554" spans="4:14" s="319" customFormat="1" x14ac:dyDescent="0.25">
      <c r="D1554" s="320"/>
      <c r="E1554" s="320"/>
      <c r="F1554" s="320"/>
      <c r="L1554" s="321"/>
      <c r="N1554" s="322"/>
    </row>
    <row r="1555" spans="4:14" s="319" customFormat="1" x14ac:dyDescent="0.25">
      <c r="D1555" s="320"/>
      <c r="E1555" s="320"/>
      <c r="F1555" s="320"/>
      <c r="L1555" s="321"/>
      <c r="N1555" s="322"/>
    </row>
    <row r="1556" spans="4:14" s="319" customFormat="1" x14ac:dyDescent="0.25">
      <c r="D1556" s="320"/>
      <c r="E1556" s="320"/>
      <c r="F1556" s="320"/>
      <c r="L1556" s="321"/>
      <c r="N1556" s="322"/>
    </row>
    <row r="1557" spans="4:14" s="319" customFormat="1" x14ac:dyDescent="0.25">
      <c r="D1557" s="320"/>
      <c r="E1557" s="320"/>
      <c r="F1557" s="320"/>
      <c r="L1557" s="321"/>
      <c r="N1557" s="322"/>
    </row>
    <row r="1558" spans="4:14" s="319" customFormat="1" x14ac:dyDescent="0.25">
      <c r="D1558" s="320"/>
      <c r="E1558" s="320"/>
      <c r="F1558" s="320"/>
      <c r="L1558" s="321"/>
      <c r="N1558" s="322"/>
    </row>
    <row r="1559" spans="4:14" s="319" customFormat="1" x14ac:dyDescent="0.25">
      <c r="D1559" s="320"/>
      <c r="E1559" s="320"/>
      <c r="F1559" s="320"/>
      <c r="L1559" s="321"/>
      <c r="N1559" s="322"/>
    </row>
    <row r="1560" spans="4:14" s="319" customFormat="1" x14ac:dyDescent="0.25">
      <c r="D1560" s="320"/>
      <c r="E1560" s="320"/>
      <c r="F1560" s="320"/>
      <c r="L1560" s="321"/>
      <c r="N1560" s="322"/>
    </row>
    <row r="1561" spans="4:14" s="319" customFormat="1" x14ac:dyDescent="0.25">
      <c r="D1561" s="320"/>
      <c r="E1561" s="320"/>
      <c r="F1561" s="320"/>
      <c r="L1561" s="321"/>
      <c r="N1561" s="322"/>
    </row>
    <row r="1562" spans="4:14" s="319" customFormat="1" x14ac:dyDescent="0.25">
      <c r="D1562" s="320"/>
      <c r="E1562" s="320"/>
      <c r="F1562" s="320"/>
      <c r="L1562" s="321"/>
      <c r="N1562" s="322"/>
    </row>
    <row r="1563" spans="4:14" s="319" customFormat="1" x14ac:dyDescent="0.25">
      <c r="D1563" s="320"/>
      <c r="E1563" s="320"/>
      <c r="F1563" s="320"/>
      <c r="L1563" s="321"/>
      <c r="N1563" s="322"/>
    </row>
    <row r="1564" spans="4:14" s="319" customFormat="1" x14ac:dyDescent="0.25">
      <c r="D1564" s="320"/>
      <c r="E1564" s="320"/>
      <c r="F1564" s="320"/>
      <c r="L1564" s="321"/>
      <c r="N1564" s="322"/>
    </row>
    <row r="1565" spans="4:14" s="319" customFormat="1" x14ac:dyDescent="0.25">
      <c r="D1565" s="320"/>
      <c r="E1565" s="320"/>
      <c r="F1565" s="320"/>
      <c r="L1565" s="321"/>
      <c r="N1565" s="322"/>
    </row>
    <row r="1566" spans="4:14" s="319" customFormat="1" x14ac:dyDescent="0.25">
      <c r="D1566" s="320"/>
      <c r="E1566" s="320"/>
      <c r="F1566" s="320"/>
      <c r="L1566" s="321"/>
      <c r="N1566" s="322"/>
    </row>
    <row r="1567" spans="4:14" s="319" customFormat="1" x14ac:dyDescent="0.25">
      <c r="D1567" s="320"/>
      <c r="E1567" s="320"/>
      <c r="F1567" s="320"/>
      <c r="L1567" s="321"/>
      <c r="N1567" s="322"/>
    </row>
    <row r="1568" spans="4:14" s="319" customFormat="1" x14ac:dyDescent="0.25">
      <c r="D1568" s="320"/>
      <c r="E1568" s="320"/>
      <c r="F1568" s="320"/>
      <c r="L1568" s="321"/>
      <c r="N1568" s="322"/>
    </row>
    <row r="1569" spans="4:14" s="319" customFormat="1" x14ac:dyDescent="0.25">
      <c r="D1569" s="320"/>
      <c r="E1569" s="320"/>
      <c r="F1569" s="320"/>
      <c r="L1569" s="321"/>
      <c r="N1569" s="322"/>
    </row>
    <row r="1570" spans="4:14" s="319" customFormat="1" x14ac:dyDescent="0.25">
      <c r="D1570" s="320"/>
      <c r="E1570" s="320"/>
      <c r="F1570" s="320"/>
      <c r="L1570" s="321"/>
      <c r="N1570" s="322"/>
    </row>
    <row r="1571" spans="4:14" s="319" customFormat="1" x14ac:dyDescent="0.25">
      <c r="D1571" s="320"/>
      <c r="E1571" s="320"/>
      <c r="F1571" s="320"/>
      <c r="L1571" s="321"/>
      <c r="N1571" s="322"/>
    </row>
    <row r="1572" spans="4:14" s="319" customFormat="1" x14ac:dyDescent="0.25">
      <c r="D1572" s="320"/>
      <c r="E1572" s="320"/>
      <c r="F1572" s="320"/>
      <c r="L1572" s="321"/>
      <c r="N1572" s="322"/>
    </row>
    <row r="1573" spans="4:14" s="319" customFormat="1" x14ac:dyDescent="0.25">
      <c r="D1573" s="320"/>
      <c r="E1573" s="320"/>
      <c r="F1573" s="320"/>
      <c r="L1573" s="321"/>
      <c r="N1573" s="322"/>
    </row>
    <row r="1574" spans="4:14" s="319" customFormat="1" x14ac:dyDescent="0.25">
      <c r="D1574" s="320"/>
      <c r="E1574" s="320"/>
      <c r="F1574" s="320"/>
      <c r="L1574" s="321"/>
      <c r="N1574" s="322"/>
    </row>
    <row r="1575" spans="4:14" s="319" customFormat="1" x14ac:dyDescent="0.25">
      <c r="D1575" s="320"/>
      <c r="E1575" s="320"/>
      <c r="F1575" s="320"/>
      <c r="L1575" s="321"/>
      <c r="N1575" s="322"/>
    </row>
    <row r="1576" spans="4:14" s="319" customFormat="1" x14ac:dyDescent="0.25">
      <c r="D1576" s="320"/>
      <c r="E1576" s="320"/>
      <c r="F1576" s="320"/>
      <c r="L1576" s="321"/>
      <c r="N1576" s="322"/>
    </row>
    <row r="1577" spans="4:14" s="319" customFormat="1" x14ac:dyDescent="0.25">
      <c r="D1577" s="320"/>
      <c r="E1577" s="320"/>
      <c r="F1577" s="320"/>
      <c r="L1577" s="321"/>
      <c r="N1577" s="322"/>
    </row>
    <row r="1578" spans="4:14" s="319" customFormat="1" x14ac:dyDescent="0.25">
      <c r="D1578" s="320"/>
      <c r="E1578" s="320"/>
      <c r="F1578" s="320"/>
      <c r="L1578" s="321"/>
      <c r="N1578" s="322"/>
    </row>
    <row r="1579" spans="4:14" s="319" customFormat="1" x14ac:dyDescent="0.25">
      <c r="D1579" s="320"/>
      <c r="E1579" s="320"/>
      <c r="F1579" s="320"/>
      <c r="L1579" s="321"/>
      <c r="N1579" s="322"/>
    </row>
    <row r="1580" spans="4:14" s="319" customFormat="1" x14ac:dyDescent="0.25">
      <c r="D1580" s="320"/>
      <c r="E1580" s="320"/>
      <c r="F1580" s="320"/>
      <c r="L1580" s="321"/>
      <c r="N1580" s="322"/>
    </row>
    <row r="1581" spans="4:14" s="319" customFormat="1" x14ac:dyDescent="0.25">
      <c r="D1581" s="320"/>
      <c r="E1581" s="320"/>
      <c r="F1581" s="320"/>
      <c r="L1581" s="321"/>
      <c r="N1581" s="322"/>
    </row>
    <row r="1582" spans="4:14" s="319" customFormat="1" x14ac:dyDescent="0.25">
      <c r="D1582" s="320"/>
      <c r="E1582" s="320"/>
      <c r="F1582" s="320"/>
      <c r="L1582" s="321"/>
      <c r="N1582" s="322"/>
    </row>
    <row r="1583" spans="4:14" s="319" customFormat="1" x14ac:dyDescent="0.25">
      <c r="D1583" s="320"/>
      <c r="E1583" s="320"/>
      <c r="F1583" s="320"/>
      <c r="L1583" s="321"/>
      <c r="N1583" s="322"/>
    </row>
    <row r="1584" spans="4:14" s="319" customFormat="1" x14ac:dyDescent="0.25">
      <c r="D1584" s="320"/>
      <c r="E1584" s="320"/>
      <c r="F1584" s="320"/>
      <c r="L1584" s="321"/>
      <c r="N1584" s="322"/>
    </row>
    <row r="1585" spans="4:14" s="319" customFormat="1" x14ac:dyDescent="0.25">
      <c r="D1585" s="320"/>
      <c r="E1585" s="320"/>
      <c r="F1585" s="320"/>
      <c r="L1585" s="321"/>
      <c r="N1585" s="322"/>
    </row>
    <row r="1586" spans="4:14" s="319" customFormat="1" x14ac:dyDescent="0.25">
      <c r="D1586" s="320"/>
      <c r="E1586" s="320"/>
      <c r="F1586" s="320"/>
      <c r="L1586" s="321"/>
      <c r="N1586" s="322"/>
    </row>
    <row r="1587" spans="4:14" s="319" customFormat="1" x14ac:dyDescent="0.25">
      <c r="D1587" s="320"/>
      <c r="E1587" s="320"/>
      <c r="F1587" s="320"/>
      <c r="L1587" s="321"/>
      <c r="N1587" s="322"/>
    </row>
    <row r="1588" spans="4:14" s="319" customFormat="1" x14ac:dyDescent="0.25">
      <c r="D1588" s="320"/>
      <c r="E1588" s="320"/>
      <c r="F1588" s="320"/>
      <c r="L1588" s="321"/>
      <c r="N1588" s="322"/>
    </row>
    <row r="1589" spans="4:14" s="319" customFormat="1" x14ac:dyDescent="0.25">
      <c r="D1589" s="320"/>
      <c r="E1589" s="320"/>
      <c r="F1589" s="320"/>
      <c r="L1589" s="321"/>
      <c r="N1589" s="322"/>
    </row>
    <row r="1590" spans="4:14" s="319" customFormat="1" x14ac:dyDescent="0.25">
      <c r="D1590" s="320"/>
      <c r="E1590" s="320"/>
      <c r="F1590" s="320"/>
      <c r="L1590" s="321"/>
      <c r="N1590" s="322"/>
    </row>
    <row r="1591" spans="4:14" s="319" customFormat="1" x14ac:dyDescent="0.25">
      <c r="D1591" s="320"/>
      <c r="E1591" s="320"/>
      <c r="F1591" s="320"/>
      <c r="L1591" s="321"/>
      <c r="N1591" s="322"/>
    </row>
    <row r="1592" spans="4:14" s="319" customFormat="1" x14ac:dyDescent="0.25">
      <c r="D1592" s="320"/>
      <c r="E1592" s="320"/>
      <c r="F1592" s="320"/>
      <c r="L1592" s="321"/>
      <c r="N1592" s="322"/>
    </row>
    <row r="1593" spans="4:14" s="319" customFormat="1" x14ac:dyDescent="0.25">
      <c r="D1593" s="320"/>
      <c r="E1593" s="320"/>
      <c r="F1593" s="320"/>
      <c r="L1593" s="321"/>
      <c r="N1593" s="322"/>
    </row>
    <row r="1594" spans="4:14" s="319" customFormat="1" x14ac:dyDescent="0.25">
      <c r="D1594" s="320"/>
      <c r="E1594" s="320"/>
      <c r="F1594" s="320"/>
      <c r="L1594" s="321"/>
      <c r="N1594" s="322"/>
    </row>
    <row r="1595" spans="4:14" s="319" customFormat="1" x14ac:dyDescent="0.25">
      <c r="D1595" s="320"/>
      <c r="E1595" s="320"/>
      <c r="F1595" s="320"/>
      <c r="L1595" s="321"/>
      <c r="N1595" s="322"/>
    </row>
    <row r="1596" spans="4:14" s="319" customFormat="1" x14ac:dyDescent="0.25">
      <c r="D1596" s="320"/>
      <c r="E1596" s="320"/>
      <c r="F1596" s="320"/>
      <c r="L1596" s="321"/>
      <c r="N1596" s="322"/>
    </row>
    <row r="1597" spans="4:14" s="319" customFormat="1" x14ac:dyDescent="0.25">
      <c r="D1597" s="320"/>
      <c r="E1597" s="320"/>
      <c r="F1597" s="320"/>
      <c r="L1597" s="321"/>
      <c r="N1597" s="322"/>
    </row>
    <row r="1598" spans="4:14" s="319" customFormat="1" x14ac:dyDescent="0.25">
      <c r="D1598" s="320"/>
      <c r="E1598" s="320"/>
      <c r="F1598" s="320"/>
      <c r="L1598" s="321"/>
      <c r="N1598" s="322"/>
    </row>
    <row r="1599" spans="4:14" s="319" customFormat="1" x14ac:dyDescent="0.25">
      <c r="D1599" s="320"/>
      <c r="E1599" s="320"/>
      <c r="F1599" s="320"/>
      <c r="L1599" s="321"/>
      <c r="N1599" s="322"/>
    </row>
    <row r="1600" spans="4:14" s="319" customFormat="1" x14ac:dyDescent="0.25">
      <c r="D1600" s="320"/>
      <c r="E1600" s="320"/>
      <c r="F1600" s="320"/>
      <c r="L1600" s="321"/>
      <c r="N1600" s="322"/>
    </row>
    <row r="1601" spans="4:14" s="319" customFormat="1" x14ac:dyDescent="0.25">
      <c r="D1601" s="320"/>
      <c r="E1601" s="320"/>
      <c r="F1601" s="320"/>
      <c r="L1601" s="321"/>
      <c r="N1601" s="322"/>
    </row>
    <row r="1602" spans="4:14" s="319" customFormat="1" x14ac:dyDescent="0.25">
      <c r="D1602" s="320"/>
      <c r="E1602" s="320"/>
      <c r="F1602" s="320"/>
      <c r="L1602" s="321"/>
      <c r="N1602" s="322"/>
    </row>
    <row r="1603" spans="4:14" s="319" customFormat="1" x14ac:dyDescent="0.25">
      <c r="D1603" s="320"/>
      <c r="E1603" s="320"/>
      <c r="F1603" s="320"/>
      <c r="L1603" s="321"/>
      <c r="N1603" s="322"/>
    </row>
    <row r="1604" spans="4:14" s="319" customFormat="1" x14ac:dyDescent="0.25">
      <c r="D1604" s="320"/>
      <c r="E1604" s="320"/>
      <c r="F1604" s="320"/>
      <c r="L1604" s="321"/>
      <c r="N1604" s="322"/>
    </row>
    <row r="1605" spans="4:14" s="319" customFormat="1" x14ac:dyDescent="0.25">
      <c r="D1605" s="320"/>
      <c r="E1605" s="320"/>
      <c r="F1605" s="320"/>
      <c r="L1605" s="321"/>
      <c r="N1605" s="322"/>
    </row>
    <row r="1606" spans="4:14" s="319" customFormat="1" x14ac:dyDescent="0.25">
      <c r="D1606" s="320"/>
      <c r="E1606" s="320"/>
      <c r="F1606" s="320"/>
      <c r="L1606" s="321"/>
      <c r="N1606" s="322"/>
    </row>
    <row r="1607" spans="4:14" s="319" customFormat="1" x14ac:dyDescent="0.25">
      <c r="D1607" s="320"/>
      <c r="E1607" s="320"/>
      <c r="F1607" s="320"/>
      <c r="L1607" s="321"/>
      <c r="N1607" s="322"/>
    </row>
    <row r="1608" spans="4:14" s="319" customFormat="1" x14ac:dyDescent="0.25">
      <c r="D1608" s="320"/>
      <c r="E1608" s="320"/>
      <c r="F1608" s="320"/>
      <c r="L1608" s="321"/>
      <c r="N1608" s="322"/>
    </row>
    <row r="1609" spans="4:14" s="319" customFormat="1" x14ac:dyDescent="0.25">
      <c r="D1609" s="320"/>
      <c r="E1609" s="320"/>
      <c r="F1609" s="320"/>
      <c r="L1609" s="321"/>
      <c r="N1609" s="322"/>
    </row>
    <row r="1610" spans="4:14" s="319" customFormat="1" x14ac:dyDescent="0.25">
      <c r="D1610" s="320"/>
      <c r="E1610" s="320"/>
      <c r="F1610" s="320"/>
      <c r="L1610" s="321"/>
      <c r="N1610" s="322"/>
    </row>
    <row r="1611" spans="4:14" s="319" customFormat="1" x14ac:dyDescent="0.25">
      <c r="D1611" s="320"/>
      <c r="E1611" s="320"/>
      <c r="F1611" s="320"/>
      <c r="L1611" s="321"/>
      <c r="N1611" s="322"/>
    </row>
    <row r="1612" spans="4:14" s="319" customFormat="1" x14ac:dyDescent="0.25">
      <c r="D1612" s="320"/>
      <c r="E1612" s="320"/>
      <c r="F1612" s="320"/>
      <c r="L1612" s="321"/>
      <c r="N1612" s="322"/>
    </row>
    <row r="1613" spans="4:14" s="319" customFormat="1" x14ac:dyDescent="0.25">
      <c r="D1613" s="320"/>
      <c r="E1613" s="320"/>
      <c r="F1613" s="320"/>
      <c r="L1613" s="321"/>
      <c r="N1613" s="322"/>
    </row>
    <row r="1614" spans="4:14" s="319" customFormat="1" x14ac:dyDescent="0.25">
      <c r="D1614" s="320"/>
      <c r="E1614" s="320"/>
      <c r="F1614" s="320"/>
      <c r="L1614" s="321"/>
      <c r="N1614" s="322"/>
    </row>
    <row r="1615" spans="4:14" s="319" customFormat="1" x14ac:dyDescent="0.25">
      <c r="D1615" s="320"/>
      <c r="E1615" s="320"/>
      <c r="F1615" s="320"/>
      <c r="L1615" s="321"/>
      <c r="N1615" s="322"/>
    </row>
    <row r="1616" spans="4:14" s="319" customFormat="1" x14ac:dyDescent="0.25">
      <c r="D1616" s="320"/>
      <c r="E1616" s="320"/>
      <c r="F1616" s="320"/>
      <c r="L1616" s="321"/>
      <c r="N1616" s="322"/>
    </row>
    <row r="1617" spans="4:14" s="319" customFormat="1" x14ac:dyDescent="0.25">
      <c r="D1617" s="320"/>
      <c r="E1617" s="320"/>
      <c r="F1617" s="320"/>
      <c r="L1617" s="321"/>
      <c r="N1617" s="322"/>
    </row>
    <row r="1618" spans="4:14" s="319" customFormat="1" x14ac:dyDescent="0.25">
      <c r="D1618" s="320"/>
      <c r="E1618" s="320"/>
      <c r="F1618" s="320"/>
      <c r="L1618" s="321"/>
      <c r="N1618" s="322"/>
    </row>
    <row r="1619" spans="4:14" s="319" customFormat="1" x14ac:dyDescent="0.25">
      <c r="D1619" s="320"/>
      <c r="E1619" s="320"/>
      <c r="F1619" s="320"/>
      <c r="L1619" s="321"/>
      <c r="N1619" s="322"/>
    </row>
    <row r="1620" spans="4:14" s="319" customFormat="1" x14ac:dyDescent="0.25">
      <c r="D1620" s="320"/>
      <c r="E1620" s="320"/>
      <c r="F1620" s="320"/>
      <c r="L1620" s="321"/>
      <c r="N1620" s="322"/>
    </row>
    <row r="1621" spans="4:14" s="319" customFormat="1" x14ac:dyDescent="0.25">
      <c r="D1621" s="320"/>
      <c r="E1621" s="320"/>
      <c r="F1621" s="320"/>
      <c r="L1621" s="321"/>
      <c r="N1621" s="322"/>
    </row>
    <row r="1622" spans="4:14" s="319" customFormat="1" x14ac:dyDescent="0.25">
      <c r="D1622" s="320"/>
      <c r="E1622" s="320"/>
      <c r="F1622" s="320"/>
      <c r="L1622" s="321"/>
      <c r="N1622" s="322"/>
    </row>
    <row r="1623" spans="4:14" s="319" customFormat="1" x14ac:dyDescent="0.25">
      <c r="D1623" s="320"/>
      <c r="E1623" s="320"/>
      <c r="F1623" s="320"/>
      <c r="L1623" s="321"/>
      <c r="N1623" s="322"/>
    </row>
    <row r="1624" spans="4:14" s="319" customFormat="1" x14ac:dyDescent="0.25">
      <c r="D1624" s="320"/>
      <c r="E1624" s="320"/>
      <c r="F1624" s="320"/>
      <c r="L1624" s="321"/>
      <c r="N1624" s="322"/>
    </row>
    <row r="1625" spans="4:14" s="319" customFormat="1" x14ac:dyDescent="0.25">
      <c r="D1625" s="320"/>
      <c r="E1625" s="320"/>
      <c r="F1625" s="320"/>
      <c r="L1625" s="321"/>
      <c r="N1625" s="322"/>
    </row>
    <row r="1626" spans="4:14" s="319" customFormat="1" x14ac:dyDescent="0.25">
      <c r="D1626" s="320"/>
      <c r="E1626" s="320"/>
      <c r="F1626" s="320"/>
      <c r="L1626" s="321"/>
      <c r="N1626" s="322"/>
    </row>
    <row r="1627" spans="4:14" s="319" customFormat="1" x14ac:dyDescent="0.25">
      <c r="D1627" s="320"/>
      <c r="E1627" s="320"/>
      <c r="F1627" s="320"/>
      <c r="L1627" s="321"/>
      <c r="N1627" s="322"/>
    </row>
    <row r="1628" spans="4:14" s="319" customFormat="1" x14ac:dyDescent="0.25">
      <c r="D1628" s="320"/>
      <c r="E1628" s="320"/>
      <c r="F1628" s="320"/>
      <c r="L1628" s="321"/>
      <c r="N1628" s="322"/>
    </row>
    <row r="1629" spans="4:14" s="319" customFormat="1" x14ac:dyDescent="0.25">
      <c r="D1629" s="320"/>
      <c r="E1629" s="320"/>
      <c r="F1629" s="320"/>
      <c r="L1629" s="321"/>
      <c r="N1629" s="322"/>
    </row>
    <row r="1630" spans="4:14" s="319" customFormat="1" x14ac:dyDescent="0.25">
      <c r="D1630" s="320"/>
      <c r="E1630" s="320"/>
      <c r="F1630" s="320"/>
      <c r="L1630" s="321"/>
      <c r="N1630" s="322"/>
    </row>
    <row r="1631" spans="4:14" s="319" customFormat="1" x14ac:dyDescent="0.25">
      <c r="D1631" s="320"/>
      <c r="E1631" s="320"/>
      <c r="F1631" s="320"/>
      <c r="L1631" s="321"/>
      <c r="N1631" s="322"/>
    </row>
    <row r="1632" spans="4:14" s="319" customFormat="1" x14ac:dyDescent="0.25">
      <c r="D1632" s="320"/>
      <c r="E1632" s="320"/>
      <c r="F1632" s="320"/>
      <c r="L1632" s="321"/>
      <c r="N1632" s="322"/>
    </row>
    <row r="1633" spans="4:14" s="319" customFormat="1" x14ac:dyDescent="0.25">
      <c r="D1633" s="320"/>
      <c r="E1633" s="320"/>
      <c r="F1633" s="320"/>
      <c r="L1633" s="321"/>
      <c r="N1633" s="322"/>
    </row>
    <row r="1634" spans="4:14" s="319" customFormat="1" x14ac:dyDescent="0.25">
      <c r="D1634" s="320"/>
      <c r="E1634" s="320"/>
      <c r="F1634" s="320"/>
      <c r="L1634" s="321"/>
      <c r="N1634" s="322"/>
    </row>
    <row r="1635" spans="4:14" s="319" customFormat="1" x14ac:dyDescent="0.25">
      <c r="D1635" s="320"/>
      <c r="E1635" s="320"/>
      <c r="F1635" s="320"/>
      <c r="L1635" s="321"/>
      <c r="N1635" s="322"/>
    </row>
    <row r="1636" spans="4:14" s="319" customFormat="1" x14ac:dyDescent="0.25">
      <c r="D1636" s="320"/>
      <c r="E1636" s="320"/>
      <c r="F1636" s="320"/>
      <c r="L1636" s="321"/>
      <c r="N1636" s="322"/>
    </row>
    <row r="1637" spans="4:14" s="319" customFormat="1" x14ac:dyDescent="0.25">
      <c r="D1637" s="320"/>
      <c r="E1637" s="320"/>
      <c r="F1637" s="320"/>
      <c r="L1637" s="321"/>
      <c r="N1637" s="322"/>
    </row>
    <row r="1638" spans="4:14" s="319" customFormat="1" x14ac:dyDescent="0.25">
      <c r="D1638" s="320"/>
      <c r="E1638" s="320"/>
      <c r="F1638" s="320"/>
      <c r="L1638" s="321"/>
      <c r="N1638" s="322"/>
    </row>
    <row r="1639" spans="4:14" s="319" customFormat="1" x14ac:dyDescent="0.25">
      <c r="D1639" s="320"/>
      <c r="E1639" s="320"/>
      <c r="F1639" s="320"/>
      <c r="L1639" s="321"/>
      <c r="N1639" s="322"/>
    </row>
    <row r="1640" spans="4:14" s="319" customFormat="1" x14ac:dyDescent="0.25">
      <c r="D1640" s="320"/>
      <c r="E1640" s="320"/>
      <c r="F1640" s="320"/>
      <c r="L1640" s="321"/>
      <c r="N1640" s="322"/>
    </row>
    <row r="1641" spans="4:14" s="319" customFormat="1" x14ac:dyDescent="0.25">
      <c r="D1641" s="320"/>
      <c r="E1641" s="320"/>
      <c r="F1641" s="320"/>
      <c r="L1641" s="321"/>
      <c r="N1641" s="322"/>
    </row>
    <row r="1642" spans="4:14" s="319" customFormat="1" x14ac:dyDescent="0.25">
      <c r="D1642" s="320"/>
      <c r="E1642" s="320"/>
      <c r="F1642" s="320"/>
      <c r="L1642" s="321"/>
      <c r="N1642" s="322"/>
    </row>
    <row r="1643" spans="4:14" s="319" customFormat="1" x14ac:dyDescent="0.25">
      <c r="D1643" s="320"/>
      <c r="E1643" s="320"/>
      <c r="F1643" s="320"/>
      <c r="L1643" s="321"/>
      <c r="N1643" s="322"/>
    </row>
    <row r="1644" spans="4:14" s="319" customFormat="1" x14ac:dyDescent="0.25">
      <c r="D1644" s="320"/>
      <c r="E1644" s="320"/>
      <c r="F1644" s="320"/>
      <c r="L1644" s="321"/>
      <c r="N1644" s="322"/>
    </row>
    <row r="1645" spans="4:14" s="319" customFormat="1" x14ac:dyDescent="0.25">
      <c r="D1645" s="320"/>
      <c r="E1645" s="320"/>
      <c r="F1645" s="320"/>
      <c r="L1645" s="321"/>
      <c r="N1645" s="322"/>
    </row>
    <row r="1646" spans="4:14" s="319" customFormat="1" x14ac:dyDescent="0.25">
      <c r="D1646" s="320"/>
      <c r="E1646" s="320"/>
      <c r="F1646" s="320"/>
      <c r="L1646" s="321"/>
      <c r="N1646" s="322"/>
    </row>
    <row r="1647" spans="4:14" s="319" customFormat="1" x14ac:dyDescent="0.25">
      <c r="D1647" s="320"/>
      <c r="E1647" s="320"/>
      <c r="F1647" s="320"/>
      <c r="L1647" s="321"/>
      <c r="N1647" s="322"/>
    </row>
    <row r="1648" spans="4:14" s="319" customFormat="1" x14ac:dyDescent="0.25">
      <c r="D1648" s="320"/>
      <c r="E1648" s="320"/>
      <c r="F1648" s="320"/>
      <c r="L1648" s="321"/>
      <c r="N1648" s="322"/>
    </row>
    <row r="1649" spans="4:14" s="319" customFormat="1" x14ac:dyDescent="0.25">
      <c r="D1649" s="320"/>
      <c r="E1649" s="320"/>
      <c r="F1649" s="320"/>
      <c r="L1649" s="321"/>
      <c r="N1649" s="322"/>
    </row>
    <row r="1650" spans="4:14" s="319" customFormat="1" x14ac:dyDescent="0.25">
      <c r="D1650" s="320"/>
      <c r="E1650" s="320"/>
      <c r="F1650" s="320"/>
      <c r="L1650" s="321"/>
      <c r="N1650" s="322"/>
    </row>
    <row r="1651" spans="4:14" s="319" customFormat="1" x14ac:dyDescent="0.25">
      <c r="D1651" s="320"/>
      <c r="E1651" s="320"/>
      <c r="F1651" s="320"/>
      <c r="L1651" s="321"/>
      <c r="N1651" s="322"/>
    </row>
    <row r="1652" spans="4:14" s="319" customFormat="1" x14ac:dyDescent="0.25">
      <c r="D1652" s="320"/>
      <c r="E1652" s="320"/>
      <c r="F1652" s="320"/>
      <c r="L1652" s="321"/>
      <c r="N1652" s="322"/>
    </row>
    <row r="1653" spans="4:14" s="319" customFormat="1" x14ac:dyDescent="0.25">
      <c r="D1653" s="320"/>
      <c r="E1653" s="320"/>
      <c r="F1653" s="320"/>
      <c r="L1653" s="321"/>
      <c r="N1653" s="322"/>
    </row>
    <row r="1654" spans="4:14" s="319" customFormat="1" x14ac:dyDescent="0.25">
      <c r="D1654" s="320"/>
      <c r="E1654" s="320"/>
      <c r="F1654" s="320"/>
      <c r="L1654" s="321"/>
      <c r="N1654" s="322"/>
    </row>
    <row r="1655" spans="4:14" s="319" customFormat="1" x14ac:dyDescent="0.25">
      <c r="D1655" s="320"/>
      <c r="E1655" s="320"/>
      <c r="F1655" s="320"/>
      <c r="L1655" s="321"/>
      <c r="N1655" s="322"/>
    </row>
    <row r="1656" spans="4:14" s="319" customFormat="1" x14ac:dyDescent="0.25">
      <c r="D1656" s="320"/>
      <c r="E1656" s="320"/>
      <c r="F1656" s="320"/>
      <c r="L1656" s="321"/>
      <c r="N1656" s="322"/>
    </row>
    <row r="1657" spans="4:14" s="319" customFormat="1" x14ac:dyDescent="0.25">
      <c r="D1657" s="320"/>
      <c r="E1657" s="320"/>
      <c r="F1657" s="320"/>
      <c r="L1657" s="321"/>
      <c r="N1657" s="322"/>
    </row>
    <row r="1658" spans="4:14" s="319" customFormat="1" x14ac:dyDescent="0.25">
      <c r="D1658" s="320"/>
      <c r="E1658" s="320"/>
      <c r="F1658" s="320"/>
      <c r="L1658" s="321"/>
      <c r="N1658" s="322"/>
    </row>
    <row r="1659" spans="4:14" s="319" customFormat="1" x14ac:dyDescent="0.25">
      <c r="D1659" s="320"/>
      <c r="E1659" s="320"/>
      <c r="F1659" s="320"/>
      <c r="L1659" s="321"/>
      <c r="N1659" s="322"/>
    </row>
    <row r="1660" spans="4:14" s="319" customFormat="1" x14ac:dyDescent="0.25">
      <c r="D1660" s="320"/>
      <c r="E1660" s="320"/>
      <c r="F1660" s="320"/>
      <c r="L1660" s="321"/>
      <c r="N1660" s="322"/>
    </row>
    <row r="1661" spans="4:14" s="319" customFormat="1" x14ac:dyDescent="0.25">
      <c r="D1661" s="320"/>
      <c r="E1661" s="320"/>
      <c r="F1661" s="320"/>
      <c r="L1661" s="321"/>
      <c r="N1661" s="322"/>
    </row>
    <row r="1662" spans="4:14" s="319" customFormat="1" x14ac:dyDescent="0.25">
      <c r="D1662" s="320"/>
      <c r="E1662" s="320"/>
      <c r="F1662" s="320"/>
      <c r="L1662" s="321"/>
      <c r="N1662" s="322"/>
    </row>
    <row r="1663" spans="4:14" s="319" customFormat="1" x14ac:dyDescent="0.25">
      <c r="D1663" s="320"/>
      <c r="E1663" s="320"/>
      <c r="F1663" s="320"/>
      <c r="L1663" s="321"/>
      <c r="N1663" s="322"/>
    </row>
    <row r="1664" spans="4:14" s="319" customFormat="1" x14ac:dyDescent="0.25">
      <c r="D1664" s="320"/>
      <c r="E1664" s="320"/>
      <c r="F1664" s="320"/>
      <c r="L1664" s="321"/>
      <c r="N1664" s="322"/>
    </row>
    <row r="1665" spans="4:14" s="319" customFormat="1" x14ac:dyDescent="0.25">
      <c r="D1665" s="320"/>
      <c r="E1665" s="320"/>
      <c r="F1665" s="320"/>
      <c r="L1665" s="321"/>
      <c r="N1665" s="322"/>
    </row>
    <row r="1666" spans="4:14" s="319" customFormat="1" x14ac:dyDescent="0.25">
      <c r="D1666" s="320"/>
      <c r="E1666" s="320"/>
      <c r="F1666" s="320"/>
      <c r="L1666" s="321"/>
      <c r="N1666" s="322"/>
    </row>
    <row r="1667" spans="4:14" s="319" customFormat="1" x14ac:dyDescent="0.25">
      <c r="D1667" s="320"/>
      <c r="E1667" s="320"/>
      <c r="F1667" s="320"/>
      <c r="L1667" s="321"/>
      <c r="N1667" s="322"/>
    </row>
    <row r="1668" spans="4:14" s="319" customFormat="1" x14ac:dyDescent="0.25">
      <c r="D1668" s="320"/>
      <c r="E1668" s="320"/>
      <c r="F1668" s="320"/>
      <c r="L1668" s="321"/>
      <c r="N1668" s="322"/>
    </row>
    <row r="1669" spans="4:14" s="319" customFormat="1" x14ac:dyDescent="0.25">
      <c r="D1669" s="320"/>
      <c r="E1669" s="320"/>
      <c r="F1669" s="320"/>
      <c r="L1669" s="321"/>
      <c r="N1669" s="322"/>
    </row>
    <row r="1670" spans="4:14" s="319" customFormat="1" x14ac:dyDescent="0.25">
      <c r="D1670" s="320"/>
      <c r="E1670" s="320"/>
      <c r="F1670" s="320"/>
      <c r="L1670" s="321"/>
      <c r="N1670" s="322"/>
    </row>
    <row r="1671" spans="4:14" s="319" customFormat="1" x14ac:dyDescent="0.25">
      <c r="D1671" s="320"/>
      <c r="E1671" s="320"/>
      <c r="F1671" s="320"/>
      <c r="L1671" s="321"/>
      <c r="N1671" s="322"/>
    </row>
    <row r="1672" spans="4:14" s="319" customFormat="1" x14ac:dyDescent="0.25">
      <c r="D1672" s="320"/>
      <c r="E1672" s="320"/>
      <c r="F1672" s="320"/>
      <c r="L1672" s="321"/>
      <c r="N1672" s="322"/>
    </row>
    <row r="1673" spans="4:14" s="319" customFormat="1" x14ac:dyDescent="0.25">
      <c r="D1673" s="320"/>
      <c r="E1673" s="320"/>
      <c r="F1673" s="320"/>
      <c r="L1673" s="321"/>
      <c r="N1673" s="322"/>
    </row>
    <row r="1674" spans="4:14" s="319" customFormat="1" x14ac:dyDescent="0.25">
      <c r="D1674" s="320"/>
      <c r="E1674" s="320"/>
      <c r="F1674" s="320"/>
      <c r="L1674" s="321"/>
      <c r="N1674" s="322"/>
    </row>
    <row r="1675" spans="4:14" s="319" customFormat="1" x14ac:dyDescent="0.25">
      <c r="D1675" s="320"/>
      <c r="E1675" s="320"/>
      <c r="F1675" s="320"/>
      <c r="L1675" s="321"/>
      <c r="N1675" s="322"/>
    </row>
    <row r="1676" spans="4:14" s="319" customFormat="1" x14ac:dyDescent="0.25">
      <c r="D1676" s="320"/>
      <c r="E1676" s="320"/>
      <c r="F1676" s="320"/>
      <c r="L1676" s="321"/>
      <c r="N1676" s="322"/>
    </row>
    <row r="1677" spans="4:14" s="319" customFormat="1" x14ac:dyDescent="0.25">
      <c r="D1677" s="320"/>
      <c r="E1677" s="320"/>
      <c r="F1677" s="320"/>
      <c r="L1677" s="321"/>
      <c r="N1677" s="322"/>
    </row>
    <row r="1678" spans="4:14" s="319" customFormat="1" x14ac:dyDescent="0.25">
      <c r="D1678" s="320"/>
      <c r="E1678" s="320"/>
      <c r="F1678" s="320"/>
      <c r="L1678" s="321"/>
      <c r="N1678" s="322"/>
    </row>
    <row r="1679" spans="4:14" s="319" customFormat="1" x14ac:dyDescent="0.25">
      <c r="D1679" s="320"/>
      <c r="E1679" s="320"/>
      <c r="F1679" s="320"/>
      <c r="L1679" s="321"/>
      <c r="N1679" s="322"/>
    </row>
    <row r="1680" spans="4:14" s="319" customFormat="1" x14ac:dyDescent="0.25">
      <c r="D1680" s="320"/>
      <c r="E1680" s="320"/>
      <c r="F1680" s="320"/>
      <c r="L1680" s="321"/>
      <c r="N1680" s="322"/>
    </row>
    <row r="1681" spans="4:14" s="319" customFormat="1" x14ac:dyDescent="0.25">
      <c r="D1681" s="320"/>
      <c r="E1681" s="320"/>
      <c r="F1681" s="320"/>
      <c r="L1681" s="321"/>
      <c r="N1681" s="322"/>
    </row>
    <row r="1682" spans="4:14" s="319" customFormat="1" x14ac:dyDescent="0.25">
      <c r="D1682" s="320"/>
      <c r="E1682" s="320"/>
      <c r="F1682" s="320"/>
      <c r="L1682" s="321"/>
      <c r="N1682" s="322"/>
    </row>
    <row r="1683" spans="4:14" s="319" customFormat="1" x14ac:dyDescent="0.25">
      <c r="D1683" s="320"/>
      <c r="E1683" s="320"/>
      <c r="F1683" s="320"/>
      <c r="L1683" s="321"/>
      <c r="N1683" s="322"/>
    </row>
    <row r="1684" spans="4:14" s="319" customFormat="1" x14ac:dyDescent="0.25">
      <c r="D1684" s="320"/>
      <c r="E1684" s="320"/>
      <c r="F1684" s="320"/>
      <c r="L1684" s="321"/>
      <c r="N1684" s="322"/>
    </row>
    <row r="1685" spans="4:14" s="319" customFormat="1" x14ac:dyDescent="0.25">
      <c r="D1685" s="320"/>
      <c r="E1685" s="320"/>
      <c r="F1685" s="320"/>
      <c r="L1685" s="321"/>
      <c r="N1685" s="322"/>
    </row>
    <row r="1686" spans="4:14" s="319" customFormat="1" x14ac:dyDescent="0.25">
      <c r="D1686" s="320"/>
      <c r="E1686" s="320"/>
      <c r="F1686" s="320"/>
      <c r="L1686" s="321"/>
      <c r="N1686" s="322"/>
    </row>
    <row r="1687" spans="4:14" s="319" customFormat="1" x14ac:dyDescent="0.25">
      <c r="D1687" s="320"/>
      <c r="E1687" s="320"/>
      <c r="F1687" s="320"/>
      <c r="L1687" s="321"/>
      <c r="N1687" s="322"/>
    </row>
    <row r="1688" spans="4:14" s="319" customFormat="1" x14ac:dyDescent="0.25">
      <c r="D1688" s="320"/>
      <c r="E1688" s="320"/>
      <c r="F1688" s="320"/>
      <c r="L1688" s="321"/>
      <c r="N1688" s="322"/>
    </row>
    <row r="1689" spans="4:14" s="319" customFormat="1" x14ac:dyDescent="0.25">
      <c r="D1689" s="320"/>
      <c r="E1689" s="320"/>
      <c r="F1689" s="320"/>
      <c r="L1689" s="321"/>
      <c r="N1689" s="322"/>
    </row>
    <row r="1690" spans="4:14" s="319" customFormat="1" x14ac:dyDescent="0.25">
      <c r="D1690" s="320"/>
      <c r="E1690" s="320"/>
      <c r="F1690" s="320"/>
      <c r="L1690" s="321"/>
      <c r="N1690" s="322"/>
    </row>
    <row r="1691" spans="4:14" s="319" customFormat="1" x14ac:dyDescent="0.25">
      <c r="D1691" s="320"/>
      <c r="E1691" s="320"/>
      <c r="F1691" s="320"/>
      <c r="L1691" s="321"/>
      <c r="N1691" s="322"/>
    </row>
    <row r="1692" spans="4:14" s="319" customFormat="1" x14ac:dyDescent="0.25">
      <c r="D1692" s="320"/>
      <c r="E1692" s="320"/>
      <c r="F1692" s="320"/>
      <c r="L1692" s="321"/>
      <c r="N1692" s="322"/>
    </row>
    <row r="1693" spans="4:14" s="319" customFormat="1" x14ac:dyDescent="0.25">
      <c r="D1693" s="320"/>
      <c r="E1693" s="320"/>
      <c r="F1693" s="320"/>
      <c r="L1693" s="321"/>
      <c r="N1693" s="322"/>
    </row>
    <row r="1694" spans="4:14" s="319" customFormat="1" x14ac:dyDescent="0.25">
      <c r="D1694" s="320"/>
      <c r="E1694" s="320"/>
      <c r="F1694" s="320"/>
      <c r="L1694" s="321"/>
      <c r="N1694" s="322"/>
    </row>
    <row r="1695" spans="4:14" s="319" customFormat="1" x14ac:dyDescent="0.25">
      <c r="D1695" s="320"/>
      <c r="E1695" s="320"/>
      <c r="F1695" s="320"/>
      <c r="L1695" s="321"/>
      <c r="N1695" s="322"/>
    </row>
    <row r="1696" spans="4:14" s="319" customFormat="1" x14ac:dyDescent="0.25">
      <c r="D1696" s="320"/>
      <c r="E1696" s="320"/>
      <c r="F1696" s="320"/>
      <c r="L1696" s="321"/>
      <c r="N1696" s="322"/>
    </row>
    <row r="1697" spans="4:14" s="319" customFormat="1" x14ac:dyDescent="0.25">
      <c r="D1697" s="320"/>
      <c r="E1697" s="320"/>
      <c r="F1697" s="320"/>
      <c r="L1697" s="321"/>
      <c r="N1697" s="322"/>
    </row>
    <row r="1698" spans="4:14" s="319" customFormat="1" x14ac:dyDescent="0.25">
      <c r="D1698" s="320"/>
      <c r="E1698" s="320"/>
      <c r="F1698" s="320"/>
      <c r="L1698" s="321"/>
      <c r="N1698" s="322"/>
    </row>
    <row r="1699" spans="4:14" s="319" customFormat="1" x14ac:dyDescent="0.25">
      <c r="D1699" s="320"/>
      <c r="E1699" s="320"/>
      <c r="F1699" s="320"/>
      <c r="L1699" s="321"/>
      <c r="N1699" s="322"/>
    </row>
    <row r="1700" spans="4:14" s="319" customFormat="1" x14ac:dyDescent="0.25">
      <c r="D1700" s="320"/>
      <c r="E1700" s="320"/>
      <c r="F1700" s="320"/>
      <c r="L1700" s="321"/>
      <c r="N1700" s="322"/>
    </row>
    <row r="1701" spans="4:14" s="319" customFormat="1" x14ac:dyDescent="0.25">
      <c r="D1701" s="320"/>
      <c r="E1701" s="320"/>
      <c r="F1701" s="320"/>
      <c r="L1701" s="321"/>
      <c r="N1701" s="322"/>
    </row>
    <row r="1702" spans="4:14" s="319" customFormat="1" x14ac:dyDescent="0.25">
      <c r="D1702" s="320"/>
      <c r="E1702" s="320"/>
      <c r="F1702" s="320"/>
      <c r="L1702" s="321"/>
      <c r="N1702" s="322"/>
    </row>
    <row r="1703" spans="4:14" s="319" customFormat="1" x14ac:dyDescent="0.25">
      <c r="D1703" s="320"/>
      <c r="E1703" s="320"/>
      <c r="F1703" s="320"/>
      <c r="L1703" s="321"/>
      <c r="N1703" s="322"/>
    </row>
    <row r="1704" spans="4:14" s="319" customFormat="1" x14ac:dyDescent="0.25">
      <c r="D1704" s="320"/>
      <c r="E1704" s="320"/>
      <c r="F1704" s="320"/>
      <c r="L1704" s="321"/>
      <c r="N1704" s="322"/>
    </row>
    <row r="1705" spans="4:14" s="319" customFormat="1" x14ac:dyDescent="0.25">
      <c r="D1705" s="320"/>
      <c r="E1705" s="320"/>
      <c r="F1705" s="320"/>
      <c r="L1705" s="321"/>
      <c r="N1705" s="322"/>
    </row>
    <row r="1706" spans="4:14" s="319" customFormat="1" x14ac:dyDescent="0.25">
      <c r="D1706" s="320"/>
      <c r="E1706" s="320"/>
      <c r="F1706" s="320"/>
      <c r="L1706" s="321"/>
      <c r="N1706" s="322"/>
    </row>
    <row r="1707" spans="4:14" s="319" customFormat="1" x14ac:dyDescent="0.25">
      <c r="D1707" s="320"/>
      <c r="E1707" s="320"/>
      <c r="F1707" s="320"/>
      <c r="L1707" s="321"/>
      <c r="N1707" s="322"/>
    </row>
    <row r="1708" spans="4:14" s="319" customFormat="1" x14ac:dyDescent="0.25">
      <c r="D1708" s="320"/>
      <c r="E1708" s="320"/>
      <c r="F1708" s="320"/>
      <c r="L1708" s="321"/>
      <c r="N1708" s="322"/>
    </row>
    <row r="1709" spans="4:14" s="319" customFormat="1" x14ac:dyDescent="0.25">
      <c r="D1709" s="320"/>
      <c r="E1709" s="320"/>
      <c r="F1709" s="320"/>
      <c r="L1709" s="321"/>
      <c r="N1709" s="322"/>
    </row>
    <row r="1710" spans="4:14" s="319" customFormat="1" x14ac:dyDescent="0.25">
      <c r="D1710" s="320"/>
      <c r="E1710" s="320"/>
      <c r="F1710" s="320"/>
      <c r="L1710" s="321"/>
      <c r="N1710" s="322"/>
    </row>
    <row r="1711" spans="4:14" s="319" customFormat="1" x14ac:dyDescent="0.25">
      <c r="D1711" s="320"/>
      <c r="E1711" s="320"/>
      <c r="F1711" s="320"/>
      <c r="L1711" s="321"/>
      <c r="N1711" s="322"/>
    </row>
    <row r="1712" spans="4:14" s="319" customFormat="1" x14ac:dyDescent="0.25">
      <c r="D1712" s="320"/>
      <c r="E1712" s="320"/>
      <c r="F1712" s="320"/>
      <c r="L1712" s="321"/>
      <c r="N1712" s="322"/>
    </row>
    <row r="1713" spans="4:14" s="319" customFormat="1" x14ac:dyDescent="0.25">
      <c r="D1713" s="320"/>
      <c r="E1713" s="320"/>
      <c r="F1713" s="320"/>
      <c r="L1713" s="321"/>
      <c r="N1713" s="322"/>
    </row>
    <row r="1714" spans="4:14" s="319" customFormat="1" x14ac:dyDescent="0.25">
      <c r="D1714" s="320"/>
      <c r="E1714" s="320"/>
      <c r="F1714" s="320"/>
      <c r="L1714" s="321"/>
      <c r="N1714" s="322"/>
    </row>
    <row r="1715" spans="4:14" s="319" customFormat="1" x14ac:dyDescent="0.25">
      <c r="D1715" s="320"/>
      <c r="E1715" s="320"/>
      <c r="F1715" s="320"/>
      <c r="L1715" s="321"/>
      <c r="N1715" s="322"/>
    </row>
    <row r="1716" spans="4:14" s="319" customFormat="1" x14ac:dyDescent="0.25">
      <c r="D1716" s="320"/>
      <c r="E1716" s="320"/>
      <c r="F1716" s="320"/>
      <c r="L1716" s="321"/>
      <c r="N1716" s="322"/>
    </row>
    <row r="1717" spans="4:14" s="319" customFormat="1" x14ac:dyDescent="0.25">
      <c r="D1717" s="320"/>
      <c r="E1717" s="320"/>
      <c r="F1717" s="320"/>
      <c r="L1717" s="321"/>
      <c r="N1717" s="322"/>
    </row>
    <row r="1718" spans="4:14" s="319" customFormat="1" x14ac:dyDescent="0.25">
      <c r="D1718" s="320"/>
      <c r="E1718" s="320"/>
      <c r="F1718" s="320"/>
      <c r="L1718" s="321"/>
      <c r="N1718" s="322"/>
    </row>
    <row r="1719" spans="4:14" s="319" customFormat="1" x14ac:dyDescent="0.25">
      <c r="D1719" s="320"/>
      <c r="E1719" s="320"/>
      <c r="F1719" s="320"/>
      <c r="L1719" s="321"/>
      <c r="N1719" s="322"/>
    </row>
    <row r="1720" spans="4:14" s="319" customFormat="1" x14ac:dyDescent="0.25">
      <c r="D1720" s="320"/>
      <c r="E1720" s="320"/>
      <c r="F1720" s="320"/>
      <c r="L1720" s="321"/>
      <c r="N1720" s="322"/>
    </row>
    <row r="1721" spans="4:14" s="319" customFormat="1" x14ac:dyDescent="0.25">
      <c r="D1721" s="320"/>
      <c r="E1721" s="320"/>
      <c r="F1721" s="320"/>
      <c r="L1721" s="321"/>
      <c r="N1721" s="322"/>
    </row>
    <row r="1722" spans="4:14" s="319" customFormat="1" x14ac:dyDescent="0.25">
      <c r="D1722" s="320"/>
      <c r="E1722" s="320"/>
      <c r="F1722" s="320"/>
      <c r="L1722" s="321"/>
      <c r="N1722" s="322"/>
    </row>
    <row r="1723" spans="4:14" s="319" customFormat="1" x14ac:dyDescent="0.25">
      <c r="D1723" s="320"/>
      <c r="E1723" s="320"/>
      <c r="F1723" s="320"/>
      <c r="L1723" s="321"/>
      <c r="N1723" s="322"/>
    </row>
    <row r="1724" spans="4:14" s="319" customFormat="1" x14ac:dyDescent="0.25">
      <c r="D1724" s="320"/>
      <c r="E1724" s="320"/>
      <c r="F1724" s="320"/>
      <c r="L1724" s="321"/>
      <c r="N1724" s="322"/>
    </row>
    <row r="1725" spans="4:14" s="319" customFormat="1" x14ac:dyDescent="0.25">
      <c r="D1725" s="320"/>
      <c r="E1725" s="320"/>
      <c r="F1725" s="320"/>
      <c r="L1725" s="321"/>
      <c r="N1725" s="322"/>
    </row>
    <row r="1726" spans="4:14" s="319" customFormat="1" x14ac:dyDescent="0.25">
      <c r="D1726" s="320"/>
      <c r="E1726" s="320"/>
      <c r="F1726" s="320"/>
      <c r="L1726" s="321"/>
      <c r="N1726" s="322"/>
    </row>
    <row r="1727" spans="4:14" s="319" customFormat="1" x14ac:dyDescent="0.25">
      <c r="D1727" s="320"/>
      <c r="E1727" s="320"/>
      <c r="F1727" s="320"/>
      <c r="L1727" s="321"/>
      <c r="N1727" s="322"/>
    </row>
    <row r="1728" spans="4:14" s="319" customFormat="1" x14ac:dyDescent="0.25">
      <c r="D1728" s="320"/>
      <c r="E1728" s="320"/>
      <c r="F1728" s="320"/>
      <c r="L1728" s="321"/>
      <c r="N1728" s="322"/>
    </row>
    <row r="1729" spans="4:14" s="319" customFormat="1" x14ac:dyDescent="0.25">
      <c r="D1729" s="320"/>
      <c r="E1729" s="320"/>
      <c r="F1729" s="320"/>
      <c r="L1729" s="321"/>
      <c r="N1729" s="322"/>
    </row>
    <row r="1730" spans="4:14" s="319" customFormat="1" x14ac:dyDescent="0.25">
      <c r="D1730" s="320"/>
      <c r="E1730" s="320"/>
      <c r="F1730" s="320"/>
      <c r="L1730" s="321"/>
      <c r="N1730" s="322"/>
    </row>
    <row r="1731" spans="4:14" s="319" customFormat="1" x14ac:dyDescent="0.25">
      <c r="D1731" s="320"/>
      <c r="E1731" s="320"/>
      <c r="F1731" s="320"/>
      <c r="L1731" s="321"/>
      <c r="N1731" s="322"/>
    </row>
    <row r="1732" spans="4:14" s="319" customFormat="1" x14ac:dyDescent="0.25">
      <c r="D1732" s="320"/>
      <c r="E1732" s="320"/>
      <c r="F1732" s="320"/>
      <c r="L1732" s="321"/>
      <c r="N1732" s="322"/>
    </row>
    <row r="1733" spans="4:14" s="319" customFormat="1" x14ac:dyDescent="0.25">
      <c r="D1733" s="320"/>
      <c r="E1733" s="320"/>
      <c r="F1733" s="320"/>
      <c r="L1733" s="321"/>
      <c r="N1733" s="322"/>
    </row>
    <row r="1734" spans="4:14" s="319" customFormat="1" x14ac:dyDescent="0.25">
      <c r="D1734" s="320"/>
      <c r="E1734" s="320"/>
      <c r="F1734" s="320"/>
      <c r="L1734" s="321"/>
      <c r="N1734" s="322"/>
    </row>
    <row r="1735" spans="4:14" s="319" customFormat="1" x14ac:dyDescent="0.25">
      <c r="D1735" s="320"/>
      <c r="E1735" s="320"/>
      <c r="F1735" s="320"/>
      <c r="L1735" s="321"/>
      <c r="N1735" s="322"/>
    </row>
    <row r="1736" spans="4:14" s="319" customFormat="1" x14ac:dyDescent="0.25">
      <c r="D1736" s="320"/>
      <c r="E1736" s="320"/>
      <c r="F1736" s="320"/>
      <c r="L1736" s="321"/>
      <c r="N1736" s="322"/>
    </row>
    <row r="1737" spans="4:14" s="319" customFormat="1" x14ac:dyDescent="0.25">
      <c r="D1737" s="320"/>
      <c r="E1737" s="320"/>
      <c r="F1737" s="320"/>
      <c r="L1737" s="321"/>
      <c r="N1737" s="322"/>
    </row>
    <row r="1738" spans="4:14" s="319" customFormat="1" x14ac:dyDescent="0.25">
      <c r="D1738" s="320"/>
      <c r="E1738" s="320"/>
      <c r="F1738" s="320"/>
      <c r="L1738" s="321"/>
      <c r="N1738" s="322"/>
    </row>
    <row r="1739" spans="4:14" s="319" customFormat="1" x14ac:dyDescent="0.25">
      <c r="D1739" s="320"/>
      <c r="E1739" s="320"/>
      <c r="F1739" s="320"/>
      <c r="L1739" s="321"/>
      <c r="N1739" s="322"/>
    </row>
    <row r="1740" spans="4:14" s="319" customFormat="1" x14ac:dyDescent="0.25">
      <c r="D1740" s="320"/>
      <c r="E1740" s="320"/>
      <c r="F1740" s="320"/>
      <c r="L1740" s="321"/>
      <c r="N1740" s="322"/>
    </row>
    <row r="1741" spans="4:14" s="319" customFormat="1" x14ac:dyDescent="0.25">
      <c r="D1741" s="320"/>
      <c r="E1741" s="320"/>
      <c r="F1741" s="320"/>
      <c r="L1741" s="321"/>
      <c r="N1741" s="322"/>
    </row>
    <row r="1742" spans="4:14" s="319" customFormat="1" x14ac:dyDescent="0.25">
      <c r="D1742" s="320"/>
      <c r="E1742" s="320"/>
      <c r="F1742" s="320"/>
      <c r="L1742" s="321"/>
      <c r="N1742" s="322"/>
    </row>
    <row r="1743" spans="4:14" s="319" customFormat="1" x14ac:dyDescent="0.25">
      <c r="D1743" s="320"/>
      <c r="E1743" s="320"/>
      <c r="F1743" s="320"/>
      <c r="L1743" s="321"/>
      <c r="N1743" s="322"/>
    </row>
    <row r="1744" spans="4:14" s="319" customFormat="1" x14ac:dyDescent="0.25">
      <c r="D1744" s="320"/>
      <c r="E1744" s="320"/>
      <c r="F1744" s="320"/>
      <c r="L1744" s="321"/>
      <c r="N1744" s="322"/>
    </row>
    <row r="1745" spans="4:14" s="319" customFormat="1" x14ac:dyDescent="0.25">
      <c r="D1745" s="320"/>
      <c r="E1745" s="320"/>
      <c r="F1745" s="320"/>
      <c r="L1745" s="321"/>
      <c r="N1745" s="322"/>
    </row>
    <row r="1746" spans="4:14" s="319" customFormat="1" x14ac:dyDescent="0.25">
      <c r="D1746" s="320"/>
      <c r="E1746" s="320"/>
      <c r="F1746" s="320"/>
      <c r="L1746" s="321"/>
      <c r="N1746" s="322"/>
    </row>
    <row r="1747" spans="4:14" s="319" customFormat="1" x14ac:dyDescent="0.25">
      <c r="D1747" s="320"/>
      <c r="E1747" s="320"/>
      <c r="F1747" s="320"/>
      <c r="L1747" s="321"/>
      <c r="N1747" s="322"/>
    </row>
    <row r="1748" spans="4:14" s="319" customFormat="1" x14ac:dyDescent="0.25">
      <c r="D1748" s="320"/>
      <c r="E1748" s="320"/>
      <c r="F1748" s="320"/>
      <c r="L1748" s="321"/>
      <c r="N1748" s="322"/>
    </row>
    <row r="1749" spans="4:14" s="319" customFormat="1" x14ac:dyDescent="0.25">
      <c r="D1749" s="320"/>
      <c r="E1749" s="320"/>
      <c r="F1749" s="320"/>
      <c r="L1749" s="321"/>
      <c r="N1749" s="322"/>
    </row>
    <row r="1750" spans="4:14" s="319" customFormat="1" x14ac:dyDescent="0.25">
      <c r="D1750" s="320"/>
      <c r="E1750" s="320"/>
      <c r="F1750" s="320"/>
      <c r="L1750" s="321"/>
      <c r="N1750" s="322"/>
    </row>
    <row r="1751" spans="4:14" s="319" customFormat="1" x14ac:dyDescent="0.25">
      <c r="D1751" s="320"/>
      <c r="E1751" s="320"/>
      <c r="F1751" s="320"/>
      <c r="L1751" s="321"/>
      <c r="N1751" s="322"/>
    </row>
    <row r="1752" spans="4:14" s="319" customFormat="1" x14ac:dyDescent="0.25">
      <c r="D1752" s="320"/>
      <c r="E1752" s="320"/>
      <c r="F1752" s="320"/>
      <c r="L1752" s="321"/>
      <c r="N1752" s="322"/>
    </row>
    <row r="1753" spans="4:14" s="319" customFormat="1" x14ac:dyDescent="0.25">
      <c r="D1753" s="320"/>
      <c r="E1753" s="320"/>
      <c r="F1753" s="320"/>
      <c r="L1753" s="321"/>
      <c r="N1753" s="322"/>
    </row>
    <row r="1754" spans="4:14" s="319" customFormat="1" x14ac:dyDescent="0.25">
      <c r="D1754" s="320"/>
      <c r="E1754" s="320"/>
      <c r="F1754" s="320"/>
      <c r="L1754" s="321"/>
      <c r="N1754" s="322"/>
    </row>
    <row r="1755" spans="4:14" s="319" customFormat="1" x14ac:dyDescent="0.25">
      <c r="D1755" s="320"/>
      <c r="E1755" s="320"/>
      <c r="F1755" s="320"/>
      <c r="L1755" s="321"/>
      <c r="N1755" s="322"/>
    </row>
    <row r="1756" spans="4:14" s="319" customFormat="1" x14ac:dyDescent="0.25">
      <c r="D1756" s="320"/>
      <c r="E1756" s="320"/>
      <c r="F1756" s="320"/>
      <c r="L1756" s="321"/>
      <c r="N1756" s="322"/>
    </row>
    <row r="1757" spans="4:14" s="319" customFormat="1" x14ac:dyDescent="0.25">
      <c r="D1757" s="320"/>
      <c r="E1757" s="320"/>
      <c r="F1757" s="320"/>
      <c r="L1757" s="321"/>
      <c r="N1757" s="322"/>
    </row>
    <row r="1758" spans="4:14" s="319" customFormat="1" x14ac:dyDescent="0.25">
      <c r="D1758" s="320"/>
      <c r="E1758" s="320"/>
      <c r="F1758" s="320"/>
      <c r="L1758" s="321"/>
      <c r="N1758" s="322"/>
    </row>
    <row r="1759" spans="4:14" s="319" customFormat="1" x14ac:dyDescent="0.25">
      <c r="D1759" s="320"/>
      <c r="E1759" s="320"/>
      <c r="F1759" s="320"/>
      <c r="L1759" s="321"/>
      <c r="N1759" s="322"/>
    </row>
    <row r="1760" spans="4:14" s="319" customFormat="1" x14ac:dyDescent="0.25">
      <c r="D1760" s="320"/>
      <c r="E1760" s="320"/>
      <c r="F1760" s="320"/>
      <c r="L1760" s="321"/>
      <c r="N1760" s="322"/>
    </row>
    <row r="1761" spans="4:14" s="319" customFormat="1" x14ac:dyDescent="0.25">
      <c r="D1761" s="320"/>
      <c r="E1761" s="320"/>
      <c r="F1761" s="320"/>
      <c r="L1761" s="321"/>
      <c r="N1761" s="322"/>
    </row>
    <row r="1762" spans="4:14" s="319" customFormat="1" x14ac:dyDescent="0.25">
      <c r="D1762" s="320"/>
      <c r="E1762" s="320"/>
      <c r="F1762" s="320"/>
      <c r="L1762" s="321"/>
      <c r="N1762" s="322"/>
    </row>
    <row r="1763" spans="4:14" s="319" customFormat="1" x14ac:dyDescent="0.25">
      <c r="D1763" s="320"/>
      <c r="E1763" s="320"/>
      <c r="F1763" s="320"/>
      <c r="L1763" s="321"/>
      <c r="N1763" s="322"/>
    </row>
    <row r="1764" spans="4:14" s="319" customFormat="1" x14ac:dyDescent="0.25">
      <c r="D1764" s="320"/>
      <c r="E1764" s="320"/>
      <c r="F1764" s="320"/>
      <c r="L1764" s="321"/>
      <c r="N1764" s="322"/>
    </row>
    <row r="1765" spans="4:14" s="319" customFormat="1" x14ac:dyDescent="0.25">
      <c r="D1765" s="320"/>
      <c r="E1765" s="320"/>
      <c r="F1765" s="320"/>
      <c r="L1765" s="321"/>
      <c r="N1765" s="322"/>
    </row>
    <row r="1766" spans="4:14" s="319" customFormat="1" x14ac:dyDescent="0.25">
      <c r="D1766" s="320"/>
      <c r="E1766" s="320"/>
      <c r="F1766" s="320"/>
      <c r="L1766" s="321"/>
      <c r="N1766" s="322"/>
    </row>
    <row r="1767" spans="4:14" s="319" customFormat="1" x14ac:dyDescent="0.25">
      <c r="D1767" s="320"/>
      <c r="E1767" s="320"/>
      <c r="F1767" s="320"/>
      <c r="L1767" s="321"/>
      <c r="N1767" s="322"/>
    </row>
    <row r="1768" spans="4:14" s="319" customFormat="1" x14ac:dyDescent="0.25">
      <c r="D1768" s="320"/>
      <c r="E1768" s="320"/>
      <c r="F1768" s="320"/>
      <c r="L1768" s="321"/>
      <c r="N1768" s="322"/>
    </row>
    <row r="1769" spans="4:14" s="319" customFormat="1" x14ac:dyDescent="0.25">
      <c r="D1769" s="320"/>
      <c r="E1769" s="320"/>
      <c r="F1769" s="320"/>
      <c r="L1769" s="321"/>
      <c r="N1769" s="322"/>
    </row>
    <row r="1770" spans="4:14" s="319" customFormat="1" x14ac:dyDescent="0.25">
      <c r="D1770" s="320"/>
      <c r="E1770" s="320"/>
      <c r="F1770" s="320"/>
      <c r="L1770" s="321"/>
      <c r="N1770" s="322"/>
    </row>
    <row r="1771" spans="4:14" s="319" customFormat="1" x14ac:dyDescent="0.25">
      <c r="D1771" s="320"/>
      <c r="E1771" s="320"/>
      <c r="F1771" s="320"/>
      <c r="L1771" s="321"/>
      <c r="N1771" s="322"/>
    </row>
    <row r="1772" spans="4:14" s="319" customFormat="1" x14ac:dyDescent="0.25">
      <c r="D1772" s="320"/>
      <c r="E1772" s="320"/>
      <c r="F1772" s="320"/>
      <c r="L1772" s="321"/>
      <c r="N1772" s="322"/>
    </row>
    <row r="1773" spans="4:14" s="319" customFormat="1" x14ac:dyDescent="0.25">
      <c r="D1773" s="320"/>
      <c r="E1773" s="320"/>
      <c r="F1773" s="320"/>
      <c r="L1773" s="321"/>
      <c r="N1773" s="322"/>
    </row>
    <row r="1774" spans="4:14" s="319" customFormat="1" x14ac:dyDescent="0.25">
      <c r="D1774" s="320"/>
      <c r="E1774" s="320"/>
      <c r="F1774" s="320"/>
      <c r="L1774" s="321"/>
      <c r="N1774" s="322"/>
    </row>
    <row r="1775" spans="4:14" s="319" customFormat="1" x14ac:dyDescent="0.25">
      <c r="D1775" s="320"/>
      <c r="E1775" s="320"/>
      <c r="F1775" s="320"/>
      <c r="L1775" s="321"/>
      <c r="N1775" s="322"/>
    </row>
    <row r="1776" spans="4:14" s="319" customFormat="1" x14ac:dyDescent="0.25">
      <c r="D1776" s="320"/>
      <c r="E1776" s="320"/>
      <c r="F1776" s="320"/>
      <c r="L1776" s="321"/>
      <c r="N1776" s="322"/>
    </row>
    <row r="1777" spans="4:14" s="319" customFormat="1" x14ac:dyDescent="0.25">
      <c r="D1777" s="320"/>
      <c r="E1777" s="320"/>
      <c r="F1777" s="320"/>
      <c r="L1777" s="321"/>
      <c r="N1777" s="322"/>
    </row>
    <row r="1778" spans="4:14" s="319" customFormat="1" x14ac:dyDescent="0.25">
      <c r="D1778" s="320"/>
      <c r="E1778" s="320"/>
      <c r="F1778" s="320"/>
      <c r="L1778" s="321"/>
      <c r="N1778" s="322"/>
    </row>
    <row r="1779" spans="4:14" s="319" customFormat="1" x14ac:dyDescent="0.25">
      <c r="D1779" s="320"/>
      <c r="E1779" s="320"/>
      <c r="F1779" s="320"/>
      <c r="L1779" s="321"/>
      <c r="N1779" s="322"/>
    </row>
    <row r="1780" spans="4:14" s="319" customFormat="1" x14ac:dyDescent="0.25">
      <c r="D1780" s="320"/>
      <c r="E1780" s="320"/>
      <c r="F1780" s="320"/>
      <c r="L1780" s="321"/>
      <c r="N1780" s="322"/>
    </row>
    <row r="1781" spans="4:14" s="319" customFormat="1" x14ac:dyDescent="0.25">
      <c r="D1781" s="320"/>
      <c r="E1781" s="320"/>
      <c r="F1781" s="320"/>
      <c r="L1781" s="321"/>
      <c r="N1781" s="322"/>
    </row>
    <row r="1782" spans="4:14" s="319" customFormat="1" x14ac:dyDescent="0.25">
      <c r="D1782" s="320"/>
      <c r="E1782" s="320"/>
      <c r="F1782" s="320"/>
      <c r="L1782" s="321"/>
      <c r="N1782" s="322"/>
    </row>
    <row r="1783" spans="4:14" s="319" customFormat="1" x14ac:dyDescent="0.25">
      <c r="D1783" s="320"/>
      <c r="E1783" s="320"/>
      <c r="F1783" s="320"/>
      <c r="L1783" s="321"/>
      <c r="N1783" s="322"/>
    </row>
    <row r="1784" spans="4:14" s="319" customFormat="1" x14ac:dyDescent="0.25">
      <c r="D1784" s="320"/>
      <c r="E1784" s="320"/>
      <c r="F1784" s="320"/>
      <c r="L1784" s="321"/>
      <c r="N1784" s="322"/>
    </row>
    <row r="1785" spans="4:14" s="319" customFormat="1" x14ac:dyDescent="0.25">
      <c r="D1785" s="320"/>
      <c r="E1785" s="320"/>
      <c r="F1785" s="320"/>
      <c r="L1785" s="321"/>
      <c r="N1785" s="322"/>
    </row>
    <row r="1786" spans="4:14" s="319" customFormat="1" x14ac:dyDescent="0.25">
      <c r="D1786" s="320"/>
      <c r="E1786" s="320"/>
      <c r="F1786" s="320"/>
      <c r="L1786" s="321"/>
      <c r="N1786" s="322"/>
    </row>
    <row r="1787" spans="4:14" s="319" customFormat="1" x14ac:dyDescent="0.25">
      <c r="D1787" s="320"/>
      <c r="E1787" s="320"/>
      <c r="F1787" s="320"/>
      <c r="L1787" s="321"/>
      <c r="N1787" s="322"/>
    </row>
    <row r="1788" spans="4:14" s="319" customFormat="1" x14ac:dyDescent="0.25">
      <c r="D1788" s="320"/>
      <c r="E1788" s="320"/>
      <c r="F1788" s="320"/>
      <c r="L1788" s="321"/>
      <c r="N1788" s="322"/>
    </row>
    <row r="1789" spans="4:14" s="319" customFormat="1" x14ac:dyDescent="0.25">
      <c r="D1789" s="320"/>
      <c r="E1789" s="320"/>
      <c r="F1789" s="320"/>
      <c r="L1789" s="321"/>
      <c r="N1789" s="322"/>
    </row>
    <row r="1790" spans="4:14" s="319" customFormat="1" x14ac:dyDescent="0.25">
      <c r="D1790" s="320"/>
      <c r="E1790" s="320"/>
      <c r="F1790" s="320"/>
      <c r="L1790" s="321"/>
      <c r="N1790" s="322"/>
    </row>
    <row r="1791" spans="4:14" s="319" customFormat="1" x14ac:dyDescent="0.25">
      <c r="D1791" s="320"/>
      <c r="E1791" s="320"/>
      <c r="F1791" s="320"/>
      <c r="L1791" s="321"/>
      <c r="N1791" s="322"/>
    </row>
    <row r="1792" spans="4:14" s="319" customFormat="1" x14ac:dyDescent="0.25">
      <c r="D1792" s="320"/>
      <c r="E1792" s="320"/>
      <c r="F1792" s="320"/>
      <c r="L1792" s="321"/>
      <c r="N1792" s="322"/>
    </row>
    <row r="1793" spans="4:14" s="319" customFormat="1" x14ac:dyDescent="0.25">
      <c r="D1793" s="320"/>
      <c r="E1793" s="320"/>
      <c r="F1793" s="320"/>
      <c r="L1793" s="321"/>
      <c r="N1793" s="322"/>
    </row>
    <row r="1794" spans="4:14" s="319" customFormat="1" x14ac:dyDescent="0.25">
      <c r="D1794" s="320"/>
      <c r="E1794" s="320"/>
      <c r="F1794" s="320"/>
      <c r="L1794" s="321"/>
      <c r="N1794" s="322"/>
    </row>
    <row r="1795" spans="4:14" s="319" customFormat="1" x14ac:dyDescent="0.25">
      <c r="D1795" s="320"/>
      <c r="E1795" s="320"/>
      <c r="F1795" s="320"/>
      <c r="L1795" s="321"/>
      <c r="N1795" s="322"/>
    </row>
    <row r="1796" spans="4:14" s="319" customFormat="1" x14ac:dyDescent="0.25">
      <c r="D1796" s="320"/>
      <c r="E1796" s="320"/>
      <c r="F1796" s="320"/>
      <c r="L1796" s="321"/>
      <c r="N1796" s="322"/>
    </row>
    <row r="1797" spans="4:14" s="319" customFormat="1" x14ac:dyDescent="0.25">
      <c r="D1797" s="320"/>
      <c r="E1797" s="320"/>
      <c r="F1797" s="320"/>
      <c r="L1797" s="321"/>
      <c r="N1797" s="322"/>
    </row>
    <row r="1798" spans="4:14" s="319" customFormat="1" x14ac:dyDescent="0.25">
      <c r="D1798" s="320"/>
      <c r="E1798" s="320"/>
      <c r="F1798" s="320"/>
      <c r="L1798" s="321"/>
      <c r="N1798" s="322"/>
    </row>
    <row r="1799" spans="4:14" s="319" customFormat="1" x14ac:dyDescent="0.25">
      <c r="D1799" s="320"/>
      <c r="E1799" s="320"/>
      <c r="F1799" s="320"/>
      <c r="L1799" s="321"/>
      <c r="N1799" s="322"/>
    </row>
    <row r="1800" spans="4:14" s="319" customFormat="1" x14ac:dyDescent="0.25">
      <c r="D1800" s="320"/>
      <c r="E1800" s="320"/>
      <c r="F1800" s="320"/>
      <c r="L1800" s="321"/>
      <c r="N1800" s="322"/>
    </row>
    <row r="1801" spans="4:14" s="319" customFormat="1" x14ac:dyDescent="0.25">
      <c r="D1801" s="320"/>
      <c r="E1801" s="320"/>
      <c r="F1801" s="320"/>
      <c r="L1801" s="321"/>
      <c r="N1801" s="322"/>
    </row>
    <row r="1802" spans="4:14" s="319" customFormat="1" x14ac:dyDescent="0.25">
      <c r="D1802" s="320"/>
      <c r="E1802" s="320"/>
      <c r="F1802" s="320"/>
      <c r="L1802" s="321"/>
      <c r="N1802" s="322"/>
    </row>
    <row r="1803" spans="4:14" s="319" customFormat="1" x14ac:dyDescent="0.25">
      <c r="D1803" s="320"/>
      <c r="E1803" s="320"/>
      <c r="F1803" s="320"/>
      <c r="L1803" s="321"/>
      <c r="N1803" s="322"/>
    </row>
    <row r="1804" spans="4:14" s="319" customFormat="1" x14ac:dyDescent="0.25">
      <c r="D1804" s="320"/>
      <c r="E1804" s="320"/>
      <c r="F1804" s="320"/>
      <c r="L1804" s="321"/>
      <c r="N1804" s="322"/>
    </row>
    <row r="1805" spans="4:14" s="319" customFormat="1" x14ac:dyDescent="0.25">
      <c r="D1805" s="320"/>
      <c r="E1805" s="320"/>
      <c r="F1805" s="320"/>
      <c r="L1805" s="321"/>
      <c r="N1805" s="322"/>
    </row>
    <row r="1806" spans="4:14" s="319" customFormat="1" x14ac:dyDescent="0.25">
      <c r="D1806" s="320"/>
      <c r="E1806" s="320"/>
      <c r="F1806" s="320"/>
      <c r="L1806" s="321"/>
      <c r="N1806" s="322"/>
    </row>
    <row r="1807" spans="4:14" s="319" customFormat="1" x14ac:dyDescent="0.25">
      <c r="D1807" s="320"/>
      <c r="E1807" s="320"/>
      <c r="F1807" s="320"/>
      <c r="L1807" s="321"/>
      <c r="N1807" s="322"/>
    </row>
    <row r="1808" spans="4:14" s="319" customFormat="1" x14ac:dyDescent="0.25">
      <c r="D1808" s="320"/>
      <c r="E1808" s="320"/>
      <c r="F1808" s="320"/>
      <c r="L1808" s="321"/>
      <c r="N1808" s="322"/>
    </row>
    <row r="1809" spans="4:14" s="319" customFormat="1" x14ac:dyDescent="0.25">
      <c r="D1809" s="320"/>
      <c r="E1809" s="320"/>
      <c r="F1809" s="320"/>
      <c r="L1809" s="321"/>
      <c r="N1809" s="322"/>
    </row>
    <row r="1810" spans="4:14" s="319" customFormat="1" x14ac:dyDescent="0.25">
      <c r="D1810" s="320"/>
      <c r="E1810" s="320"/>
      <c r="F1810" s="320"/>
      <c r="L1810" s="321"/>
      <c r="N1810" s="322"/>
    </row>
    <row r="1811" spans="4:14" s="319" customFormat="1" x14ac:dyDescent="0.25">
      <c r="D1811" s="320"/>
      <c r="E1811" s="320"/>
      <c r="F1811" s="320"/>
      <c r="L1811" s="321"/>
      <c r="N1811" s="322"/>
    </row>
    <row r="1812" spans="4:14" s="319" customFormat="1" x14ac:dyDescent="0.25">
      <c r="D1812" s="320"/>
      <c r="E1812" s="320"/>
      <c r="F1812" s="320"/>
      <c r="L1812" s="321"/>
      <c r="N1812" s="322"/>
    </row>
    <row r="1813" spans="4:14" s="319" customFormat="1" x14ac:dyDescent="0.25">
      <c r="D1813" s="320"/>
      <c r="E1813" s="320"/>
      <c r="F1813" s="320"/>
      <c r="L1813" s="321"/>
      <c r="N1813" s="322"/>
    </row>
    <row r="1814" spans="4:14" s="319" customFormat="1" x14ac:dyDescent="0.25">
      <c r="D1814" s="320"/>
      <c r="E1814" s="320"/>
      <c r="F1814" s="320"/>
      <c r="L1814" s="321"/>
      <c r="N1814" s="322"/>
    </row>
    <row r="1815" spans="4:14" s="319" customFormat="1" x14ac:dyDescent="0.25">
      <c r="D1815" s="320"/>
      <c r="E1815" s="320"/>
      <c r="F1815" s="320"/>
      <c r="L1815" s="321"/>
      <c r="N1815" s="322"/>
    </row>
    <row r="1816" spans="4:14" s="319" customFormat="1" x14ac:dyDescent="0.25">
      <c r="D1816" s="320"/>
      <c r="E1816" s="320"/>
      <c r="F1816" s="320"/>
      <c r="L1816" s="321"/>
      <c r="N1816" s="322"/>
    </row>
    <row r="1817" spans="4:14" s="319" customFormat="1" x14ac:dyDescent="0.25">
      <c r="D1817" s="320"/>
      <c r="E1817" s="320"/>
      <c r="F1817" s="320"/>
      <c r="L1817" s="321"/>
      <c r="N1817" s="322"/>
    </row>
    <row r="1818" spans="4:14" s="319" customFormat="1" x14ac:dyDescent="0.25">
      <c r="D1818" s="320"/>
      <c r="E1818" s="320"/>
      <c r="F1818" s="320"/>
      <c r="L1818" s="321"/>
      <c r="N1818" s="322"/>
    </row>
    <row r="1819" spans="4:14" s="319" customFormat="1" x14ac:dyDescent="0.25">
      <c r="D1819" s="320"/>
      <c r="E1819" s="320"/>
      <c r="F1819" s="320"/>
      <c r="L1819" s="321"/>
      <c r="N1819" s="322"/>
    </row>
    <row r="1820" spans="4:14" s="319" customFormat="1" x14ac:dyDescent="0.25">
      <c r="D1820" s="320"/>
      <c r="E1820" s="320"/>
      <c r="F1820" s="320"/>
      <c r="L1820" s="321"/>
      <c r="N1820" s="322"/>
    </row>
    <row r="1821" spans="4:14" s="319" customFormat="1" x14ac:dyDescent="0.25">
      <c r="D1821" s="320"/>
      <c r="E1821" s="320"/>
      <c r="F1821" s="320"/>
      <c r="L1821" s="321"/>
      <c r="N1821" s="322"/>
    </row>
    <row r="1822" spans="4:14" s="319" customFormat="1" x14ac:dyDescent="0.25">
      <c r="D1822" s="320"/>
      <c r="E1822" s="320"/>
      <c r="F1822" s="320"/>
      <c r="L1822" s="321"/>
      <c r="N1822" s="322"/>
    </row>
    <row r="1823" spans="4:14" s="319" customFormat="1" x14ac:dyDescent="0.25">
      <c r="D1823" s="320"/>
      <c r="E1823" s="320"/>
      <c r="F1823" s="320"/>
      <c r="L1823" s="321"/>
      <c r="N1823" s="322"/>
    </row>
    <row r="1824" spans="4:14" s="319" customFormat="1" x14ac:dyDescent="0.25">
      <c r="D1824" s="320"/>
      <c r="E1824" s="320"/>
      <c r="F1824" s="320"/>
      <c r="L1824" s="321"/>
      <c r="N1824" s="322"/>
    </row>
    <row r="1825" spans="4:14" s="319" customFormat="1" x14ac:dyDescent="0.25">
      <c r="D1825" s="320"/>
      <c r="E1825" s="320"/>
      <c r="F1825" s="320"/>
      <c r="L1825" s="321"/>
      <c r="N1825" s="322"/>
    </row>
    <row r="1826" spans="4:14" s="319" customFormat="1" x14ac:dyDescent="0.25">
      <c r="D1826" s="320"/>
      <c r="E1826" s="320"/>
      <c r="F1826" s="320"/>
      <c r="L1826" s="321"/>
      <c r="N1826" s="322"/>
    </row>
    <row r="1827" spans="4:14" s="319" customFormat="1" x14ac:dyDescent="0.25">
      <c r="D1827" s="320"/>
      <c r="E1827" s="320"/>
      <c r="F1827" s="320"/>
      <c r="L1827" s="321"/>
      <c r="N1827" s="322"/>
    </row>
    <row r="1828" spans="4:14" s="319" customFormat="1" x14ac:dyDescent="0.25">
      <c r="D1828" s="320"/>
      <c r="E1828" s="320"/>
      <c r="F1828" s="320"/>
      <c r="L1828" s="321"/>
      <c r="N1828" s="322"/>
    </row>
    <row r="1829" spans="4:14" s="319" customFormat="1" x14ac:dyDescent="0.25">
      <c r="D1829" s="320"/>
      <c r="E1829" s="320"/>
      <c r="F1829" s="320"/>
      <c r="L1829" s="321"/>
      <c r="N1829" s="322"/>
    </row>
    <row r="1830" spans="4:14" s="319" customFormat="1" x14ac:dyDescent="0.25">
      <c r="D1830" s="320"/>
      <c r="E1830" s="320"/>
      <c r="F1830" s="320"/>
      <c r="L1830" s="321"/>
      <c r="N1830" s="322"/>
    </row>
    <row r="1831" spans="4:14" s="319" customFormat="1" x14ac:dyDescent="0.25">
      <c r="D1831" s="320"/>
      <c r="E1831" s="320"/>
      <c r="F1831" s="320"/>
      <c r="L1831" s="321"/>
      <c r="N1831" s="322"/>
    </row>
    <row r="1832" spans="4:14" s="319" customFormat="1" x14ac:dyDescent="0.25">
      <c r="D1832" s="320"/>
      <c r="E1832" s="320"/>
      <c r="F1832" s="320"/>
      <c r="L1832" s="321"/>
      <c r="N1832" s="322"/>
    </row>
    <row r="1833" spans="4:14" s="319" customFormat="1" x14ac:dyDescent="0.25">
      <c r="D1833" s="320"/>
      <c r="E1833" s="320"/>
      <c r="F1833" s="320"/>
      <c r="L1833" s="321"/>
      <c r="N1833" s="322"/>
    </row>
    <row r="1834" spans="4:14" s="319" customFormat="1" x14ac:dyDescent="0.25">
      <c r="D1834" s="320"/>
      <c r="E1834" s="320"/>
      <c r="F1834" s="320"/>
      <c r="L1834" s="321"/>
      <c r="N1834" s="322"/>
    </row>
    <row r="1835" spans="4:14" s="319" customFormat="1" x14ac:dyDescent="0.25">
      <c r="D1835" s="320"/>
      <c r="E1835" s="320"/>
      <c r="F1835" s="320"/>
      <c r="L1835" s="321"/>
      <c r="N1835" s="322"/>
    </row>
    <row r="1836" spans="4:14" s="319" customFormat="1" x14ac:dyDescent="0.25">
      <c r="D1836" s="320"/>
      <c r="E1836" s="320"/>
      <c r="F1836" s="320"/>
      <c r="L1836" s="321"/>
      <c r="N1836" s="322"/>
    </row>
    <row r="1837" spans="4:14" s="319" customFormat="1" x14ac:dyDescent="0.25">
      <c r="D1837" s="320"/>
      <c r="E1837" s="320"/>
      <c r="F1837" s="320"/>
      <c r="L1837" s="321"/>
      <c r="N1837" s="322"/>
    </row>
    <row r="1838" spans="4:14" s="319" customFormat="1" x14ac:dyDescent="0.25">
      <c r="D1838" s="320"/>
      <c r="E1838" s="320"/>
      <c r="F1838" s="320"/>
      <c r="L1838" s="321"/>
      <c r="N1838" s="322"/>
    </row>
    <row r="1839" spans="4:14" s="319" customFormat="1" x14ac:dyDescent="0.25">
      <c r="D1839" s="320"/>
      <c r="E1839" s="320"/>
      <c r="F1839" s="320"/>
      <c r="L1839" s="321"/>
      <c r="N1839" s="322"/>
    </row>
    <row r="1840" spans="4:14" s="319" customFormat="1" x14ac:dyDescent="0.25">
      <c r="D1840" s="320"/>
      <c r="E1840" s="320"/>
      <c r="F1840" s="320"/>
      <c r="L1840" s="321"/>
      <c r="N1840" s="322"/>
    </row>
    <row r="1841" spans="4:14" s="319" customFormat="1" x14ac:dyDescent="0.25">
      <c r="D1841" s="320"/>
      <c r="E1841" s="320"/>
      <c r="F1841" s="320"/>
      <c r="L1841" s="321"/>
      <c r="N1841" s="322"/>
    </row>
    <row r="1842" spans="4:14" s="319" customFormat="1" x14ac:dyDescent="0.25">
      <c r="D1842" s="320"/>
      <c r="E1842" s="320"/>
      <c r="F1842" s="320"/>
      <c r="L1842" s="321"/>
      <c r="N1842" s="322"/>
    </row>
    <row r="1843" spans="4:14" s="319" customFormat="1" x14ac:dyDescent="0.25">
      <c r="D1843" s="320"/>
      <c r="E1843" s="320"/>
      <c r="F1843" s="320"/>
      <c r="L1843" s="321"/>
      <c r="N1843" s="322"/>
    </row>
    <row r="1844" spans="4:14" s="319" customFormat="1" x14ac:dyDescent="0.25">
      <c r="D1844" s="320"/>
      <c r="E1844" s="320"/>
      <c r="F1844" s="320"/>
      <c r="L1844" s="321"/>
      <c r="N1844" s="322"/>
    </row>
    <row r="1845" spans="4:14" s="319" customFormat="1" x14ac:dyDescent="0.25">
      <c r="D1845" s="320"/>
      <c r="E1845" s="320"/>
      <c r="F1845" s="320"/>
      <c r="L1845" s="321"/>
      <c r="N1845" s="322"/>
    </row>
    <row r="1846" spans="4:14" s="319" customFormat="1" x14ac:dyDescent="0.25">
      <c r="D1846" s="320"/>
      <c r="E1846" s="320"/>
      <c r="F1846" s="320"/>
      <c r="L1846" s="321"/>
      <c r="N1846" s="322"/>
    </row>
    <row r="1847" spans="4:14" s="319" customFormat="1" x14ac:dyDescent="0.25">
      <c r="D1847" s="320"/>
      <c r="E1847" s="320"/>
      <c r="F1847" s="320"/>
      <c r="L1847" s="321"/>
      <c r="N1847" s="322"/>
    </row>
    <row r="1848" spans="4:14" s="319" customFormat="1" x14ac:dyDescent="0.25">
      <c r="D1848" s="320"/>
      <c r="E1848" s="320"/>
      <c r="F1848" s="320"/>
      <c r="L1848" s="321"/>
      <c r="N1848" s="322"/>
    </row>
    <row r="1849" spans="4:14" s="319" customFormat="1" x14ac:dyDescent="0.25">
      <c r="D1849" s="320"/>
      <c r="E1849" s="320"/>
      <c r="F1849" s="320"/>
      <c r="L1849" s="321"/>
      <c r="N1849" s="322"/>
    </row>
    <row r="1850" spans="4:14" s="319" customFormat="1" x14ac:dyDescent="0.25">
      <c r="D1850" s="320"/>
      <c r="E1850" s="320"/>
      <c r="F1850" s="320"/>
      <c r="L1850" s="321"/>
      <c r="N1850" s="322"/>
    </row>
    <row r="1851" spans="4:14" s="319" customFormat="1" x14ac:dyDescent="0.25">
      <c r="D1851" s="320"/>
      <c r="E1851" s="320"/>
      <c r="F1851" s="320"/>
      <c r="L1851" s="321"/>
      <c r="N1851" s="322"/>
    </row>
    <row r="1852" spans="4:14" s="319" customFormat="1" x14ac:dyDescent="0.25">
      <c r="D1852" s="320"/>
      <c r="E1852" s="320"/>
      <c r="F1852" s="320"/>
      <c r="L1852" s="321"/>
      <c r="N1852" s="322"/>
    </row>
    <row r="1853" spans="4:14" s="319" customFormat="1" x14ac:dyDescent="0.25">
      <c r="D1853" s="320"/>
      <c r="E1853" s="320"/>
      <c r="F1853" s="320"/>
      <c r="L1853" s="321"/>
      <c r="N1853" s="322"/>
    </row>
    <row r="1854" spans="4:14" s="319" customFormat="1" x14ac:dyDescent="0.25">
      <c r="D1854" s="320"/>
      <c r="E1854" s="320"/>
      <c r="F1854" s="320"/>
      <c r="L1854" s="321"/>
      <c r="N1854" s="322"/>
    </row>
    <row r="1855" spans="4:14" s="319" customFormat="1" x14ac:dyDescent="0.25">
      <c r="D1855" s="320"/>
      <c r="E1855" s="320"/>
      <c r="F1855" s="320"/>
      <c r="L1855" s="321"/>
      <c r="N1855" s="322"/>
    </row>
    <row r="1856" spans="4:14" s="319" customFormat="1" x14ac:dyDescent="0.25">
      <c r="D1856" s="320"/>
      <c r="E1856" s="320"/>
      <c r="F1856" s="320"/>
      <c r="L1856" s="321"/>
      <c r="N1856" s="322"/>
    </row>
    <row r="1857" spans="4:14" s="319" customFormat="1" x14ac:dyDescent="0.25">
      <c r="D1857" s="320"/>
      <c r="E1857" s="320"/>
      <c r="F1857" s="320"/>
      <c r="L1857" s="321"/>
      <c r="N1857" s="322"/>
    </row>
    <row r="1858" spans="4:14" s="319" customFormat="1" x14ac:dyDescent="0.25">
      <c r="D1858" s="320"/>
      <c r="E1858" s="320"/>
      <c r="F1858" s="320"/>
      <c r="L1858" s="321"/>
      <c r="N1858" s="322"/>
    </row>
    <row r="1859" spans="4:14" s="319" customFormat="1" x14ac:dyDescent="0.25">
      <c r="D1859" s="320"/>
      <c r="E1859" s="320"/>
      <c r="F1859" s="320"/>
      <c r="L1859" s="321"/>
      <c r="N1859" s="322"/>
    </row>
    <row r="1860" spans="4:14" s="319" customFormat="1" x14ac:dyDescent="0.25">
      <c r="D1860" s="320"/>
      <c r="E1860" s="320"/>
      <c r="F1860" s="320"/>
      <c r="L1860" s="321"/>
      <c r="N1860" s="322"/>
    </row>
    <row r="1861" spans="4:14" s="319" customFormat="1" x14ac:dyDescent="0.25">
      <c r="D1861" s="320"/>
      <c r="E1861" s="320"/>
      <c r="F1861" s="320"/>
      <c r="L1861" s="321"/>
      <c r="N1861" s="322"/>
    </row>
    <row r="1862" spans="4:14" s="319" customFormat="1" x14ac:dyDescent="0.25">
      <c r="D1862" s="320"/>
      <c r="E1862" s="320"/>
      <c r="F1862" s="320"/>
      <c r="L1862" s="321"/>
      <c r="N1862" s="322"/>
    </row>
    <row r="1863" spans="4:14" s="319" customFormat="1" x14ac:dyDescent="0.25">
      <c r="D1863" s="320"/>
      <c r="E1863" s="320"/>
      <c r="F1863" s="320"/>
      <c r="L1863" s="321"/>
      <c r="N1863" s="322"/>
    </row>
    <row r="1864" spans="4:14" s="319" customFormat="1" x14ac:dyDescent="0.25">
      <c r="D1864" s="320"/>
      <c r="E1864" s="320"/>
      <c r="F1864" s="320"/>
      <c r="L1864" s="321"/>
      <c r="N1864" s="322"/>
    </row>
    <row r="1865" spans="4:14" s="319" customFormat="1" x14ac:dyDescent="0.25">
      <c r="D1865" s="320"/>
      <c r="E1865" s="320"/>
      <c r="F1865" s="320"/>
      <c r="L1865" s="321"/>
      <c r="N1865" s="322"/>
    </row>
    <row r="1866" spans="4:14" s="319" customFormat="1" x14ac:dyDescent="0.25">
      <c r="D1866" s="320"/>
      <c r="E1866" s="320"/>
      <c r="F1866" s="320"/>
      <c r="L1866" s="321"/>
      <c r="N1866" s="322"/>
    </row>
    <row r="1867" spans="4:14" s="319" customFormat="1" x14ac:dyDescent="0.25">
      <c r="D1867" s="320"/>
      <c r="E1867" s="320"/>
      <c r="F1867" s="320"/>
      <c r="L1867" s="321"/>
      <c r="N1867" s="322"/>
    </row>
    <row r="1868" spans="4:14" s="319" customFormat="1" x14ac:dyDescent="0.25">
      <c r="D1868" s="320"/>
      <c r="E1868" s="320"/>
      <c r="F1868" s="320"/>
      <c r="L1868" s="321"/>
      <c r="N1868" s="322"/>
    </row>
    <row r="1869" spans="4:14" s="319" customFormat="1" x14ac:dyDescent="0.25">
      <c r="D1869" s="320"/>
      <c r="E1869" s="320"/>
      <c r="F1869" s="320"/>
      <c r="L1869" s="321"/>
      <c r="N1869" s="322"/>
    </row>
    <row r="1870" spans="4:14" s="319" customFormat="1" x14ac:dyDescent="0.25">
      <c r="D1870" s="320"/>
      <c r="E1870" s="320"/>
      <c r="F1870" s="320"/>
      <c r="L1870" s="321"/>
      <c r="N1870" s="322"/>
    </row>
    <row r="1871" spans="4:14" s="319" customFormat="1" x14ac:dyDescent="0.25">
      <c r="D1871" s="320"/>
      <c r="E1871" s="320"/>
      <c r="F1871" s="320"/>
      <c r="L1871" s="321"/>
      <c r="N1871" s="322"/>
    </row>
    <row r="1872" spans="4:14" s="319" customFormat="1" x14ac:dyDescent="0.25">
      <c r="D1872" s="320"/>
      <c r="E1872" s="320"/>
      <c r="F1872" s="320"/>
      <c r="L1872" s="321"/>
      <c r="N1872" s="322"/>
    </row>
    <row r="1873" spans="4:14" s="319" customFormat="1" x14ac:dyDescent="0.25">
      <c r="D1873" s="320"/>
      <c r="E1873" s="320"/>
      <c r="F1873" s="320"/>
      <c r="L1873" s="321"/>
      <c r="N1873" s="322"/>
    </row>
    <row r="1874" spans="4:14" s="319" customFormat="1" x14ac:dyDescent="0.25">
      <c r="D1874" s="320"/>
      <c r="E1874" s="320"/>
      <c r="F1874" s="320"/>
      <c r="L1874" s="321"/>
      <c r="N1874" s="322"/>
    </row>
    <row r="1875" spans="4:14" s="319" customFormat="1" x14ac:dyDescent="0.25">
      <c r="D1875" s="320"/>
      <c r="E1875" s="320"/>
      <c r="F1875" s="320"/>
      <c r="L1875" s="321"/>
      <c r="N1875" s="322"/>
    </row>
    <row r="1876" spans="4:14" s="319" customFormat="1" x14ac:dyDescent="0.25">
      <c r="D1876" s="320"/>
      <c r="E1876" s="320"/>
      <c r="F1876" s="320"/>
      <c r="L1876" s="321"/>
      <c r="N1876" s="322"/>
    </row>
  </sheetData>
  <mergeCells count="314">
    <mergeCell ref="O214:Q214"/>
    <mergeCell ref="O215:Q215"/>
    <mergeCell ref="O216:Q216"/>
    <mergeCell ref="O217:Q217"/>
    <mergeCell ref="O218:Q218"/>
    <mergeCell ref="O219:Q219"/>
    <mergeCell ref="O220:Q220"/>
    <mergeCell ref="O221:Q221"/>
    <mergeCell ref="O205:Q205"/>
    <mergeCell ref="O206:Q206"/>
    <mergeCell ref="O207:Q207"/>
    <mergeCell ref="O208:Q208"/>
    <mergeCell ref="O209:Q209"/>
    <mergeCell ref="O210:Q210"/>
    <mergeCell ref="O211:Q211"/>
    <mergeCell ref="O212:Q212"/>
    <mergeCell ref="O213:Q213"/>
    <mergeCell ref="O196:Q196"/>
    <mergeCell ref="O197:Q197"/>
    <mergeCell ref="O198:Q198"/>
    <mergeCell ref="O199:Q199"/>
    <mergeCell ref="O200:Q200"/>
    <mergeCell ref="O201:Q201"/>
    <mergeCell ref="O202:Q202"/>
    <mergeCell ref="O203:Q203"/>
    <mergeCell ref="O204:Q204"/>
    <mergeCell ref="O187:Q187"/>
    <mergeCell ref="O188:Q188"/>
    <mergeCell ref="O189:Q189"/>
    <mergeCell ref="O190:Q190"/>
    <mergeCell ref="O191:Q191"/>
    <mergeCell ref="O192:Q192"/>
    <mergeCell ref="O193:Q193"/>
    <mergeCell ref="O194:Q194"/>
    <mergeCell ref="O195:Q195"/>
    <mergeCell ref="O178:Q178"/>
    <mergeCell ref="O179:Q179"/>
    <mergeCell ref="O180:Q180"/>
    <mergeCell ref="O181:Q181"/>
    <mergeCell ref="O182:Q182"/>
    <mergeCell ref="O183:Q183"/>
    <mergeCell ref="O184:Q184"/>
    <mergeCell ref="O185:Q185"/>
    <mergeCell ref="O186:Q186"/>
    <mergeCell ref="O169:Q169"/>
    <mergeCell ref="O170:Q170"/>
    <mergeCell ref="O171:Q171"/>
    <mergeCell ref="O172:Q172"/>
    <mergeCell ref="O173:Q173"/>
    <mergeCell ref="O174:Q174"/>
    <mergeCell ref="O175:Q175"/>
    <mergeCell ref="O176:Q176"/>
    <mergeCell ref="O177:Q177"/>
    <mergeCell ref="O160:Q160"/>
    <mergeCell ref="O161:Q161"/>
    <mergeCell ref="O162:Q162"/>
    <mergeCell ref="O163:Q163"/>
    <mergeCell ref="O164:Q164"/>
    <mergeCell ref="O165:Q165"/>
    <mergeCell ref="O166:Q166"/>
    <mergeCell ref="O167:Q167"/>
    <mergeCell ref="O168:Q168"/>
    <mergeCell ref="O151:Q151"/>
    <mergeCell ref="O152:Q152"/>
    <mergeCell ref="O153:Q153"/>
    <mergeCell ref="O154:Q154"/>
    <mergeCell ref="O155:Q155"/>
    <mergeCell ref="O156:Q156"/>
    <mergeCell ref="O157:Q157"/>
    <mergeCell ref="O158:Q158"/>
    <mergeCell ref="O159:Q159"/>
    <mergeCell ref="O109:Q109"/>
    <mergeCell ref="O143:Q143"/>
    <mergeCell ref="O144:Q144"/>
    <mergeCell ref="O145:Q145"/>
    <mergeCell ref="O146:Q146"/>
    <mergeCell ref="O147:Q147"/>
    <mergeCell ref="O148:Q148"/>
    <mergeCell ref="O149:Q149"/>
    <mergeCell ref="O150:Q150"/>
    <mergeCell ref="O116:U116"/>
    <mergeCell ref="O137:Q137"/>
    <mergeCell ref="O138:Q138"/>
    <mergeCell ref="O139:Q139"/>
    <mergeCell ref="O140:Q140"/>
    <mergeCell ref="O141:Q141"/>
    <mergeCell ref="O142:Q142"/>
    <mergeCell ref="O100:Q100"/>
    <mergeCell ref="O101:Q101"/>
    <mergeCell ref="O102:Q102"/>
    <mergeCell ref="O103:Q103"/>
    <mergeCell ref="O104:Q104"/>
    <mergeCell ref="O105:Q105"/>
    <mergeCell ref="O106:Q106"/>
    <mergeCell ref="O107:Q107"/>
    <mergeCell ref="O108:Q108"/>
    <mergeCell ref="O91:Q91"/>
    <mergeCell ref="O92:Q92"/>
    <mergeCell ref="O93:Q93"/>
    <mergeCell ref="O94:Q94"/>
    <mergeCell ref="O95:Q95"/>
    <mergeCell ref="O96:Q96"/>
    <mergeCell ref="O97:Q97"/>
    <mergeCell ref="O98:Q98"/>
    <mergeCell ref="O99:Q99"/>
    <mergeCell ref="O82:Q82"/>
    <mergeCell ref="O83:Q83"/>
    <mergeCell ref="O84:Q84"/>
    <mergeCell ref="O85:Q85"/>
    <mergeCell ref="O86:Q86"/>
    <mergeCell ref="O87:Q87"/>
    <mergeCell ref="O88:Q88"/>
    <mergeCell ref="O89:Q89"/>
    <mergeCell ref="O90:Q90"/>
    <mergeCell ref="O73:Q73"/>
    <mergeCell ref="O74:Q74"/>
    <mergeCell ref="O75:Q75"/>
    <mergeCell ref="O76:Q76"/>
    <mergeCell ref="O77:Q77"/>
    <mergeCell ref="O78:Q78"/>
    <mergeCell ref="O79:Q79"/>
    <mergeCell ref="O80:Q80"/>
    <mergeCell ref="O81:Q81"/>
    <mergeCell ref="O64:Q64"/>
    <mergeCell ref="O65:Q65"/>
    <mergeCell ref="O66:Q66"/>
    <mergeCell ref="O67:Q67"/>
    <mergeCell ref="O68:Q68"/>
    <mergeCell ref="O69:Q69"/>
    <mergeCell ref="O70:Q70"/>
    <mergeCell ref="O71:Q71"/>
    <mergeCell ref="O72:Q72"/>
    <mergeCell ref="I227:J227"/>
    <mergeCell ref="O31:Q31"/>
    <mergeCell ref="O32:Q32"/>
    <mergeCell ref="O33:Q33"/>
    <mergeCell ref="O34:Q34"/>
    <mergeCell ref="O35:Q35"/>
    <mergeCell ref="O36:Q36"/>
    <mergeCell ref="O37:Q37"/>
    <mergeCell ref="O38:Q38"/>
    <mergeCell ref="O39:Q39"/>
    <mergeCell ref="O40:Q40"/>
    <mergeCell ref="O41:Q41"/>
    <mergeCell ref="O42:Q42"/>
    <mergeCell ref="O43:Q43"/>
    <mergeCell ref="O44:Q44"/>
    <mergeCell ref="O45:Q45"/>
    <mergeCell ref="O46:Q46"/>
    <mergeCell ref="O47:Q47"/>
    <mergeCell ref="O48:Q48"/>
    <mergeCell ref="O49:Q49"/>
    <mergeCell ref="O50:Q50"/>
    <mergeCell ref="O51:Q51"/>
    <mergeCell ref="O52:Q52"/>
    <mergeCell ref="O53:Q53"/>
    <mergeCell ref="A8:E8"/>
    <mergeCell ref="O8:U8"/>
    <mergeCell ref="A9:E9"/>
    <mergeCell ref="F8:J8"/>
    <mergeCell ref="O28:Q28"/>
    <mergeCell ref="O29:Q29"/>
    <mergeCell ref="O30:Q30"/>
    <mergeCell ref="O22:Q22"/>
    <mergeCell ref="O23:Q23"/>
    <mergeCell ref="O24:Q24"/>
    <mergeCell ref="O25:Q25"/>
    <mergeCell ref="O26:Q26"/>
    <mergeCell ref="O10:Q10"/>
    <mergeCell ref="O11:Q11"/>
    <mergeCell ref="O12:Q12"/>
    <mergeCell ref="O13:Q13"/>
    <mergeCell ref="O14:Q14"/>
    <mergeCell ref="O15:Q15"/>
    <mergeCell ref="O16:Q16"/>
    <mergeCell ref="O17:Q17"/>
    <mergeCell ref="O18:Q18"/>
    <mergeCell ref="O19:Q19"/>
    <mergeCell ref="O20:Q20"/>
    <mergeCell ref="O21:Q21"/>
    <mergeCell ref="O27:Q27"/>
    <mergeCell ref="O54:Q54"/>
    <mergeCell ref="O55:Q55"/>
    <mergeCell ref="O56:Q56"/>
    <mergeCell ref="O57:Q57"/>
    <mergeCell ref="O58:Q58"/>
    <mergeCell ref="O59:Q59"/>
    <mergeCell ref="O60:Q60"/>
    <mergeCell ref="O61:Q61"/>
    <mergeCell ref="O62:Q62"/>
    <mergeCell ref="O63:Q63"/>
    <mergeCell ref="A117:E117"/>
    <mergeCell ref="A119:E119"/>
    <mergeCell ref="O134:Q134"/>
    <mergeCell ref="O135:Q135"/>
    <mergeCell ref="O136:Q136"/>
    <mergeCell ref="A121:E121"/>
    <mergeCell ref="A118:E118"/>
    <mergeCell ref="A120:E120"/>
    <mergeCell ref="O130:Q130"/>
    <mergeCell ref="O131:Q131"/>
    <mergeCell ref="O132:Q132"/>
    <mergeCell ref="O133:Q133"/>
    <mergeCell ref="O122:Q122"/>
    <mergeCell ref="O123:Q123"/>
    <mergeCell ref="O124:Q124"/>
    <mergeCell ref="O125:Q125"/>
    <mergeCell ref="O126:Q126"/>
    <mergeCell ref="O127:Q127"/>
    <mergeCell ref="O128:Q128"/>
    <mergeCell ref="O129:Q129"/>
    <mergeCell ref="H132:I132"/>
    <mergeCell ref="H133:I133"/>
    <mergeCell ref="H122:I122"/>
    <mergeCell ref="H123:I123"/>
    <mergeCell ref="H124:I124"/>
    <mergeCell ref="H125:I125"/>
    <mergeCell ref="H126:I126"/>
    <mergeCell ref="H127:I127"/>
    <mergeCell ref="H128:I128"/>
    <mergeCell ref="H129:I129"/>
    <mergeCell ref="H130:I130"/>
    <mergeCell ref="H131:I131"/>
    <mergeCell ref="H147:I147"/>
    <mergeCell ref="H148:I148"/>
    <mergeCell ref="H149:I149"/>
    <mergeCell ref="H150:I150"/>
    <mergeCell ref="H151:I151"/>
    <mergeCell ref="H143:I143"/>
    <mergeCell ref="H144:I144"/>
    <mergeCell ref="H145:I145"/>
    <mergeCell ref="H146:I146"/>
    <mergeCell ref="H134:I134"/>
    <mergeCell ref="H135:I135"/>
    <mergeCell ref="H136:I136"/>
    <mergeCell ref="H142:I142"/>
    <mergeCell ref="H137:I137"/>
    <mergeCell ref="H138:I138"/>
    <mergeCell ref="H139:I139"/>
    <mergeCell ref="H140:I140"/>
    <mergeCell ref="H141:I141"/>
    <mergeCell ref="H157:I157"/>
    <mergeCell ref="H158:I158"/>
    <mergeCell ref="H159:I159"/>
    <mergeCell ref="H160:I160"/>
    <mergeCell ref="H161:I161"/>
    <mergeCell ref="H152:I152"/>
    <mergeCell ref="H153:I153"/>
    <mergeCell ref="H154:I154"/>
    <mergeCell ref="H155:I155"/>
    <mergeCell ref="H156:I156"/>
    <mergeCell ref="H167:I167"/>
    <mergeCell ref="H168:I168"/>
    <mergeCell ref="H169:I169"/>
    <mergeCell ref="H170:I170"/>
    <mergeCell ref="H171:I171"/>
    <mergeCell ref="H162:I162"/>
    <mergeCell ref="H163:I163"/>
    <mergeCell ref="H164:I164"/>
    <mergeCell ref="H165:I165"/>
    <mergeCell ref="H166:I166"/>
    <mergeCell ref="H177:I177"/>
    <mergeCell ref="H178:I178"/>
    <mergeCell ref="H179:I179"/>
    <mergeCell ref="H180:I180"/>
    <mergeCell ref="H181:I181"/>
    <mergeCell ref="H172:I172"/>
    <mergeCell ref="H173:I173"/>
    <mergeCell ref="H174:I174"/>
    <mergeCell ref="H175:I175"/>
    <mergeCell ref="H176:I176"/>
    <mergeCell ref="H187:I187"/>
    <mergeCell ref="H188:I188"/>
    <mergeCell ref="H189:I189"/>
    <mergeCell ref="H190:I190"/>
    <mergeCell ref="H191:I191"/>
    <mergeCell ref="H182:I182"/>
    <mergeCell ref="H183:I183"/>
    <mergeCell ref="H184:I184"/>
    <mergeCell ref="H185:I185"/>
    <mergeCell ref="H186:I186"/>
    <mergeCell ref="H198:I198"/>
    <mergeCell ref="H199:I199"/>
    <mergeCell ref="H200:I200"/>
    <mergeCell ref="H201:I201"/>
    <mergeCell ref="H192:I192"/>
    <mergeCell ref="H193:I193"/>
    <mergeCell ref="H194:I194"/>
    <mergeCell ref="H195:I195"/>
    <mergeCell ref="H196:I196"/>
    <mergeCell ref="D3:G3"/>
    <mergeCell ref="D4:G4"/>
    <mergeCell ref="A116:J116"/>
    <mergeCell ref="H217:I217"/>
    <mergeCell ref="H218:I218"/>
    <mergeCell ref="H219:I219"/>
    <mergeCell ref="H220:I220"/>
    <mergeCell ref="H221:I221"/>
    <mergeCell ref="H212:I212"/>
    <mergeCell ref="H213:I213"/>
    <mergeCell ref="H214:I214"/>
    <mergeCell ref="H215:I215"/>
    <mergeCell ref="H216:I216"/>
    <mergeCell ref="H207:I207"/>
    <mergeCell ref="H208:I208"/>
    <mergeCell ref="H209:I209"/>
    <mergeCell ref="H210:I210"/>
    <mergeCell ref="H211:I211"/>
    <mergeCell ref="H202:I202"/>
    <mergeCell ref="H203:I203"/>
    <mergeCell ref="H204:I204"/>
    <mergeCell ref="H205:I205"/>
    <mergeCell ref="H206:I206"/>
    <mergeCell ref="H197:I197"/>
  </mergeCells>
  <phoneticPr fontId="41" type="noConversion"/>
  <conditionalFormatting sqref="A123:H221">
    <cfRule type="expression" dxfId="4" priority="1">
      <formula>MOD(ROW(),2)=0</formula>
    </cfRule>
  </conditionalFormatting>
  <conditionalFormatting sqref="B11:C100 A11:A109 C109:D109">
    <cfRule type="expression" dxfId="3" priority="44">
      <formula>MOD(ROW(),2)=0</formula>
    </cfRule>
  </conditionalFormatting>
  <conditionalFormatting sqref="C101:C108">
    <cfRule type="expression" dxfId="2" priority="35">
      <formula>MOD(ROW(),2)=0</formula>
    </cfRule>
  </conditionalFormatting>
  <conditionalFormatting sqref="D11:D108 B101:B109">
    <cfRule type="expression" dxfId="1" priority="38">
      <formula>MOD(ROW(),2)=0</formula>
    </cfRule>
  </conditionalFormatting>
  <conditionalFormatting sqref="E11:J109 J123:J221">
    <cfRule type="expression" dxfId="0" priority="15">
      <formula>MOD(ROW(),2)=0</formula>
    </cfRule>
  </conditionalFormatting>
  <dataValidations xWindow="1475" yWindow="523" count="18">
    <dataValidation allowBlank="1" showInputMessage="1" showErrorMessage="1" promptTitle="Journey Description" prompt="Provide the starting point, midpoint (if applicable) end point and reason for your journey e.g. Hollyhead to Harrow London to discuss Market opportunity with Engineering company." sqref="C10" xr:uid="{B8BC744B-F73D-4290-8E5C-41F5F88F1E84}"/>
    <dataValidation allowBlank="1" showInputMessage="1" showErrorMessage="1" promptTitle="Employee Name" prompt="First Name &amp; Surname of grantee company employee e.g. John Smith" sqref="B10 B122" xr:uid="{8CFB6057-A9B6-4A17-A20D-49F2D7A71A8B}"/>
    <dataValidation allowBlank="1" showInputMessage="1" showErrorMessage="1" promptTitle="Cost" prompt="Insert the the expenditure incurred and paid by the grantee company." sqref="E10 E122" xr:uid="{A5A739BA-7CAA-4314-92EC-D7BDBCA1F360}"/>
    <dataValidation allowBlank="1" showInputMessage="1" showErrorMessage="1" promptTitle="Item Number" prompt="This Item Number and document Type should be written on all supporting documents for cross referencing purposes." sqref="A10 A122" xr:uid="{85839DD6-F9F8-4B2F-B9E0-91D900A573DD}"/>
    <dataValidation type="list" allowBlank="1" showInputMessage="1" showErrorMessage="1" promptTitle="Travel Type" prompt="Select travel type from the drop down list e.g Car Hire" sqref="D10" xr:uid="{37B2ACDF-59E4-4DF0-8174-EB82D81646B4}">
      <formula1>"Select, Flight, Ferry, Rail, Car Hire"</formula1>
    </dataValidation>
    <dataValidation allowBlank="1" showInputMessage="1" showErrorMessage="1" prompt="Insert unique client identifier to cross reference attached document" sqref="A110:A111 A222:A225" xr:uid="{56323137-0259-4C1D-B772-ED91A7598464}"/>
    <dataValidation allowBlank="1" showInputMessage="1" showErrorMessage="1" prompt="This Item Number and document Type should be written on all supporting documents for cross referencing purposes." sqref="A11:A109 A123:A221" xr:uid="{A9AE7CD8-9A9C-407A-A54C-C7CDBEBFEC43}"/>
    <dataValidation allowBlank="1" showInputMessage="1" showErrorMessage="1" promptTitle="Date of Arrival" prompt="The date of arrival back in Ireland e.g. 15/07/2024" sqref="H10 G122" xr:uid="{3ABB2BF8-F20F-46BB-81A8-14A74F312935}"/>
    <dataValidation allowBlank="1" showInputMessage="1" showErrorMessage="1" promptTitle="Departure Time" prompt="The time of departure from Ireland on 24 hour clock  e.g 13:00:00" sqref="G10" xr:uid="{53D22762-A5AD-4C46-80A2-4C15FA178990}"/>
    <dataValidation allowBlank="1" showInputMessage="1" showErrorMessage="1" promptTitle="Departure Date" prompt="The date of Departure from Ireland e.g. 12/07/2024" sqref="F10 F122" xr:uid="{FBEFBA73-E8B6-4C6A-AF17-C9D0F49B8712}"/>
    <dataValidation allowBlank="1" showInputMessage="1" showErrorMessage="1" promptTitle="Arrival Time" prompt="The time of arrival back in Ireland e.g. 21:30:00" sqref="I10" xr:uid="{2436EB26-082F-46DC-BEDF-786A0470BB90}"/>
    <dataValidation allowBlank="1" showInputMessage="1" showErrorMessage="1" promptTitle="Subsistence Calculation" sqref="J122 J10" xr:uid="{49C1F5AF-D8A6-46D3-9748-FC0DDBC7743C}"/>
    <dataValidation allowBlank="1" showInputMessage="1" showErrorMessage="1" prompt="For each employee listed we will require 1) a payslip relating to the period of the claim and 2) a proof of payment i.e. bank statement." sqref="B11:B109 B123:B221" xr:uid="{E6FDDDEB-C2BE-4C19-A918-8D78A1004C17}"/>
    <dataValidation type="list" allowBlank="1" showInputMessage="1" showErrorMessage="1" sqref="D11:D109" xr:uid="{D612697A-59A4-4F23-BA72-827CD5EE6DBC}">
      <formula1>"Select, Flight, Ferry, Rail, Car Hire"</formula1>
    </dataValidation>
    <dataValidation allowBlank="1" showInputMessage="1" showErrorMessage="1" prompt="Insert the the expenditure incurred and paid by the grantee company." sqref="E11:E109" xr:uid="{51A9661D-356C-4837-A033-DAABA2EFF299}"/>
    <dataValidation allowBlank="1" showInputMessage="1" showErrorMessage="1" promptTitle="Journey Description" prompt="Provide the starting point, midpoint (if applicable) end point and reason for your journey e.g. Office HQ to Enterprise Ireland HQ, dublin to attend seminar X. " sqref="C122" xr:uid="{A7379606-EE29-48CF-8039-48CB01F7C5D0}"/>
    <dataValidation type="list" allowBlank="1" showInputMessage="1" showErrorMessage="1" promptTitle="Subsistance costs (overseas)" prompt="Select the appropriate expenditure incurred and paid in Euro." sqref="J123:J221" xr:uid="{016C7E1B-D30B-4518-A33B-9A534E178C78}">
      <formula1>"60, 150, 210"</formula1>
    </dataValidation>
    <dataValidation type="list" allowBlank="1" showInputMessage="1" showErrorMessage="1" promptTitle="Subsistance costs (overseas)" prompt="Select the appropriate expenditure incurred and paid in Euro." sqref="J11:J109" xr:uid="{663BD1F4-B307-4FC0-BF3B-36512C0FE650}">
      <formula1>"60, 200, 260"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pageSetUpPr fitToPage="1"/>
  </sheetPr>
  <dimension ref="B1:L77"/>
  <sheetViews>
    <sheetView showGridLines="0" showWhiteSpace="0" zoomScaleNormal="100" zoomScaleSheetLayoutView="100" workbookViewId="0">
      <selection activeCell="Q20" sqref="Q20"/>
    </sheetView>
  </sheetViews>
  <sheetFormatPr defaultColWidth="9.140625" defaultRowHeight="15" x14ac:dyDescent="0.25"/>
  <cols>
    <col min="1" max="1" width="1.42578125" customWidth="1"/>
    <col min="2" max="2" width="34" customWidth="1"/>
    <col min="3" max="3" width="19.7109375" customWidth="1"/>
    <col min="4" max="4" width="6.140625" customWidth="1"/>
    <col min="5" max="5" width="19.5703125" customWidth="1"/>
    <col min="6" max="6" width="26" customWidth="1"/>
  </cols>
  <sheetData>
    <row r="1" spans="2:8" s="158" customFormat="1" ht="28.5" customHeight="1" x14ac:dyDescent="0.25">
      <c r="B1" s="481" t="s">
        <v>79</v>
      </c>
      <c r="C1" s="481"/>
      <c r="D1" s="481"/>
      <c r="E1" s="481"/>
      <c r="F1" s="481"/>
    </row>
    <row r="2" spans="2:8" ht="15" customHeight="1" x14ac:dyDescent="0.25"/>
    <row r="3" spans="2:8" ht="11.25" customHeight="1" x14ac:dyDescent="0.25"/>
    <row r="4" spans="2:8" ht="23.25" customHeight="1" x14ac:dyDescent="0.25">
      <c r="B4" s="485" t="s">
        <v>180</v>
      </c>
      <c r="C4" s="485"/>
      <c r="D4" s="485"/>
      <c r="E4" s="420"/>
      <c r="F4" s="420"/>
    </row>
    <row r="5" spans="2:8" ht="7.5" customHeight="1" x14ac:dyDescent="0.25"/>
    <row r="6" spans="2:8" s="29" customFormat="1" ht="16.5" customHeight="1" x14ac:dyDescent="0.25">
      <c r="B6" s="88" t="s">
        <v>181</v>
      </c>
      <c r="C6" s="471" t="str">
        <f>IF('Claim Summary'!$C$5&lt;&gt;0,'Claim Summary'!$C$5,"")</f>
        <v/>
      </c>
      <c r="D6" s="472"/>
      <c r="E6" s="472" t="str">
        <f>IF('Claim Summary'!$C$5&lt;&gt;0,'Claim Summary'!$C$5,"")</f>
        <v/>
      </c>
      <c r="F6" s="473"/>
    </row>
    <row r="7" spans="2:8" s="29" customFormat="1" ht="16.5" customHeight="1" x14ac:dyDescent="0.25">
      <c r="B7" s="57" t="s">
        <v>46</v>
      </c>
      <c r="C7" s="471" t="str">
        <f>IF('Claim Summary'!$C$10&lt;&gt;0,'Claim Summary'!$C$10,"")</f>
        <v/>
      </c>
      <c r="D7" s="472"/>
      <c r="E7" s="472" t="str">
        <f>IF('Claim Summary'!$C$10&lt;&gt;0,'Claim Summary'!$C$10,"")</f>
        <v/>
      </c>
      <c r="F7" s="473"/>
    </row>
    <row r="8" spans="2:8" s="29" customFormat="1" ht="16.5" customHeight="1" x14ac:dyDescent="0.25">
      <c r="B8" s="57" t="s">
        <v>80</v>
      </c>
      <c r="C8" s="482" t="str">
        <f>IF('Claim Summary'!$C$24&lt;&gt;"",'Claim Summary'!$C$24,"")</f>
        <v/>
      </c>
      <c r="D8" s="483"/>
      <c r="E8" s="483"/>
      <c r="F8" s="484"/>
    </row>
    <row r="9" spans="2:8" s="29" customFormat="1" ht="15" customHeight="1" x14ac:dyDescent="0.25">
      <c r="B9" s="57" t="s">
        <v>166</v>
      </c>
      <c r="C9" s="478">
        <f>'Claim Summary'!C16</f>
        <v>0</v>
      </c>
      <c r="D9" s="479"/>
      <c r="E9" s="479"/>
      <c r="F9" s="480"/>
    </row>
    <row r="10" spans="2:8" s="239" customFormat="1" ht="15" customHeight="1" x14ac:dyDescent="0.25">
      <c r="B10" s="57" t="s">
        <v>182</v>
      </c>
      <c r="C10" s="478">
        <f>'Claim Summary'!C19</f>
        <v>0</v>
      </c>
      <c r="D10" s="479"/>
      <c r="E10" s="479"/>
      <c r="F10" s="480"/>
    </row>
    <row r="11" spans="2:8" s="239" customFormat="1" ht="58.5" customHeight="1" x14ac:dyDescent="0.25">
      <c r="B11" s="470" t="s">
        <v>137</v>
      </c>
      <c r="C11" s="470"/>
      <c r="D11" s="470"/>
      <c r="E11" s="470"/>
      <c r="F11" s="470"/>
    </row>
    <row r="12" spans="2:8" s="29" customFormat="1" ht="15.75" customHeight="1" x14ac:dyDescent="0.2">
      <c r="B12" s="57"/>
      <c r="C12" s="58" t="s">
        <v>81</v>
      </c>
      <c r="D12" s="59"/>
      <c r="E12" s="60"/>
      <c r="F12" s="59"/>
      <c r="G12" s="61"/>
      <c r="H12" s="61"/>
    </row>
    <row r="13" spans="2:8" s="29" customFormat="1" ht="15" customHeight="1" x14ac:dyDescent="0.2">
      <c r="B13" s="57"/>
      <c r="C13" s="57" t="s">
        <v>82</v>
      </c>
      <c r="D13" s="62"/>
      <c r="E13" s="56" t="s">
        <v>83</v>
      </c>
      <c r="F13" s="62"/>
      <c r="G13" s="61"/>
      <c r="H13" s="61"/>
    </row>
    <row r="14" spans="2:8" s="29" customFormat="1" ht="5.25" customHeight="1" x14ac:dyDescent="0.2">
      <c r="B14" s="57"/>
      <c r="C14" s="63"/>
      <c r="D14" s="62"/>
      <c r="E14" s="39"/>
      <c r="F14" s="62"/>
      <c r="G14" s="61"/>
      <c r="H14" s="61"/>
    </row>
    <row r="15" spans="2:8" ht="15.75" customHeight="1" x14ac:dyDescent="0.25">
      <c r="B15" s="56" t="s">
        <v>4</v>
      </c>
      <c r="C15" s="73">
        <f>'Claim Summary'!C22</f>
        <v>0</v>
      </c>
      <c r="D15" s="74"/>
      <c r="E15" s="73" t="e">
        <f>C15*$C$8</f>
        <v>#VALUE!</v>
      </c>
      <c r="F15" s="64"/>
      <c r="G15" s="65"/>
      <c r="H15" s="39"/>
    </row>
    <row r="16" spans="2:8" ht="15.75" customHeight="1" x14ac:dyDescent="0.25">
      <c r="B16" s="56" t="s">
        <v>5</v>
      </c>
      <c r="C16" s="73">
        <f>'Claim Summary'!D22</f>
        <v>0</v>
      </c>
      <c r="D16" s="74"/>
      <c r="E16" s="73" t="e">
        <f>C16*$C$8</f>
        <v>#VALUE!</v>
      </c>
      <c r="F16" s="64"/>
      <c r="G16" s="65"/>
      <c r="H16" s="39"/>
    </row>
    <row r="17" spans="2:8" ht="11.25" customHeight="1" x14ac:dyDescent="0.25">
      <c r="B17" s="56"/>
      <c r="C17" s="37"/>
      <c r="D17" s="37"/>
      <c r="E17" s="37"/>
      <c r="F17" s="39"/>
      <c r="G17" s="39"/>
      <c r="H17" s="39"/>
    </row>
    <row r="18" spans="2:8" x14ac:dyDescent="0.25">
      <c r="B18" s="56" t="s">
        <v>84</v>
      </c>
      <c r="C18" s="95">
        <f>SUM(C15:C16)</f>
        <v>0</v>
      </c>
      <c r="D18" s="75"/>
      <c r="E18" s="76" t="e">
        <f>SUM(E15:E16)</f>
        <v>#VALUE!</v>
      </c>
      <c r="F18" s="39"/>
      <c r="G18" s="39"/>
      <c r="H18" s="39"/>
    </row>
    <row r="19" spans="2:8" ht="15" customHeight="1" x14ac:dyDescent="0.25">
      <c r="B19" s="39"/>
      <c r="C19" s="39"/>
      <c r="D19" s="39"/>
      <c r="E19" s="39"/>
      <c r="F19" s="39"/>
      <c r="G19" s="39"/>
      <c r="H19" s="39"/>
    </row>
    <row r="20" spans="2:8" ht="26.25" customHeight="1" x14ac:dyDescent="0.25">
      <c r="B20" s="469" t="s">
        <v>85</v>
      </c>
      <c r="C20" s="469"/>
      <c r="D20" s="469"/>
      <c r="E20" s="469"/>
      <c r="F20" s="469"/>
    </row>
    <row r="21" spans="2:8" ht="26.25" customHeight="1" x14ac:dyDescent="0.25">
      <c r="B21" s="469" t="s">
        <v>86</v>
      </c>
      <c r="C21" s="469"/>
      <c r="D21" s="469"/>
      <c r="E21" s="469"/>
      <c r="F21" s="469"/>
    </row>
    <row r="22" spans="2:8" s="104" customFormat="1" ht="26.25" customHeight="1" x14ac:dyDescent="0.25">
      <c r="B22" s="469" t="s">
        <v>138</v>
      </c>
      <c r="C22" s="469"/>
      <c r="D22" s="469"/>
      <c r="E22" s="469"/>
      <c r="F22" s="469"/>
    </row>
    <row r="23" spans="2:8" ht="18" customHeight="1" x14ac:dyDescent="0.25">
      <c r="B23" s="469" t="s">
        <v>87</v>
      </c>
      <c r="C23" s="469"/>
      <c r="D23" s="469"/>
      <c r="E23" s="469"/>
      <c r="F23" s="469"/>
    </row>
    <row r="24" spans="2:8" ht="20.25" customHeight="1" x14ac:dyDescent="0.25">
      <c r="B24" s="469" t="s">
        <v>88</v>
      </c>
      <c r="C24" s="469"/>
      <c r="D24" s="469"/>
      <c r="E24" s="469"/>
      <c r="F24" s="469"/>
    </row>
    <row r="25" spans="2:8" ht="27" customHeight="1" x14ac:dyDescent="0.25">
      <c r="B25" s="469" t="s">
        <v>89</v>
      </c>
      <c r="C25" s="469"/>
      <c r="D25" s="469"/>
      <c r="E25" s="469"/>
      <c r="F25" s="469"/>
    </row>
    <row r="26" spans="2:8" ht="36.75" customHeight="1" x14ac:dyDescent="0.25">
      <c r="B26" s="475" t="s">
        <v>90</v>
      </c>
      <c r="C26" s="475"/>
      <c r="D26" s="475"/>
      <c r="E26" s="475"/>
      <c r="F26" s="475"/>
    </row>
    <row r="27" spans="2:8" ht="27" customHeight="1" x14ac:dyDescent="0.25">
      <c r="B27" s="477" t="s">
        <v>121</v>
      </c>
      <c r="C27" s="477"/>
      <c r="D27" s="477"/>
      <c r="E27" s="477"/>
      <c r="F27" s="477"/>
    </row>
    <row r="28" spans="2:8" ht="16.5" customHeight="1" x14ac:dyDescent="0.25">
      <c r="B28" s="477" t="s">
        <v>122</v>
      </c>
      <c r="C28" s="477"/>
      <c r="D28" s="477"/>
      <c r="E28" s="477"/>
      <c r="F28" s="477"/>
    </row>
    <row r="29" spans="2:8" ht="16.5" customHeight="1" x14ac:dyDescent="0.25">
      <c r="B29" s="477" t="s">
        <v>123</v>
      </c>
      <c r="C29" s="477"/>
      <c r="D29" s="477"/>
      <c r="E29" s="477"/>
      <c r="F29" s="477"/>
    </row>
    <row r="30" spans="2:8" ht="3.6" customHeight="1" x14ac:dyDescent="0.25">
      <c r="B30" s="66"/>
      <c r="C30" s="67"/>
      <c r="D30" s="66"/>
      <c r="E30" s="68"/>
      <c r="F30" s="66"/>
    </row>
    <row r="31" spans="2:8" s="29" customFormat="1" ht="15" customHeight="1" x14ac:dyDescent="0.25">
      <c r="B31" s="469" t="s">
        <v>91</v>
      </c>
      <c r="C31" s="469"/>
      <c r="D31" s="469"/>
      <c r="E31" s="469"/>
      <c r="F31" s="469"/>
    </row>
    <row r="32" spans="2:8" ht="20.100000000000001" customHeight="1" x14ac:dyDescent="0.25">
      <c r="B32" s="476" t="s">
        <v>92</v>
      </c>
      <c r="C32" s="476"/>
      <c r="D32" s="476"/>
      <c r="E32" s="476"/>
      <c r="F32" s="476"/>
    </row>
    <row r="33" spans="2:12" ht="27" customHeight="1" x14ac:dyDescent="0.25">
      <c r="B33" s="474" t="s">
        <v>179</v>
      </c>
      <c r="C33" s="474"/>
      <c r="D33" s="474"/>
      <c r="E33" s="474"/>
      <c r="F33" s="474"/>
    </row>
    <row r="34" spans="2:12" ht="30" customHeight="1" x14ac:dyDescent="0.25">
      <c r="B34" s="69" t="s">
        <v>93</v>
      </c>
      <c r="C34" s="467"/>
      <c r="D34" s="467"/>
      <c r="E34" s="467"/>
      <c r="F34" s="467"/>
      <c r="H34" s="143"/>
      <c r="I34" s="143"/>
      <c r="J34" s="143"/>
      <c r="K34" s="143"/>
      <c r="L34" s="143"/>
    </row>
    <row r="35" spans="2:12" ht="30" customHeight="1" x14ac:dyDescent="0.25">
      <c r="B35" s="69" t="s">
        <v>94</v>
      </c>
      <c r="C35" s="468"/>
      <c r="D35" s="468"/>
      <c r="E35" s="468"/>
      <c r="F35" s="468"/>
    </row>
    <row r="36" spans="2:12" ht="12.95" customHeight="1" x14ac:dyDescent="0.25">
      <c r="B36" s="66"/>
      <c r="C36" s="70"/>
      <c r="D36" s="71"/>
      <c r="E36" s="71"/>
      <c r="F36" s="66"/>
    </row>
    <row r="37" spans="2:12" ht="17.25" customHeight="1" x14ac:dyDescent="0.25">
      <c r="B37" s="69" t="s">
        <v>95</v>
      </c>
      <c r="C37" s="94"/>
      <c r="D37" s="94"/>
      <c r="E37" s="69" t="s">
        <v>96</v>
      </c>
      <c r="F37" s="66"/>
    </row>
    <row r="38" spans="2:12" ht="20.100000000000001" customHeight="1" x14ac:dyDescent="0.25">
      <c r="B38" s="460"/>
      <c r="C38" s="462"/>
      <c r="D38" s="61"/>
      <c r="E38" s="463"/>
      <c r="F38" s="464"/>
    </row>
    <row r="39" spans="2:12" ht="13.5" customHeight="1" x14ac:dyDescent="0.25">
      <c r="B39" s="461"/>
      <c r="C39" s="462"/>
      <c r="D39" s="61"/>
      <c r="E39" s="465"/>
      <c r="F39" s="466"/>
    </row>
    <row r="40" spans="2:12" ht="18" customHeight="1" x14ac:dyDescent="0.25">
      <c r="B40" s="69" t="s">
        <v>97</v>
      </c>
      <c r="C40" s="94"/>
      <c r="D40" s="94"/>
      <c r="E40" s="69" t="s">
        <v>97</v>
      </c>
      <c r="F40" s="66"/>
    </row>
    <row r="41" spans="2:12" x14ac:dyDescent="0.25">
      <c r="B41" s="460"/>
      <c r="C41" s="462"/>
      <c r="D41" s="61"/>
      <c r="E41" s="463"/>
      <c r="F41" s="464"/>
    </row>
    <row r="42" spans="2:12" ht="10.5" customHeight="1" x14ac:dyDescent="0.25">
      <c r="B42" s="461"/>
      <c r="C42" s="462"/>
      <c r="D42" s="61"/>
      <c r="E42" s="465"/>
      <c r="F42" s="466"/>
    </row>
    <row r="43" spans="2:12" ht="66" customHeight="1" x14ac:dyDescent="0.25"/>
    <row r="56" ht="87.75" customHeight="1" x14ac:dyDescent="0.25"/>
    <row r="66" ht="38.25" customHeight="1" x14ac:dyDescent="0.25"/>
    <row r="67" ht="30" customHeight="1" x14ac:dyDescent="0.25"/>
    <row r="70" ht="39" customHeight="1" x14ac:dyDescent="0.25"/>
    <row r="71" ht="51.75" customHeight="1" x14ac:dyDescent="0.25"/>
    <row r="76" ht="23.25" customHeight="1" x14ac:dyDescent="0.25"/>
    <row r="77" ht="26.25" customHeight="1" x14ac:dyDescent="0.25"/>
  </sheetData>
  <sheetProtection formatCells="0" formatColumns="0"/>
  <protectedRanges>
    <protectedRange sqref="C30 B20:B26 B31:B33 D20:E26 C75 B69:B74 B76:B78 D69:E78 D30:E33" name="Range3_1"/>
    <protectedRange sqref="B11 D11:E11 B59 D59:E59" name="Range1_1"/>
    <protectedRange sqref="C27:E29" name="Range3_1_1"/>
  </protectedRanges>
  <mergeCells count="29">
    <mergeCell ref="C10:F10"/>
    <mergeCell ref="B1:F1"/>
    <mergeCell ref="C6:F6"/>
    <mergeCell ref="C8:F8"/>
    <mergeCell ref="B4:F4"/>
    <mergeCell ref="B24:F24"/>
    <mergeCell ref="B11:F11"/>
    <mergeCell ref="C7:F7"/>
    <mergeCell ref="B33:F33"/>
    <mergeCell ref="B31:F31"/>
    <mergeCell ref="B26:F26"/>
    <mergeCell ref="B25:F25"/>
    <mergeCell ref="B20:F20"/>
    <mergeCell ref="B21:F21"/>
    <mergeCell ref="B23:F23"/>
    <mergeCell ref="B32:F32"/>
    <mergeCell ref="B27:F27"/>
    <mergeCell ref="B28:F28"/>
    <mergeCell ref="B29:F29"/>
    <mergeCell ref="B22:F22"/>
    <mergeCell ref="C9:F9"/>
    <mergeCell ref="B38:B39"/>
    <mergeCell ref="C38:C39"/>
    <mergeCell ref="E38:F39"/>
    <mergeCell ref="C34:F34"/>
    <mergeCell ref="B41:B42"/>
    <mergeCell ref="C41:C42"/>
    <mergeCell ref="E41:F42"/>
    <mergeCell ref="C35:F35"/>
  </mergeCells>
  <hyperlinks>
    <hyperlink ref="B26" r:id="rId1" display="https://www.enterprise-ireland.com/en/Legal/GDPR/" xr:uid="{ACE9C221-B2DF-48F7-954C-23D4A20401EC}"/>
  </hyperlinks>
  <pageMargins left="0.70866141732283472" right="0.70866141732283472" top="0.74803149606299213" bottom="0.74803149606299213" header="0.31496062992125984" footer="0.31496062992125984"/>
  <pageSetup paperSize="9" scale="82" orientation="portrait" r:id="rId2"/>
  <rowBreaks count="1" manualBreakCount="1">
    <brk id="47" max="1638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9A78-0FB6-4F14-8C46-9372D4C06CDC}">
  <sheetPr>
    <tabColor theme="7" tint="0.59999389629810485"/>
  </sheetPr>
  <dimension ref="A1:E134"/>
  <sheetViews>
    <sheetView showGridLines="0" workbookViewId="0">
      <selection activeCell="J41" sqref="J41"/>
    </sheetView>
  </sheetViews>
  <sheetFormatPr defaultColWidth="9.140625" defaultRowHeight="15" x14ac:dyDescent="0.25"/>
  <cols>
    <col min="1" max="1" width="1.28515625" customWidth="1"/>
    <col min="2" max="2" width="35" customWidth="1"/>
    <col min="3" max="3" width="52.42578125" customWidth="1"/>
    <col min="4" max="4" width="17.7109375" customWidth="1"/>
    <col min="5" max="5" width="38" customWidth="1"/>
    <col min="6" max="6" width="9.28515625" customWidth="1"/>
    <col min="7" max="7" width="17.7109375" customWidth="1"/>
  </cols>
  <sheetData>
    <row r="1" spans="1:5" ht="80.099999999999994" customHeight="1" x14ac:dyDescent="0.25">
      <c r="B1" s="335"/>
      <c r="C1" s="335"/>
      <c r="D1" s="335"/>
      <c r="E1" s="335"/>
    </row>
    <row r="3" spans="1:5" ht="28.5" customHeight="1" x14ac:dyDescent="0.25">
      <c r="B3" s="517" t="s">
        <v>136</v>
      </c>
      <c r="C3" s="517"/>
      <c r="D3" s="517"/>
      <c r="E3" s="517"/>
    </row>
    <row r="4" spans="1:5" ht="28.5" customHeight="1" x14ac:dyDescent="0.25">
      <c r="B4" s="361" t="s">
        <v>15</v>
      </c>
      <c r="C4" s="361"/>
      <c r="D4" s="361"/>
      <c r="E4" s="361"/>
    </row>
    <row r="7" spans="1:5" ht="24.95" customHeight="1" x14ac:dyDescent="0.25">
      <c r="B7" s="98" t="s">
        <v>45</v>
      </c>
      <c r="C7" s="518" t="str">
        <f>IF('Claim Summary'!$C$5&lt;&gt;0,'Claim Summary'!$C$5,"")</f>
        <v/>
      </c>
      <c r="D7" s="518"/>
      <c r="E7" s="518" t="str">
        <f>IF('Claim Summary'!$C$5&lt;&gt;0,'Claim Summary'!$C$5,"")</f>
        <v/>
      </c>
    </row>
    <row r="8" spans="1:5" ht="24.95" customHeight="1" x14ac:dyDescent="0.25">
      <c r="B8" s="98" t="s">
        <v>46</v>
      </c>
      <c r="C8" s="518" t="str">
        <f>IF('Claim Summary'!$C$10&lt;&gt;0,'Claim Summary'!$C$10,"")</f>
        <v/>
      </c>
      <c r="D8" s="518"/>
      <c r="E8" s="518" t="str">
        <f>IF('Claim Summary'!$C$10&lt;&gt;0,'Claim Summary'!$C$10,"")</f>
        <v/>
      </c>
    </row>
    <row r="9" spans="1:5" ht="24.95" customHeight="1" x14ac:dyDescent="0.25">
      <c r="B9" s="98" t="s">
        <v>98</v>
      </c>
      <c r="C9" s="516" t="str">
        <f>IF('Checklist for Claim'!C3&lt;&gt;"",'Checklist for Claim'!C3,"")</f>
        <v/>
      </c>
      <c r="D9" s="516"/>
      <c r="E9" s="516"/>
    </row>
    <row r="10" spans="1:5" ht="24.95" customHeight="1" x14ac:dyDescent="0.25">
      <c r="B10" s="98" t="s">
        <v>99</v>
      </c>
      <c r="C10" s="516" t="str">
        <f>IF('Checklist for Claim'!C4&lt;&gt;"",'Checklist for Claim'!C4,"")</f>
        <v/>
      </c>
      <c r="D10" s="516"/>
      <c r="E10" s="516"/>
    </row>
    <row r="11" spans="1:5" ht="24.95" customHeight="1" x14ac:dyDescent="0.25">
      <c r="B11" s="98" t="s">
        <v>100</v>
      </c>
      <c r="C11" s="516"/>
      <c r="D11" s="516"/>
      <c r="E11" s="516"/>
    </row>
    <row r="13" spans="1:5" s="81" customFormat="1" ht="20.100000000000001" customHeight="1" x14ac:dyDescent="0.25">
      <c r="B13" s="99" t="s">
        <v>101</v>
      </c>
    </row>
    <row r="14" spans="1:5" ht="30" customHeight="1" x14ac:dyDescent="0.25">
      <c r="A14" s="257"/>
      <c r="B14" s="496" t="s">
        <v>193</v>
      </c>
      <c r="C14" s="496"/>
      <c r="D14" s="496"/>
      <c r="E14" s="496"/>
    </row>
    <row r="15" spans="1:5" x14ac:dyDescent="0.25">
      <c r="A15" s="256"/>
      <c r="B15" s="498"/>
      <c r="C15" s="499"/>
      <c r="D15" s="499"/>
      <c r="E15" s="500"/>
    </row>
    <row r="16" spans="1:5" x14ac:dyDescent="0.25">
      <c r="A16" s="256"/>
      <c r="B16" s="501"/>
      <c r="C16" s="502"/>
      <c r="D16" s="502"/>
      <c r="E16" s="503"/>
    </row>
    <row r="17" spans="1:5" x14ac:dyDescent="0.25">
      <c r="A17" s="256"/>
      <c r="B17" s="501"/>
      <c r="C17" s="502"/>
      <c r="D17" s="502"/>
      <c r="E17" s="503"/>
    </row>
    <row r="18" spans="1:5" x14ac:dyDescent="0.25">
      <c r="A18" s="256"/>
      <c r="B18" s="501"/>
      <c r="C18" s="502"/>
      <c r="D18" s="502"/>
      <c r="E18" s="503"/>
    </row>
    <row r="19" spans="1:5" x14ac:dyDescent="0.25">
      <c r="A19" s="256"/>
      <c r="B19" s="501"/>
      <c r="C19" s="502"/>
      <c r="D19" s="502"/>
      <c r="E19" s="503"/>
    </row>
    <row r="20" spans="1:5" x14ac:dyDescent="0.25">
      <c r="A20" s="256"/>
      <c r="B20" s="501"/>
      <c r="C20" s="502"/>
      <c r="D20" s="502"/>
      <c r="E20" s="503"/>
    </row>
    <row r="21" spans="1:5" x14ac:dyDescent="0.25">
      <c r="A21" s="256"/>
      <c r="B21" s="501"/>
      <c r="C21" s="502"/>
      <c r="D21" s="502"/>
      <c r="E21" s="503"/>
    </row>
    <row r="22" spans="1:5" x14ac:dyDescent="0.25">
      <c r="A22" s="256"/>
      <c r="B22" s="501"/>
      <c r="C22" s="502"/>
      <c r="D22" s="502"/>
      <c r="E22" s="503"/>
    </row>
    <row r="23" spans="1:5" x14ac:dyDescent="0.25">
      <c r="A23" s="256"/>
      <c r="B23" s="501"/>
      <c r="C23" s="502"/>
      <c r="D23" s="502"/>
      <c r="E23" s="503"/>
    </row>
    <row r="24" spans="1:5" x14ac:dyDescent="0.25">
      <c r="A24" s="256"/>
      <c r="B24" s="501"/>
      <c r="C24" s="502"/>
      <c r="D24" s="502"/>
      <c r="E24" s="503"/>
    </row>
    <row r="25" spans="1:5" x14ac:dyDescent="0.25">
      <c r="A25" s="256"/>
      <c r="B25" s="501"/>
      <c r="C25" s="502"/>
      <c r="D25" s="502"/>
      <c r="E25" s="503"/>
    </row>
    <row r="26" spans="1:5" x14ac:dyDescent="0.25">
      <c r="A26" s="256"/>
      <c r="B26" s="501"/>
      <c r="C26" s="502"/>
      <c r="D26" s="502"/>
      <c r="E26" s="503"/>
    </row>
    <row r="27" spans="1:5" x14ac:dyDescent="0.25">
      <c r="A27" s="256"/>
      <c r="B27" s="501"/>
      <c r="C27" s="502"/>
      <c r="D27" s="502"/>
      <c r="E27" s="503"/>
    </row>
    <row r="28" spans="1:5" x14ac:dyDescent="0.25">
      <c r="A28" s="256"/>
      <c r="B28" s="501"/>
      <c r="C28" s="502"/>
      <c r="D28" s="502"/>
      <c r="E28" s="503"/>
    </row>
    <row r="29" spans="1:5" x14ac:dyDescent="0.25">
      <c r="A29" s="256"/>
      <c r="B29" s="501"/>
      <c r="C29" s="502"/>
      <c r="D29" s="502"/>
      <c r="E29" s="503"/>
    </row>
    <row r="30" spans="1:5" x14ac:dyDescent="0.25">
      <c r="A30" s="256"/>
      <c r="B30" s="501"/>
      <c r="C30" s="502"/>
      <c r="D30" s="502"/>
      <c r="E30" s="503"/>
    </row>
    <row r="31" spans="1:5" x14ac:dyDescent="0.25">
      <c r="A31" s="256"/>
      <c r="B31" s="501"/>
      <c r="C31" s="502"/>
      <c r="D31" s="502"/>
      <c r="E31" s="503"/>
    </row>
    <row r="32" spans="1:5" x14ac:dyDescent="0.25">
      <c r="A32" s="256"/>
      <c r="B32" s="501"/>
      <c r="C32" s="502"/>
      <c r="D32" s="502"/>
      <c r="E32" s="503"/>
    </row>
    <row r="33" spans="1:5" x14ac:dyDescent="0.25">
      <c r="A33" s="256"/>
      <c r="B33" s="501"/>
      <c r="C33" s="502"/>
      <c r="D33" s="502"/>
      <c r="E33" s="503"/>
    </row>
    <row r="34" spans="1:5" x14ac:dyDescent="0.25">
      <c r="A34" s="256"/>
      <c r="B34" s="501"/>
      <c r="C34" s="502"/>
      <c r="D34" s="502"/>
      <c r="E34" s="503"/>
    </row>
    <row r="35" spans="1:5" x14ac:dyDescent="0.25">
      <c r="A35" s="256"/>
      <c r="B35" s="504"/>
      <c r="C35" s="505"/>
      <c r="D35" s="505"/>
      <c r="E35" s="506"/>
    </row>
    <row r="36" spans="1:5" x14ac:dyDescent="0.25">
      <c r="A36" s="256"/>
      <c r="B36" s="256"/>
      <c r="C36" s="256"/>
      <c r="D36" s="256"/>
      <c r="E36" s="256"/>
    </row>
    <row r="37" spans="1:5" s="81" customFormat="1" ht="20.100000000000001" customHeight="1" x14ac:dyDescent="0.25">
      <c r="B37" s="93" t="s">
        <v>102</v>
      </c>
    </row>
    <row r="38" spans="1:5" ht="39.75" customHeight="1" x14ac:dyDescent="0.25">
      <c r="A38" s="256"/>
      <c r="B38" s="497" t="s">
        <v>196</v>
      </c>
      <c r="C38" s="497"/>
      <c r="D38" s="497"/>
      <c r="E38" s="497"/>
    </row>
    <row r="39" spans="1:5" x14ac:dyDescent="0.25">
      <c r="A39" s="256"/>
      <c r="B39" s="507"/>
      <c r="C39" s="508"/>
      <c r="D39" s="508"/>
      <c r="E39" s="509"/>
    </row>
    <row r="40" spans="1:5" x14ac:dyDescent="0.25">
      <c r="A40" s="256"/>
      <c r="B40" s="510"/>
      <c r="C40" s="511"/>
      <c r="D40" s="511"/>
      <c r="E40" s="512"/>
    </row>
    <row r="41" spans="1:5" x14ac:dyDescent="0.25">
      <c r="A41" s="256"/>
      <c r="B41" s="510"/>
      <c r="C41" s="511"/>
      <c r="D41" s="511"/>
      <c r="E41" s="512"/>
    </row>
    <row r="42" spans="1:5" x14ac:dyDescent="0.25">
      <c r="A42" s="256"/>
      <c r="B42" s="510"/>
      <c r="C42" s="511"/>
      <c r="D42" s="511"/>
      <c r="E42" s="512"/>
    </row>
    <row r="43" spans="1:5" x14ac:dyDescent="0.25">
      <c r="A43" s="256"/>
      <c r="B43" s="510"/>
      <c r="C43" s="511"/>
      <c r="D43" s="511"/>
      <c r="E43" s="512"/>
    </row>
    <row r="44" spans="1:5" x14ac:dyDescent="0.25">
      <c r="A44" s="256"/>
      <c r="B44" s="510"/>
      <c r="C44" s="511"/>
      <c r="D44" s="511"/>
      <c r="E44" s="512"/>
    </row>
    <row r="45" spans="1:5" x14ac:dyDescent="0.25">
      <c r="A45" s="256"/>
      <c r="B45" s="510"/>
      <c r="C45" s="511"/>
      <c r="D45" s="511"/>
      <c r="E45" s="512"/>
    </row>
    <row r="46" spans="1:5" x14ac:dyDescent="0.25">
      <c r="A46" s="256"/>
      <c r="B46" s="510"/>
      <c r="C46" s="511"/>
      <c r="D46" s="511"/>
      <c r="E46" s="512"/>
    </row>
    <row r="47" spans="1:5" x14ac:dyDescent="0.25">
      <c r="A47" s="256"/>
      <c r="B47" s="510"/>
      <c r="C47" s="511"/>
      <c r="D47" s="511"/>
      <c r="E47" s="512"/>
    </row>
    <row r="48" spans="1:5" x14ac:dyDescent="0.25">
      <c r="A48" s="256"/>
      <c r="B48" s="510"/>
      <c r="C48" s="511"/>
      <c r="D48" s="511"/>
      <c r="E48" s="512"/>
    </row>
    <row r="49" spans="1:5" x14ac:dyDescent="0.25">
      <c r="A49" s="256"/>
      <c r="B49" s="510"/>
      <c r="C49" s="511"/>
      <c r="D49" s="511"/>
      <c r="E49" s="512"/>
    </row>
    <row r="50" spans="1:5" x14ac:dyDescent="0.25">
      <c r="A50" s="256"/>
      <c r="B50" s="510"/>
      <c r="C50" s="511"/>
      <c r="D50" s="511"/>
      <c r="E50" s="512"/>
    </row>
    <row r="51" spans="1:5" x14ac:dyDescent="0.25">
      <c r="A51" s="256"/>
      <c r="B51" s="510"/>
      <c r="C51" s="511"/>
      <c r="D51" s="511"/>
      <c r="E51" s="512"/>
    </row>
    <row r="52" spans="1:5" x14ac:dyDescent="0.25">
      <c r="A52" s="256"/>
      <c r="B52" s="510"/>
      <c r="C52" s="511"/>
      <c r="D52" s="511"/>
      <c r="E52" s="512"/>
    </row>
    <row r="53" spans="1:5" x14ac:dyDescent="0.25">
      <c r="A53" s="256"/>
      <c r="B53" s="510"/>
      <c r="C53" s="511"/>
      <c r="D53" s="511"/>
      <c r="E53" s="512"/>
    </row>
    <row r="54" spans="1:5" x14ac:dyDescent="0.25">
      <c r="A54" s="256"/>
      <c r="B54" s="510"/>
      <c r="C54" s="511"/>
      <c r="D54" s="511"/>
      <c r="E54" s="512"/>
    </row>
    <row r="55" spans="1:5" x14ac:dyDescent="0.25">
      <c r="A55" s="256"/>
      <c r="B55" s="510"/>
      <c r="C55" s="511"/>
      <c r="D55" s="511"/>
      <c r="E55" s="512"/>
    </row>
    <row r="56" spans="1:5" x14ac:dyDescent="0.25">
      <c r="A56" s="256"/>
      <c r="B56" s="510"/>
      <c r="C56" s="511"/>
      <c r="D56" s="511"/>
      <c r="E56" s="512"/>
    </row>
    <row r="57" spans="1:5" x14ac:dyDescent="0.25">
      <c r="A57" s="256"/>
      <c r="B57" s="510"/>
      <c r="C57" s="511"/>
      <c r="D57" s="511"/>
      <c r="E57" s="512"/>
    </row>
    <row r="58" spans="1:5" x14ac:dyDescent="0.25">
      <c r="A58" s="256"/>
      <c r="B58" s="510"/>
      <c r="C58" s="511"/>
      <c r="D58" s="511"/>
      <c r="E58" s="512"/>
    </row>
    <row r="59" spans="1:5" x14ac:dyDescent="0.25">
      <c r="A59" s="256"/>
      <c r="B59" s="510"/>
      <c r="C59" s="511"/>
      <c r="D59" s="511"/>
      <c r="E59" s="512"/>
    </row>
    <row r="60" spans="1:5" x14ac:dyDescent="0.25">
      <c r="A60" s="256"/>
      <c r="B60" s="510"/>
      <c r="C60" s="511"/>
      <c r="D60" s="511"/>
      <c r="E60" s="512"/>
    </row>
    <row r="61" spans="1:5" x14ac:dyDescent="0.25">
      <c r="A61" s="256"/>
      <c r="B61" s="510"/>
      <c r="C61" s="511"/>
      <c r="D61" s="511"/>
      <c r="E61" s="512"/>
    </row>
    <row r="62" spans="1:5" x14ac:dyDescent="0.25">
      <c r="A62" s="256"/>
      <c r="B62" s="510"/>
      <c r="C62" s="511"/>
      <c r="D62" s="511"/>
      <c r="E62" s="512"/>
    </row>
    <row r="63" spans="1:5" x14ac:dyDescent="0.25">
      <c r="A63" s="256"/>
      <c r="B63" s="510"/>
      <c r="C63" s="511"/>
      <c r="D63" s="511"/>
      <c r="E63" s="512"/>
    </row>
    <row r="64" spans="1:5" x14ac:dyDescent="0.25">
      <c r="A64" s="256"/>
      <c r="B64" s="513"/>
      <c r="C64" s="514"/>
      <c r="D64" s="514"/>
      <c r="E64" s="515"/>
    </row>
    <row r="65" spans="1:5" x14ac:dyDescent="0.25">
      <c r="A65" s="256"/>
      <c r="B65" s="257"/>
      <c r="C65" s="257"/>
      <c r="D65" s="257"/>
      <c r="E65" s="257"/>
    </row>
    <row r="66" spans="1:5" x14ac:dyDescent="0.25">
      <c r="A66" s="256"/>
      <c r="B66" s="100"/>
      <c r="C66" s="256"/>
      <c r="D66" s="256"/>
      <c r="E66" s="256"/>
    </row>
    <row r="67" spans="1:5" s="101" customFormat="1" ht="20.100000000000001" customHeight="1" x14ac:dyDescent="0.25">
      <c r="B67" s="93" t="s">
        <v>124</v>
      </c>
    </row>
    <row r="68" spans="1:5" s="3" customFormat="1" ht="30" customHeight="1" x14ac:dyDescent="0.25">
      <c r="B68" s="497" t="s">
        <v>125</v>
      </c>
      <c r="C68" s="497"/>
      <c r="D68" s="497"/>
      <c r="E68" s="497"/>
    </row>
    <row r="69" spans="1:5" x14ac:dyDescent="0.25">
      <c r="A69" s="256"/>
      <c r="B69" s="487"/>
      <c r="C69" s="488"/>
      <c r="D69" s="488"/>
      <c r="E69" s="489"/>
    </row>
    <row r="70" spans="1:5" x14ac:dyDescent="0.25">
      <c r="A70" s="256"/>
      <c r="B70" s="490"/>
      <c r="C70" s="491"/>
      <c r="D70" s="491"/>
      <c r="E70" s="492"/>
    </row>
    <row r="71" spans="1:5" x14ac:dyDescent="0.25">
      <c r="A71" s="256"/>
      <c r="B71" s="490"/>
      <c r="C71" s="491"/>
      <c r="D71" s="491"/>
      <c r="E71" s="492"/>
    </row>
    <row r="72" spans="1:5" x14ac:dyDescent="0.25">
      <c r="A72" s="256"/>
      <c r="B72" s="490"/>
      <c r="C72" s="491"/>
      <c r="D72" s="491"/>
      <c r="E72" s="492"/>
    </row>
    <row r="73" spans="1:5" x14ac:dyDescent="0.25">
      <c r="A73" s="256"/>
      <c r="B73" s="490"/>
      <c r="C73" s="491"/>
      <c r="D73" s="491"/>
      <c r="E73" s="492"/>
    </row>
    <row r="74" spans="1:5" x14ac:dyDescent="0.25">
      <c r="A74" s="256"/>
      <c r="B74" s="490"/>
      <c r="C74" s="491"/>
      <c r="D74" s="491"/>
      <c r="E74" s="492"/>
    </row>
    <row r="75" spans="1:5" x14ac:dyDescent="0.25">
      <c r="A75" s="256"/>
      <c r="B75" s="490"/>
      <c r="C75" s="491"/>
      <c r="D75" s="491"/>
      <c r="E75" s="492"/>
    </row>
    <row r="76" spans="1:5" x14ac:dyDescent="0.25">
      <c r="A76" s="256"/>
      <c r="B76" s="490"/>
      <c r="C76" s="491"/>
      <c r="D76" s="491"/>
      <c r="E76" s="492"/>
    </row>
    <row r="77" spans="1:5" x14ac:dyDescent="0.25">
      <c r="A77" s="256"/>
      <c r="B77" s="490"/>
      <c r="C77" s="491"/>
      <c r="D77" s="491"/>
      <c r="E77" s="492"/>
    </row>
    <row r="78" spans="1:5" x14ac:dyDescent="0.25">
      <c r="A78" s="256"/>
      <c r="B78" s="490"/>
      <c r="C78" s="491"/>
      <c r="D78" s="491"/>
      <c r="E78" s="492"/>
    </row>
    <row r="79" spans="1:5" x14ac:dyDescent="0.25">
      <c r="A79" s="256"/>
      <c r="B79" s="490"/>
      <c r="C79" s="491"/>
      <c r="D79" s="491"/>
      <c r="E79" s="492"/>
    </row>
    <row r="80" spans="1:5" x14ac:dyDescent="0.25">
      <c r="A80" s="256"/>
      <c r="B80" s="490"/>
      <c r="C80" s="491"/>
      <c r="D80" s="491"/>
      <c r="E80" s="492"/>
    </row>
    <row r="81" spans="1:5" x14ac:dyDescent="0.25">
      <c r="A81" s="256"/>
      <c r="B81" s="490"/>
      <c r="C81" s="491"/>
      <c r="D81" s="491"/>
      <c r="E81" s="492"/>
    </row>
    <row r="82" spans="1:5" x14ac:dyDescent="0.25">
      <c r="A82" s="256"/>
      <c r="B82" s="490"/>
      <c r="C82" s="491"/>
      <c r="D82" s="491"/>
      <c r="E82" s="492"/>
    </row>
    <row r="83" spans="1:5" x14ac:dyDescent="0.25">
      <c r="A83" s="256"/>
      <c r="B83" s="490"/>
      <c r="C83" s="491"/>
      <c r="D83" s="491"/>
      <c r="E83" s="492"/>
    </row>
    <row r="84" spans="1:5" x14ac:dyDescent="0.25">
      <c r="A84" s="256"/>
      <c r="B84" s="490"/>
      <c r="C84" s="491"/>
      <c r="D84" s="491"/>
      <c r="E84" s="492"/>
    </row>
    <row r="85" spans="1:5" x14ac:dyDescent="0.25">
      <c r="A85" s="256"/>
      <c r="B85" s="490"/>
      <c r="C85" s="491"/>
      <c r="D85" s="491"/>
      <c r="E85" s="492"/>
    </row>
    <row r="86" spans="1:5" x14ac:dyDescent="0.25">
      <c r="A86" s="256"/>
      <c r="B86" s="490"/>
      <c r="C86" s="491"/>
      <c r="D86" s="491"/>
      <c r="E86" s="492"/>
    </row>
    <row r="87" spans="1:5" x14ac:dyDescent="0.25">
      <c r="A87" s="256"/>
      <c r="B87" s="490"/>
      <c r="C87" s="491"/>
      <c r="D87" s="491"/>
      <c r="E87" s="492"/>
    </row>
    <row r="88" spans="1:5" x14ac:dyDescent="0.25">
      <c r="A88" s="256"/>
      <c r="B88" s="490"/>
      <c r="C88" s="491"/>
      <c r="D88" s="491"/>
      <c r="E88" s="492"/>
    </row>
    <row r="89" spans="1:5" x14ac:dyDescent="0.25">
      <c r="A89" s="256"/>
      <c r="B89" s="490"/>
      <c r="C89" s="491"/>
      <c r="D89" s="491"/>
      <c r="E89" s="492"/>
    </row>
    <row r="90" spans="1:5" x14ac:dyDescent="0.25">
      <c r="A90" s="256"/>
      <c r="B90" s="490"/>
      <c r="C90" s="491"/>
      <c r="D90" s="491"/>
      <c r="E90" s="492"/>
    </row>
    <row r="91" spans="1:5" x14ac:dyDescent="0.25">
      <c r="A91" s="256"/>
      <c r="B91" s="490"/>
      <c r="C91" s="491"/>
      <c r="D91" s="491"/>
      <c r="E91" s="492"/>
    </row>
    <row r="92" spans="1:5" x14ac:dyDescent="0.25">
      <c r="A92" s="256"/>
      <c r="B92" s="490"/>
      <c r="C92" s="491"/>
      <c r="D92" s="491"/>
      <c r="E92" s="492"/>
    </row>
    <row r="93" spans="1:5" x14ac:dyDescent="0.25">
      <c r="A93" s="256"/>
      <c r="B93" s="490"/>
      <c r="C93" s="491"/>
      <c r="D93" s="491"/>
      <c r="E93" s="492"/>
    </row>
    <row r="94" spans="1:5" x14ac:dyDescent="0.25">
      <c r="A94" s="256"/>
      <c r="B94" s="490"/>
      <c r="C94" s="491"/>
      <c r="D94" s="491"/>
      <c r="E94" s="492"/>
    </row>
    <row r="95" spans="1:5" x14ac:dyDescent="0.25">
      <c r="A95" s="256"/>
      <c r="B95" s="490"/>
      <c r="C95" s="491"/>
      <c r="D95" s="491"/>
      <c r="E95" s="492"/>
    </row>
    <row r="96" spans="1:5" x14ac:dyDescent="0.25">
      <c r="A96" s="256"/>
      <c r="B96" s="490"/>
      <c r="C96" s="491"/>
      <c r="D96" s="491"/>
      <c r="E96" s="492"/>
    </row>
    <row r="97" spans="1:5" x14ac:dyDescent="0.25">
      <c r="A97" s="256"/>
      <c r="B97" s="493"/>
      <c r="C97" s="494"/>
      <c r="D97" s="494"/>
      <c r="E97" s="495"/>
    </row>
    <row r="98" spans="1:5" x14ac:dyDescent="0.25">
      <c r="A98" s="256"/>
      <c r="B98" s="102"/>
      <c r="C98" s="256"/>
      <c r="D98" s="256"/>
      <c r="E98" s="256"/>
    </row>
    <row r="99" spans="1:5" x14ac:dyDescent="0.25">
      <c r="A99" s="256"/>
      <c r="B99" s="256"/>
      <c r="C99" s="256"/>
      <c r="D99" s="256"/>
      <c r="E99" s="256"/>
    </row>
    <row r="100" spans="1:5" ht="15.75" x14ac:dyDescent="0.25">
      <c r="A100" s="256"/>
      <c r="B100" s="324" t="s">
        <v>194</v>
      </c>
      <c r="C100" s="325"/>
      <c r="D100" s="325"/>
      <c r="E100" s="325"/>
    </row>
    <row r="101" spans="1:5" x14ac:dyDescent="0.25">
      <c r="A101" s="256"/>
      <c r="B101" s="486" t="s">
        <v>195</v>
      </c>
      <c r="C101" s="486"/>
      <c r="D101" s="486"/>
      <c r="E101" s="486"/>
    </row>
    <row r="102" spans="1:5" x14ac:dyDescent="0.25">
      <c r="A102" s="256"/>
      <c r="B102" s="326"/>
      <c r="C102" s="327"/>
      <c r="D102" s="327"/>
      <c r="E102" s="328"/>
    </row>
    <row r="103" spans="1:5" x14ac:dyDescent="0.25">
      <c r="A103" s="256"/>
      <c r="B103" s="329"/>
      <c r="C103" s="330"/>
      <c r="D103" s="330"/>
      <c r="E103" s="331"/>
    </row>
    <row r="104" spans="1:5" x14ac:dyDescent="0.25">
      <c r="A104" s="256"/>
      <c r="B104" s="329"/>
      <c r="C104" s="330"/>
      <c r="D104" s="330"/>
      <c r="E104" s="331"/>
    </row>
    <row r="105" spans="1:5" x14ac:dyDescent="0.25">
      <c r="A105" s="256"/>
      <c r="B105" s="329"/>
      <c r="C105" s="330"/>
      <c r="D105" s="330"/>
      <c r="E105" s="331"/>
    </row>
    <row r="106" spans="1:5" x14ac:dyDescent="0.25">
      <c r="A106" s="256"/>
      <c r="B106" s="329"/>
      <c r="C106" s="330"/>
      <c r="D106" s="330"/>
      <c r="E106" s="331"/>
    </row>
    <row r="107" spans="1:5" x14ac:dyDescent="0.25">
      <c r="A107" s="256"/>
      <c r="B107" s="329"/>
      <c r="C107" s="330"/>
      <c r="D107" s="330"/>
      <c r="E107" s="331"/>
    </row>
    <row r="108" spans="1:5" x14ac:dyDescent="0.25">
      <c r="A108" s="256"/>
      <c r="B108" s="329"/>
      <c r="C108" s="330"/>
      <c r="D108" s="330"/>
      <c r="E108" s="331"/>
    </row>
    <row r="109" spans="1:5" x14ac:dyDescent="0.25">
      <c r="A109" s="256"/>
      <c r="B109" s="329"/>
      <c r="C109" s="330"/>
      <c r="D109" s="330"/>
      <c r="E109" s="331"/>
    </row>
    <row r="110" spans="1:5" x14ac:dyDescent="0.25">
      <c r="A110" s="256"/>
      <c r="B110" s="329"/>
      <c r="C110" s="330"/>
      <c r="D110" s="330"/>
      <c r="E110" s="331"/>
    </row>
    <row r="111" spans="1:5" x14ac:dyDescent="0.25">
      <c r="A111" s="256"/>
      <c r="B111" s="329"/>
      <c r="C111" s="330"/>
      <c r="D111" s="330"/>
      <c r="E111" s="331"/>
    </row>
    <row r="112" spans="1:5" x14ac:dyDescent="0.25">
      <c r="A112" s="256"/>
      <c r="B112" s="329"/>
      <c r="C112" s="330"/>
      <c r="D112" s="330"/>
      <c r="E112" s="331"/>
    </row>
    <row r="113" spans="1:5" x14ac:dyDescent="0.25">
      <c r="A113" s="256"/>
      <c r="B113" s="329"/>
      <c r="C113" s="330"/>
      <c r="D113" s="330"/>
      <c r="E113" s="331"/>
    </row>
    <row r="114" spans="1:5" x14ac:dyDescent="0.25">
      <c r="A114" s="256"/>
      <c r="B114" s="329"/>
      <c r="C114" s="330"/>
      <c r="D114" s="330"/>
      <c r="E114" s="331"/>
    </row>
    <row r="115" spans="1:5" x14ac:dyDescent="0.25">
      <c r="A115" s="256"/>
      <c r="B115" s="329"/>
      <c r="C115" s="330"/>
      <c r="D115" s="330"/>
      <c r="E115" s="331"/>
    </row>
    <row r="116" spans="1:5" x14ac:dyDescent="0.25">
      <c r="A116" s="256"/>
      <c r="B116" s="329"/>
      <c r="C116" s="330"/>
      <c r="D116" s="330"/>
      <c r="E116" s="331"/>
    </row>
    <row r="117" spans="1:5" x14ac:dyDescent="0.25">
      <c r="A117" s="256"/>
      <c r="B117" s="329"/>
      <c r="C117" s="330"/>
      <c r="D117" s="330"/>
      <c r="E117" s="331"/>
    </row>
    <row r="118" spans="1:5" x14ac:dyDescent="0.25">
      <c r="A118" s="256"/>
      <c r="B118" s="329"/>
      <c r="C118" s="330"/>
      <c r="D118" s="330"/>
      <c r="E118" s="331"/>
    </row>
    <row r="119" spans="1:5" x14ac:dyDescent="0.25">
      <c r="A119" s="256"/>
      <c r="B119" s="329"/>
      <c r="C119" s="330"/>
      <c r="D119" s="330"/>
      <c r="E119" s="331"/>
    </row>
    <row r="120" spans="1:5" x14ac:dyDescent="0.25">
      <c r="A120" s="256"/>
      <c r="B120" s="329"/>
      <c r="C120" s="330"/>
      <c r="D120" s="330"/>
      <c r="E120" s="331"/>
    </row>
    <row r="121" spans="1:5" x14ac:dyDescent="0.25">
      <c r="A121" s="256"/>
      <c r="B121" s="329"/>
      <c r="C121" s="330"/>
      <c r="D121" s="330"/>
      <c r="E121" s="331"/>
    </row>
    <row r="122" spans="1:5" x14ac:dyDescent="0.25">
      <c r="A122" s="256"/>
      <c r="B122" s="329"/>
      <c r="C122" s="330"/>
      <c r="D122" s="330"/>
      <c r="E122" s="331"/>
    </row>
    <row r="123" spans="1:5" x14ac:dyDescent="0.25">
      <c r="A123" s="256"/>
      <c r="B123" s="329"/>
      <c r="C123" s="330"/>
      <c r="D123" s="330"/>
      <c r="E123" s="331"/>
    </row>
    <row r="124" spans="1:5" x14ac:dyDescent="0.25">
      <c r="A124" s="256"/>
      <c r="B124" s="329"/>
      <c r="C124" s="330"/>
      <c r="D124" s="330"/>
      <c r="E124" s="331"/>
    </row>
    <row r="125" spans="1:5" x14ac:dyDescent="0.25">
      <c r="A125" s="256"/>
      <c r="B125" s="329"/>
      <c r="C125" s="330"/>
      <c r="D125" s="330"/>
      <c r="E125" s="331"/>
    </row>
    <row r="126" spans="1:5" x14ac:dyDescent="0.25">
      <c r="A126" s="256"/>
      <c r="B126" s="329"/>
      <c r="C126" s="330"/>
      <c r="D126" s="330"/>
      <c r="E126" s="331"/>
    </row>
    <row r="127" spans="1:5" x14ac:dyDescent="0.25">
      <c r="A127" s="256"/>
      <c r="B127" s="329"/>
      <c r="C127" s="330"/>
      <c r="D127" s="330"/>
      <c r="E127" s="331"/>
    </row>
    <row r="128" spans="1:5" x14ac:dyDescent="0.25">
      <c r="A128" s="256"/>
      <c r="B128" s="329"/>
      <c r="C128" s="330"/>
      <c r="D128" s="330"/>
      <c r="E128" s="331"/>
    </row>
    <row r="129" spans="1:5" x14ac:dyDescent="0.25">
      <c r="A129" s="256"/>
      <c r="B129" s="329"/>
      <c r="C129" s="330"/>
      <c r="D129" s="330"/>
      <c r="E129" s="331"/>
    </row>
    <row r="130" spans="1:5" x14ac:dyDescent="0.25">
      <c r="A130" s="256"/>
      <c r="B130" s="332"/>
      <c r="C130" s="333"/>
      <c r="D130" s="333"/>
      <c r="E130" s="334"/>
    </row>
    <row r="131" spans="1:5" x14ac:dyDescent="0.25">
      <c r="A131" s="256"/>
      <c r="B131" s="256"/>
      <c r="C131" s="256"/>
      <c r="D131" s="256"/>
      <c r="E131" s="256"/>
    </row>
    <row r="132" spans="1:5" x14ac:dyDescent="0.25">
      <c r="A132" s="256"/>
      <c r="B132" s="256"/>
      <c r="C132" s="256"/>
      <c r="D132" s="256"/>
      <c r="E132" s="256"/>
    </row>
    <row r="133" spans="1:5" x14ac:dyDescent="0.25">
      <c r="A133" s="256"/>
      <c r="B133" s="256"/>
      <c r="C133" s="256"/>
      <c r="D133" s="256"/>
      <c r="E133" s="256"/>
    </row>
    <row r="134" spans="1:5" x14ac:dyDescent="0.25">
      <c r="A134" s="256"/>
      <c r="B134" s="256"/>
      <c r="C134" s="256"/>
      <c r="D134" s="256"/>
      <c r="E134" s="256"/>
    </row>
  </sheetData>
  <mergeCells count="15">
    <mergeCell ref="B1:E1"/>
    <mergeCell ref="C9:E9"/>
    <mergeCell ref="C10:E10"/>
    <mergeCell ref="C11:E11"/>
    <mergeCell ref="B3:E3"/>
    <mergeCell ref="B4:E4"/>
    <mergeCell ref="C7:E7"/>
    <mergeCell ref="C8:E8"/>
    <mergeCell ref="B101:E101"/>
    <mergeCell ref="B69:E97"/>
    <mergeCell ref="B14:E14"/>
    <mergeCell ref="B38:E38"/>
    <mergeCell ref="B68:E68"/>
    <mergeCell ref="B15:E35"/>
    <mergeCell ref="B39:E64"/>
  </mergeCells>
  <dataValidations count="1">
    <dataValidation type="textLength" errorStyle="warning" operator="lessThanOrEqual" allowBlank="1" showInputMessage="1" showErrorMessage="1" errorTitle="Word limit" error="500 word limit" sqref="B15:E35 B39:E64 B69:E97" xr:uid="{26721912-E15F-4DD3-8400-03156084B09C}">
      <formula1>500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519" t="s">
        <v>104</v>
      </c>
      <c r="C1" s="519"/>
      <c r="D1" s="519"/>
      <c r="E1" s="519"/>
      <c r="F1" s="519"/>
      <c r="G1" s="519"/>
      <c r="H1" s="519"/>
    </row>
    <row r="2" spans="2:8" x14ac:dyDescent="0.25">
      <c r="B2" s="533" t="s">
        <v>105</v>
      </c>
      <c r="C2" s="533"/>
      <c r="D2" s="533"/>
      <c r="E2" s="533"/>
      <c r="F2" s="533"/>
      <c r="G2" s="533"/>
      <c r="H2" s="533"/>
    </row>
    <row r="3" spans="2:8" x14ac:dyDescent="0.25">
      <c r="B3" s="533"/>
      <c r="C3" s="533"/>
      <c r="D3" s="533"/>
      <c r="E3" s="533"/>
      <c r="F3" s="533"/>
      <c r="G3" s="533"/>
      <c r="H3" s="533"/>
    </row>
    <row r="5" spans="2:8" x14ac:dyDescent="0.25">
      <c r="B5" s="1" t="s">
        <v>106</v>
      </c>
      <c r="C5" s="2"/>
      <c r="D5" s="2"/>
      <c r="F5" s="1" t="s">
        <v>107</v>
      </c>
      <c r="G5" s="2"/>
      <c r="H5" s="2"/>
    </row>
    <row r="6" spans="2:8" x14ac:dyDescent="0.25">
      <c r="F6" s="4"/>
    </row>
    <row r="7" spans="2:8" x14ac:dyDescent="0.25">
      <c r="B7" s="5" t="s">
        <v>108</v>
      </c>
      <c r="C7" s="6"/>
      <c r="D7" s="6"/>
      <c r="F7" s="1" t="s">
        <v>108</v>
      </c>
      <c r="G7" s="6"/>
      <c r="H7" s="6"/>
    </row>
    <row r="8" spans="2:8" x14ac:dyDescent="0.25">
      <c r="B8" s="7" t="s">
        <v>109</v>
      </c>
      <c r="C8" s="8"/>
      <c r="D8" s="23" t="e">
        <f>#REF!</f>
        <v>#REF!</v>
      </c>
      <c r="F8" s="7" t="s">
        <v>109</v>
      </c>
      <c r="G8" s="8"/>
      <c r="H8" s="23" t="e">
        <f>#REF!</f>
        <v>#REF!</v>
      </c>
    </row>
    <row r="9" spans="2:8" x14ac:dyDescent="0.25">
      <c r="B9" s="9" t="s">
        <v>103</v>
      </c>
      <c r="D9" s="25"/>
      <c r="F9" s="9" t="s">
        <v>103</v>
      </c>
      <c r="H9" s="25"/>
    </row>
    <row r="10" spans="2:8" x14ac:dyDescent="0.25">
      <c r="B10" s="10" t="s">
        <v>110</v>
      </c>
      <c r="C10" s="11"/>
      <c r="D10" s="26"/>
      <c r="F10" s="10" t="s">
        <v>110</v>
      </c>
      <c r="G10" s="11"/>
      <c r="H10" s="26"/>
    </row>
    <row r="11" spans="2:8" x14ac:dyDescent="0.25">
      <c r="B11" s="7"/>
      <c r="C11" s="8"/>
      <c r="D11" s="12"/>
      <c r="F11" s="7"/>
      <c r="G11" s="8"/>
      <c r="H11" s="12"/>
    </row>
    <row r="12" spans="2:8" x14ac:dyDescent="0.25">
      <c r="B12" s="13" t="s">
        <v>111</v>
      </c>
      <c r="C12" s="14"/>
      <c r="D12" s="24" t="e">
        <f>SUM(D8:D11)</f>
        <v>#REF!</v>
      </c>
      <c r="F12" s="13" t="s">
        <v>111</v>
      </c>
      <c r="G12" s="14"/>
      <c r="H12" s="24" t="e">
        <f>SUM(H8:H11)</f>
        <v>#REF!</v>
      </c>
    </row>
    <row r="14" spans="2:8" x14ac:dyDescent="0.25">
      <c r="B14" s="5" t="s">
        <v>112</v>
      </c>
      <c r="C14" s="6"/>
      <c r="D14" s="6"/>
      <c r="F14" s="5" t="s">
        <v>112</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113</v>
      </c>
      <c r="C18" s="6"/>
      <c r="D18" s="6"/>
      <c r="F18" s="5" t="s">
        <v>113</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114</v>
      </c>
      <c r="C22" s="6"/>
      <c r="D22" s="6"/>
      <c r="F22" s="5" t="s">
        <v>115</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1" t="s">
        <v>108</v>
      </c>
      <c r="C26" s="532" t="s">
        <v>116</v>
      </c>
      <c r="D26" s="532"/>
      <c r="E26" s="5"/>
      <c r="F26" s="31" t="s">
        <v>117</v>
      </c>
      <c r="G26" s="532" t="s">
        <v>118</v>
      </c>
      <c r="H26" s="532"/>
      <c r="J26" s="531" t="s">
        <v>111</v>
      </c>
      <c r="K26" s="531"/>
    </row>
    <row r="27" spans="2:17" x14ac:dyDescent="0.25">
      <c r="B27" s="18" t="s">
        <v>109</v>
      </c>
      <c r="C27" s="529" t="e">
        <f>#REF!</f>
        <v>#REF!</v>
      </c>
      <c r="D27" s="530"/>
      <c r="E27" s="18"/>
      <c r="F27" s="21" t="e">
        <f>#REF!</f>
        <v>#REF!</v>
      </c>
      <c r="G27" s="525" t="e">
        <f>H8</f>
        <v>#REF!</v>
      </c>
      <c r="H27" s="521"/>
      <c r="J27" s="534" t="e">
        <f>C27+F27+G27</f>
        <v>#REF!</v>
      </c>
      <c r="K27" s="534"/>
      <c r="L27" s="28"/>
      <c r="M27" s="28"/>
      <c r="N27" s="28"/>
      <c r="O27" s="28"/>
      <c r="P27" s="28"/>
      <c r="Q27" s="28"/>
    </row>
    <row r="28" spans="2:17" x14ac:dyDescent="0.25">
      <c r="B28" s="18" t="s">
        <v>103</v>
      </c>
      <c r="C28" s="520" t="s">
        <v>119</v>
      </c>
      <c r="D28" s="521"/>
      <c r="E28" s="18"/>
      <c r="F28" s="18" t="s">
        <v>119</v>
      </c>
      <c r="G28" s="520" t="s">
        <v>119</v>
      </c>
      <c r="H28" s="521"/>
      <c r="J28" s="520" t="s">
        <v>119</v>
      </c>
      <c r="K28" s="521"/>
    </row>
    <row r="29" spans="2:17" x14ac:dyDescent="0.25">
      <c r="B29" s="18" t="s">
        <v>110</v>
      </c>
      <c r="C29" s="520" t="s">
        <v>119</v>
      </c>
      <c r="D29" s="521"/>
      <c r="E29" s="18"/>
      <c r="F29" s="18" t="s">
        <v>119</v>
      </c>
      <c r="G29" s="520" t="s">
        <v>119</v>
      </c>
      <c r="H29" s="521"/>
      <c r="J29" s="520" t="s">
        <v>119</v>
      </c>
      <c r="K29" s="521"/>
    </row>
    <row r="30" spans="2:17" x14ac:dyDescent="0.25">
      <c r="B30" s="526"/>
      <c r="C30" s="527"/>
      <c r="D30" s="527"/>
      <c r="E30" s="527"/>
      <c r="F30" s="527"/>
      <c r="G30" s="527"/>
      <c r="H30" s="528"/>
    </row>
    <row r="31" spans="2:17" x14ac:dyDescent="0.25">
      <c r="B31" s="19" t="s">
        <v>120</v>
      </c>
      <c r="C31" s="523" t="e">
        <f>#REF!</f>
        <v>#REF!</v>
      </c>
      <c r="D31" s="524"/>
      <c r="E31" s="18"/>
      <c r="F31" s="27" t="e">
        <f>#REF!</f>
        <v>#REF!</v>
      </c>
      <c r="G31" s="523" t="e">
        <f>#REF!</f>
        <v>#REF!</v>
      </c>
      <c r="H31" s="524"/>
      <c r="J31" s="522" t="e">
        <f>SUM(C31:H31)</f>
        <v>#REF!</v>
      </c>
      <c r="K31" s="521"/>
    </row>
    <row r="32" spans="2:17" x14ac:dyDescent="0.25">
      <c r="B32" s="526"/>
      <c r="C32" s="527"/>
      <c r="D32" s="527"/>
      <c r="E32" s="527"/>
      <c r="F32" s="527"/>
      <c r="G32" s="527"/>
      <c r="H32" s="528"/>
    </row>
    <row r="33" spans="2:11" ht="30" x14ac:dyDescent="0.25">
      <c r="B33" s="20" t="s">
        <v>113</v>
      </c>
      <c r="C33" s="523" t="e">
        <f>#REF!</f>
        <v>#REF!</v>
      </c>
      <c r="D33" s="524"/>
      <c r="E33" s="18"/>
      <c r="F33" s="27" t="e">
        <f>#REF!</f>
        <v>#REF!</v>
      </c>
      <c r="G33" s="523" t="e">
        <f>#REF!</f>
        <v>#REF!</v>
      </c>
      <c r="H33" s="524"/>
      <c r="J33" s="522" t="e">
        <f>SUM(C33:H33)</f>
        <v>#REF!</v>
      </c>
      <c r="K33" s="521"/>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90514125DD3F4FBAF77C43A31EF27C" ma:contentTypeVersion="15" ma:contentTypeDescription="Create a new document." ma:contentTypeScope="" ma:versionID="73737c696227b95ad918265f51324955">
  <xsd:schema xmlns:xsd="http://www.w3.org/2001/XMLSchema" xmlns:xs="http://www.w3.org/2001/XMLSchema" xmlns:p="http://schemas.microsoft.com/office/2006/metadata/properties" xmlns:ns2="e44a9b57-a145-47a1-91b8-15228f8f8710" xmlns:ns3="3a9fb0a3-c71f-4689-9ade-0a70f46e30ab" targetNamespace="http://schemas.microsoft.com/office/2006/metadata/properties" ma:root="true" ma:fieldsID="007bdb8ae27683e617d405e50972e78e" ns2:_="" ns3:_="">
    <xsd:import namespace="e44a9b57-a145-47a1-91b8-15228f8f8710"/>
    <xsd:import namespace="3a9fb0a3-c71f-4689-9ade-0a70f46e30a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a9b57-a145-47a1-91b8-15228f8f871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fb0a3-c71f-4689-9ade-0a70f46e30a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9bf389d-e654-4a2d-8dab-d6a322606b31}" ma:internalName="TaxCatchAll" ma:showField="CatchAllData" ma:web="3a9fb0a3-c71f-4689-9ade-0a70f46e30a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a9fb0a3-c71f-4689-9ade-0a70f46e30ab">
      <UserInfo>
        <DisplayName>Geoghegan, Marie</DisplayName>
        <AccountId>42</AccountId>
        <AccountType/>
      </UserInfo>
    </SharedWithUsers>
    <TaxCatchAll xmlns="3a9fb0a3-c71f-4689-9ade-0a70f46e30ab" xsi:nil="true"/>
    <lcf76f155ced4ddcb4097134ff3c332f xmlns="e44a9b57-a145-47a1-91b8-15228f8f87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66087B-DF73-44D6-9E66-F0FB47310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4a9b57-a145-47a1-91b8-15228f8f8710"/>
    <ds:schemaRef ds:uri="3a9fb0a3-c71f-4689-9ade-0a70f46e3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3a9fb0a3-c71f-4689-9ade-0a70f46e30ab"/>
    <ds:schemaRef ds:uri="e44a9b57-a145-47a1-91b8-15228f8f8710"/>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Claim Summary</vt:lpstr>
      <vt:lpstr>Checklist for Claim</vt:lpstr>
      <vt:lpstr>ERDF Requirements</vt:lpstr>
      <vt:lpstr>Consultancy</vt:lpstr>
      <vt:lpstr>Travel &amp; Subsistence</vt:lpstr>
      <vt:lpstr>Director Statement </vt:lpstr>
      <vt:lpstr>Progress Report</vt:lpstr>
      <vt:lpstr>Summary of Exp</vt:lpstr>
      <vt:lpstr>'Checklist for Claim'!Print_Area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Stirret, Nadine</cp:lastModifiedBy>
  <cp:revision/>
  <cp:lastPrinted>2025-05-29T19:41:37Z</cp:lastPrinted>
  <dcterms:created xsi:type="dcterms:W3CDTF">2020-07-22T09:43:28Z</dcterms:created>
  <dcterms:modified xsi:type="dcterms:W3CDTF">2025-05-30T10:23:39Z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0x0101006C90514125DD3F4FBAF77C43A31EF27C</vt:lpwstr>
  </property>
  <property fmtid="{D5CDD505-2E9C-101B-9397-08002B2CF9AE}" pid="3" name="_AdHocReviewCycleID">
    <vt:i4>1476918253</vt:i4>
  </property>
  <property fmtid="{D5CDD505-2E9C-101B-9397-08002B2CF9AE}" pid="4" name="_NewReviewCycle">
    <vt:lpwstr/>
  </property>
  <property fmtid="{D5CDD505-2E9C-101B-9397-08002B2CF9AE}" pid="5" name="_EmailSubject">
    <vt:lpwstr>Smart Regions Feasibility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1972937012</vt:i4>
  </property>
</Properties>
</file>